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ytamai/Desktop/FDA-IDC drug screen/"/>
    </mc:Choice>
  </mc:AlternateContent>
  <bookViews>
    <workbookView xWindow="160" yWindow="620" windowWidth="23180" windowHeight="16240" tabRatio="500" activeTab="1"/>
  </bookViews>
  <sheets>
    <sheet name="FDA_1uM_10uM_AVG" sheetId="3" r:id="rId1"/>
    <sheet name="FDA_1uM_10uM_DRUGS_GRAPHS" sheetId="9" r:id="rId2"/>
    <sheet name="Sheet1" sheetId="1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59" i="3" l="1"/>
  <c r="K2459" i="3"/>
  <c r="E2459" i="3"/>
  <c r="D2459" i="3"/>
  <c r="J2456" i="3"/>
  <c r="K2456" i="3"/>
  <c r="E2456" i="3"/>
  <c r="D2456" i="3"/>
  <c r="J2453" i="3"/>
  <c r="K2453" i="3"/>
  <c r="E2453" i="3"/>
  <c r="D2453" i="3"/>
  <c r="J2450" i="3"/>
  <c r="K2450" i="3"/>
  <c r="E2450" i="3"/>
  <c r="D2450" i="3"/>
  <c r="J2447" i="3"/>
  <c r="K2447" i="3"/>
  <c r="E2447" i="3"/>
  <c r="D2447" i="3"/>
  <c r="J2444" i="3"/>
  <c r="K2444" i="3"/>
  <c r="E2444" i="3"/>
  <c r="D2444" i="3"/>
  <c r="J2441" i="3"/>
  <c r="K2441" i="3"/>
  <c r="E2441" i="3"/>
  <c r="D2441" i="3"/>
  <c r="J2438" i="3"/>
  <c r="K2438" i="3"/>
  <c r="E2438" i="3"/>
  <c r="D2438" i="3"/>
  <c r="J2435" i="3"/>
  <c r="K2435" i="3"/>
  <c r="E2435" i="3"/>
  <c r="D2435" i="3"/>
  <c r="J2432" i="3"/>
  <c r="K2432" i="3"/>
  <c r="E2432" i="3"/>
  <c r="D2432" i="3"/>
  <c r="J2429" i="3"/>
  <c r="K2429" i="3"/>
  <c r="E2429" i="3"/>
  <c r="D2429" i="3"/>
  <c r="J2426" i="3"/>
  <c r="K2426" i="3"/>
  <c r="E2426" i="3"/>
  <c r="D2426" i="3"/>
  <c r="J2423" i="3"/>
  <c r="K2423" i="3"/>
  <c r="E2423" i="3"/>
  <c r="D2423" i="3"/>
  <c r="J2420" i="3"/>
  <c r="K2420" i="3"/>
  <c r="E2420" i="3"/>
  <c r="D2420" i="3"/>
  <c r="J2417" i="3"/>
  <c r="K2417" i="3"/>
  <c r="E2417" i="3"/>
  <c r="D2417" i="3"/>
  <c r="J2414" i="3"/>
  <c r="K2414" i="3"/>
  <c r="E2414" i="3"/>
  <c r="D2414" i="3"/>
  <c r="J2411" i="3"/>
  <c r="K2411" i="3"/>
  <c r="E2411" i="3"/>
  <c r="D2411" i="3"/>
  <c r="J2408" i="3"/>
  <c r="K2408" i="3"/>
  <c r="E2408" i="3"/>
  <c r="D2408" i="3"/>
  <c r="J2405" i="3"/>
  <c r="K2405" i="3"/>
  <c r="E2405" i="3"/>
  <c r="D2405" i="3"/>
  <c r="J2402" i="3"/>
  <c r="K2402" i="3"/>
  <c r="E2402" i="3"/>
  <c r="D2402" i="3"/>
  <c r="J2399" i="3"/>
  <c r="K2399" i="3"/>
  <c r="E2399" i="3"/>
  <c r="D2399" i="3"/>
  <c r="J2396" i="3"/>
  <c r="K2396" i="3"/>
  <c r="E2396" i="3"/>
  <c r="D2396" i="3"/>
  <c r="J2393" i="3"/>
  <c r="K2393" i="3"/>
  <c r="E2393" i="3"/>
  <c r="D2393" i="3"/>
  <c r="J2390" i="3"/>
  <c r="K2390" i="3"/>
  <c r="E2390" i="3"/>
  <c r="D2390" i="3"/>
  <c r="J2387" i="3"/>
  <c r="K2387" i="3"/>
  <c r="E2387" i="3"/>
  <c r="D2387" i="3"/>
  <c r="J2384" i="3"/>
  <c r="K2384" i="3"/>
  <c r="E2384" i="3"/>
  <c r="D2384" i="3"/>
  <c r="J2381" i="3"/>
  <c r="K2381" i="3"/>
  <c r="E2381" i="3"/>
  <c r="D2381" i="3"/>
  <c r="J2378" i="3"/>
  <c r="K2378" i="3"/>
  <c r="E2378" i="3"/>
  <c r="D2378" i="3"/>
  <c r="J2375" i="3"/>
  <c r="K2375" i="3"/>
  <c r="E2375" i="3"/>
  <c r="D2375" i="3"/>
  <c r="J2372" i="3"/>
  <c r="K2372" i="3"/>
  <c r="E2372" i="3"/>
  <c r="D2372" i="3"/>
  <c r="J2369" i="3"/>
  <c r="K2369" i="3"/>
  <c r="E2369" i="3"/>
  <c r="D2369" i="3"/>
  <c r="J2366" i="3"/>
  <c r="K2366" i="3"/>
  <c r="E2366" i="3"/>
  <c r="D2366" i="3"/>
  <c r="J2363" i="3"/>
  <c r="K2363" i="3"/>
  <c r="E2363" i="3"/>
  <c r="D2363" i="3"/>
  <c r="J2360" i="3"/>
  <c r="K2360" i="3"/>
  <c r="E2360" i="3"/>
  <c r="D2360" i="3"/>
  <c r="J2357" i="3"/>
  <c r="K2357" i="3"/>
  <c r="E2357" i="3"/>
  <c r="D2357" i="3"/>
  <c r="J2354" i="3"/>
  <c r="K2354" i="3"/>
  <c r="E2354" i="3"/>
  <c r="D2354" i="3"/>
  <c r="J2351" i="3"/>
  <c r="K2351" i="3"/>
  <c r="E2351" i="3"/>
  <c r="D2351" i="3"/>
  <c r="J2348" i="3"/>
  <c r="K2348" i="3"/>
  <c r="E2348" i="3"/>
  <c r="D2348" i="3"/>
  <c r="J2345" i="3"/>
  <c r="K2345" i="3"/>
  <c r="E2345" i="3"/>
  <c r="D2345" i="3"/>
  <c r="K2342" i="3"/>
  <c r="J2342" i="3"/>
  <c r="E2342" i="3"/>
  <c r="D2342" i="3"/>
  <c r="K2339" i="3"/>
  <c r="J2339" i="3"/>
  <c r="E2339" i="3"/>
  <c r="D2339" i="3"/>
  <c r="K2336" i="3"/>
  <c r="J2336" i="3"/>
  <c r="E2336" i="3"/>
  <c r="D2336" i="3"/>
  <c r="K2333" i="3"/>
  <c r="J2333" i="3"/>
  <c r="E2333" i="3"/>
  <c r="D2333" i="3"/>
  <c r="K2330" i="3"/>
  <c r="J2330" i="3"/>
  <c r="E2330" i="3"/>
  <c r="D2330" i="3"/>
  <c r="K2327" i="3"/>
  <c r="J2327" i="3"/>
  <c r="E2327" i="3"/>
  <c r="D2327" i="3"/>
  <c r="K2324" i="3"/>
  <c r="J2324" i="3"/>
  <c r="E2324" i="3"/>
  <c r="D2324" i="3"/>
  <c r="K2321" i="3"/>
  <c r="J2321" i="3"/>
  <c r="E2321" i="3"/>
  <c r="D2321" i="3"/>
  <c r="K2318" i="3"/>
  <c r="J2318" i="3"/>
  <c r="E2318" i="3"/>
  <c r="D2318" i="3"/>
  <c r="K2315" i="3"/>
  <c r="J2315" i="3"/>
  <c r="E2315" i="3"/>
  <c r="D2315" i="3"/>
  <c r="K2312" i="3"/>
  <c r="J2312" i="3"/>
  <c r="E2312" i="3"/>
  <c r="D2312" i="3"/>
  <c r="K2309" i="3"/>
  <c r="J2309" i="3"/>
  <c r="E2309" i="3"/>
  <c r="D2309" i="3"/>
  <c r="K2306" i="3"/>
  <c r="J2306" i="3"/>
  <c r="E2306" i="3"/>
  <c r="D2306" i="3"/>
  <c r="K2303" i="3"/>
  <c r="J2303" i="3"/>
  <c r="E2303" i="3"/>
  <c r="D2303" i="3"/>
  <c r="K2300" i="3"/>
  <c r="J2300" i="3"/>
  <c r="E2300" i="3"/>
  <c r="D2300" i="3"/>
  <c r="K2297" i="3"/>
  <c r="J2297" i="3"/>
  <c r="E2297" i="3"/>
  <c r="D2297" i="3"/>
  <c r="K2294" i="3"/>
  <c r="J2294" i="3"/>
  <c r="E2294" i="3"/>
  <c r="D2294" i="3"/>
  <c r="K2291" i="3"/>
  <c r="J2291" i="3"/>
  <c r="E2291" i="3"/>
  <c r="D2291" i="3"/>
  <c r="K2288" i="3"/>
  <c r="J2288" i="3"/>
  <c r="E2288" i="3"/>
  <c r="D2288" i="3"/>
  <c r="K2285" i="3"/>
  <c r="J2285" i="3"/>
  <c r="E2285" i="3"/>
  <c r="D2285" i="3"/>
  <c r="K2282" i="3"/>
  <c r="J2282" i="3"/>
  <c r="E2282" i="3"/>
  <c r="D2282" i="3"/>
  <c r="K2279" i="3"/>
  <c r="J2279" i="3"/>
  <c r="E2279" i="3"/>
  <c r="D2279" i="3"/>
  <c r="K2276" i="3"/>
  <c r="J2276" i="3"/>
  <c r="E2276" i="3"/>
  <c r="D2276" i="3"/>
  <c r="K2273" i="3"/>
  <c r="J2273" i="3"/>
  <c r="E2273" i="3"/>
  <c r="D2273" i="3"/>
  <c r="K2270" i="3"/>
  <c r="J2270" i="3"/>
  <c r="E2270" i="3"/>
  <c r="D2270" i="3"/>
  <c r="K2267" i="3"/>
  <c r="J2267" i="3"/>
  <c r="E2267" i="3"/>
  <c r="D2267" i="3"/>
  <c r="K2264" i="3"/>
  <c r="J2264" i="3"/>
  <c r="E2264" i="3"/>
  <c r="D2264" i="3"/>
  <c r="K2261" i="3"/>
  <c r="J2261" i="3"/>
  <c r="E2261" i="3"/>
  <c r="D2261" i="3"/>
  <c r="K2258" i="3"/>
  <c r="J2258" i="3"/>
  <c r="E2258" i="3"/>
  <c r="D2258" i="3"/>
  <c r="K2255" i="3"/>
  <c r="J2255" i="3"/>
  <c r="E2255" i="3"/>
  <c r="D2255" i="3"/>
  <c r="K2252" i="3"/>
  <c r="J2252" i="3"/>
  <c r="E2252" i="3"/>
  <c r="D2252" i="3"/>
  <c r="K2249" i="3"/>
  <c r="J2249" i="3"/>
  <c r="E2249" i="3"/>
  <c r="D2249" i="3"/>
  <c r="K2246" i="3"/>
  <c r="J2246" i="3"/>
  <c r="E2246" i="3"/>
  <c r="D2246" i="3"/>
  <c r="K2243" i="3"/>
  <c r="J2243" i="3"/>
  <c r="E2243" i="3"/>
  <c r="D2243" i="3"/>
  <c r="K2240" i="3"/>
  <c r="J2240" i="3"/>
  <c r="E2240" i="3"/>
  <c r="D2240" i="3"/>
  <c r="K2237" i="3"/>
  <c r="J2237" i="3"/>
  <c r="E2237" i="3"/>
  <c r="D2237" i="3"/>
  <c r="K2234" i="3"/>
  <c r="J2234" i="3"/>
  <c r="E2234" i="3"/>
  <c r="D2234" i="3"/>
  <c r="K2231" i="3"/>
  <c r="J2231" i="3"/>
  <c r="E2231" i="3"/>
  <c r="D2231" i="3"/>
  <c r="K2228" i="3"/>
  <c r="J2228" i="3"/>
  <c r="E2228" i="3"/>
  <c r="D2228" i="3"/>
  <c r="K2225" i="3"/>
  <c r="J2225" i="3"/>
  <c r="E2225" i="3"/>
  <c r="D2225" i="3"/>
  <c r="K2222" i="3"/>
  <c r="J2222" i="3"/>
  <c r="E2222" i="3"/>
  <c r="D2222" i="3"/>
  <c r="K2219" i="3"/>
  <c r="J2219" i="3"/>
  <c r="E2219" i="3"/>
  <c r="D2219" i="3"/>
  <c r="K2216" i="3"/>
  <c r="J2216" i="3"/>
  <c r="E2216" i="3"/>
  <c r="D2216" i="3"/>
  <c r="K2213" i="3"/>
  <c r="J2213" i="3"/>
  <c r="E2213" i="3"/>
  <c r="D2213" i="3"/>
  <c r="K2210" i="3"/>
  <c r="J2210" i="3"/>
  <c r="E2210" i="3"/>
  <c r="D2210" i="3"/>
  <c r="K2207" i="3"/>
  <c r="J2207" i="3"/>
  <c r="E2207" i="3"/>
  <c r="D2207" i="3"/>
  <c r="K2204" i="3"/>
  <c r="J2204" i="3"/>
  <c r="E2204" i="3"/>
  <c r="D2204" i="3"/>
  <c r="K2201" i="3"/>
  <c r="J2201" i="3"/>
  <c r="E2201" i="3"/>
  <c r="D2201" i="3"/>
  <c r="K2198" i="3"/>
  <c r="J2198" i="3"/>
  <c r="E2198" i="3"/>
  <c r="D2198" i="3"/>
  <c r="K2195" i="3"/>
  <c r="J2195" i="3"/>
  <c r="E2195" i="3"/>
  <c r="D2195" i="3"/>
  <c r="K2192" i="3"/>
  <c r="J2192" i="3"/>
  <c r="E2192" i="3"/>
  <c r="D2192" i="3"/>
  <c r="K2189" i="3"/>
  <c r="J2189" i="3"/>
  <c r="E2189" i="3"/>
  <c r="D2189" i="3"/>
  <c r="K2186" i="3"/>
  <c r="J2186" i="3"/>
  <c r="E2186" i="3"/>
  <c r="D2186" i="3"/>
  <c r="K2183" i="3"/>
  <c r="J2183" i="3"/>
  <c r="E2183" i="3"/>
  <c r="D2183" i="3"/>
  <c r="K2180" i="3"/>
  <c r="J2180" i="3"/>
  <c r="E2180" i="3"/>
  <c r="D2180" i="3"/>
  <c r="K2177" i="3"/>
  <c r="J2177" i="3"/>
  <c r="E2177" i="3"/>
  <c r="D2177" i="3"/>
  <c r="K2174" i="3"/>
  <c r="J2174" i="3"/>
  <c r="E2174" i="3"/>
  <c r="D2174" i="3"/>
  <c r="K2171" i="3"/>
  <c r="J2171" i="3"/>
  <c r="E2171" i="3"/>
  <c r="D2171" i="3"/>
  <c r="K2168" i="3"/>
  <c r="J2168" i="3"/>
  <c r="E2168" i="3"/>
  <c r="D2168" i="3"/>
  <c r="K2165" i="3"/>
  <c r="J2165" i="3"/>
  <c r="E2165" i="3"/>
  <c r="D2165" i="3"/>
  <c r="K2162" i="3"/>
  <c r="J2162" i="3"/>
  <c r="E2162" i="3"/>
  <c r="D2162" i="3"/>
  <c r="K2159" i="3"/>
  <c r="J2159" i="3"/>
  <c r="E2159" i="3"/>
  <c r="D2159" i="3"/>
  <c r="K2156" i="3"/>
  <c r="J2156" i="3"/>
  <c r="E2156" i="3"/>
  <c r="D2156" i="3"/>
  <c r="K2153" i="3"/>
  <c r="J2153" i="3"/>
  <c r="E2153" i="3"/>
  <c r="D2153" i="3"/>
  <c r="K2150" i="3"/>
  <c r="J2150" i="3"/>
  <c r="E2150" i="3"/>
  <c r="D2150" i="3"/>
  <c r="K2147" i="3"/>
  <c r="J2147" i="3"/>
  <c r="E2147" i="3"/>
  <c r="D2147" i="3"/>
  <c r="K2144" i="3"/>
  <c r="J2144" i="3"/>
  <c r="E2144" i="3"/>
  <c r="D2144" i="3"/>
  <c r="K2141" i="3"/>
  <c r="J2141" i="3"/>
  <c r="E2141" i="3"/>
  <c r="D2141" i="3"/>
  <c r="K2138" i="3"/>
  <c r="J2138" i="3"/>
  <c r="E2138" i="3"/>
  <c r="D2138" i="3"/>
  <c r="K2135" i="3"/>
  <c r="J2135" i="3"/>
  <c r="E2135" i="3"/>
  <c r="D2135" i="3"/>
  <c r="K2132" i="3"/>
  <c r="J2132" i="3"/>
  <c r="E2132" i="3"/>
  <c r="D2132" i="3"/>
  <c r="K2129" i="3"/>
  <c r="J2129" i="3"/>
  <c r="E2129" i="3"/>
  <c r="D2129" i="3"/>
  <c r="K2126" i="3"/>
  <c r="J2126" i="3"/>
  <c r="E2126" i="3"/>
  <c r="D2126" i="3"/>
  <c r="K2123" i="3"/>
  <c r="J2123" i="3"/>
  <c r="E2123" i="3"/>
  <c r="D2123" i="3"/>
  <c r="K2120" i="3"/>
  <c r="J2120" i="3"/>
  <c r="E2120" i="3"/>
  <c r="D2120" i="3"/>
  <c r="K2117" i="3"/>
  <c r="J2117" i="3"/>
  <c r="E2117" i="3"/>
  <c r="D2117" i="3"/>
  <c r="K2114" i="3"/>
  <c r="J2114" i="3"/>
  <c r="E2114" i="3"/>
  <c r="D2114" i="3"/>
  <c r="K2111" i="3"/>
  <c r="J2111" i="3"/>
  <c r="E2111" i="3"/>
  <c r="D2111" i="3"/>
  <c r="K2108" i="3"/>
  <c r="J2108" i="3"/>
  <c r="E2108" i="3"/>
  <c r="D2108" i="3"/>
  <c r="K2105" i="3"/>
  <c r="J2105" i="3"/>
  <c r="E2105" i="3"/>
  <c r="D2105" i="3"/>
  <c r="K2102" i="3"/>
  <c r="J2102" i="3"/>
  <c r="E2102" i="3"/>
  <c r="D2102" i="3"/>
  <c r="K2099" i="3"/>
  <c r="J2099" i="3"/>
  <c r="E2099" i="3"/>
  <c r="D2099" i="3"/>
  <c r="K2096" i="3"/>
  <c r="J2096" i="3"/>
  <c r="E2096" i="3"/>
  <c r="D2096" i="3"/>
  <c r="K2093" i="3"/>
  <c r="J2093" i="3"/>
  <c r="E2093" i="3"/>
  <c r="D2093" i="3"/>
  <c r="K2090" i="3"/>
  <c r="J2090" i="3"/>
  <c r="E2090" i="3"/>
  <c r="D2090" i="3"/>
  <c r="K2087" i="3"/>
  <c r="J2087" i="3"/>
  <c r="E2087" i="3"/>
  <c r="D2087" i="3"/>
  <c r="K2084" i="3"/>
  <c r="J2084" i="3"/>
  <c r="E2084" i="3"/>
  <c r="D2084" i="3"/>
  <c r="K2081" i="3"/>
  <c r="J2081" i="3"/>
  <c r="E2081" i="3"/>
  <c r="D2081" i="3"/>
  <c r="K2078" i="3"/>
  <c r="J2078" i="3"/>
  <c r="E2078" i="3"/>
  <c r="D2078" i="3"/>
  <c r="K2075" i="3"/>
  <c r="J2075" i="3"/>
  <c r="E2075" i="3"/>
  <c r="D2075" i="3"/>
  <c r="K2072" i="3"/>
  <c r="J2072" i="3"/>
  <c r="E2072" i="3"/>
  <c r="D2072" i="3"/>
  <c r="K2069" i="3"/>
  <c r="J2069" i="3"/>
  <c r="E2069" i="3"/>
  <c r="D2069" i="3"/>
  <c r="K2066" i="3"/>
  <c r="J2066" i="3"/>
  <c r="E2066" i="3"/>
  <c r="D2066" i="3"/>
  <c r="K2063" i="3"/>
  <c r="J2063" i="3"/>
  <c r="E2063" i="3"/>
  <c r="D2063" i="3"/>
  <c r="K2060" i="3"/>
  <c r="J2060" i="3"/>
  <c r="E2060" i="3"/>
  <c r="D2060" i="3"/>
  <c r="K2057" i="3"/>
  <c r="J2057" i="3"/>
  <c r="E2057" i="3"/>
  <c r="D2057" i="3"/>
  <c r="K2054" i="3"/>
  <c r="J2054" i="3"/>
  <c r="E2054" i="3"/>
  <c r="D2054" i="3"/>
  <c r="K2051" i="3"/>
  <c r="J2051" i="3"/>
  <c r="E2051" i="3"/>
  <c r="D2051" i="3"/>
  <c r="K2048" i="3"/>
  <c r="J2048" i="3"/>
  <c r="E2048" i="3"/>
  <c r="D2048" i="3"/>
  <c r="K2045" i="3"/>
  <c r="J2045" i="3"/>
  <c r="E2045" i="3"/>
  <c r="D2045" i="3"/>
  <c r="K2042" i="3"/>
  <c r="J2042" i="3"/>
  <c r="E2042" i="3"/>
  <c r="D2042" i="3"/>
  <c r="K2039" i="3"/>
  <c r="J2039" i="3"/>
  <c r="E2039" i="3"/>
  <c r="D2039" i="3"/>
  <c r="K2036" i="3"/>
  <c r="J2036" i="3"/>
  <c r="E2036" i="3"/>
  <c r="D2036" i="3"/>
  <c r="K2033" i="3"/>
  <c r="J2033" i="3"/>
  <c r="E2033" i="3"/>
  <c r="D2033" i="3"/>
  <c r="K2030" i="3"/>
  <c r="J2030" i="3"/>
  <c r="E2030" i="3"/>
  <c r="D2030" i="3"/>
  <c r="K2027" i="3"/>
  <c r="J2027" i="3"/>
  <c r="E2027" i="3"/>
  <c r="D2027" i="3"/>
  <c r="K2024" i="3"/>
  <c r="J2024" i="3"/>
  <c r="E2024" i="3"/>
  <c r="D2024" i="3"/>
  <c r="K2021" i="3"/>
  <c r="J2021" i="3"/>
  <c r="E2021" i="3"/>
  <c r="D2021" i="3"/>
  <c r="K2018" i="3"/>
  <c r="J2018" i="3"/>
  <c r="E2018" i="3"/>
  <c r="D2018" i="3"/>
  <c r="K2015" i="3"/>
  <c r="J2015" i="3"/>
  <c r="E2015" i="3"/>
  <c r="D2015" i="3"/>
  <c r="K2012" i="3"/>
  <c r="J2012" i="3"/>
  <c r="E2012" i="3"/>
  <c r="D2012" i="3"/>
  <c r="K2009" i="3"/>
  <c r="J2009" i="3"/>
  <c r="E2009" i="3"/>
  <c r="D2009" i="3"/>
  <c r="K2006" i="3"/>
  <c r="J2006" i="3"/>
  <c r="E2006" i="3"/>
  <c r="D2006" i="3"/>
  <c r="K2003" i="3"/>
  <c r="J2003" i="3"/>
  <c r="E2003" i="3"/>
  <c r="D2003" i="3"/>
  <c r="K2000" i="3"/>
  <c r="J2000" i="3"/>
  <c r="E2000" i="3"/>
  <c r="D2000" i="3"/>
  <c r="K1997" i="3"/>
  <c r="J1997" i="3"/>
  <c r="E1997" i="3"/>
  <c r="D1997" i="3"/>
  <c r="K1994" i="3"/>
  <c r="J1994" i="3"/>
  <c r="E1994" i="3"/>
  <c r="D1994" i="3"/>
  <c r="K1991" i="3"/>
  <c r="J1991" i="3"/>
  <c r="E1991" i="3"/>
  <c r="D1991" i="3"/>
  <c r="K1988" i="3"/>
  <c r="J1988" i="3"/>
  <c r="E1988" i="3"/>
  <c r="D1988" i="3"/>
  <c r="K1985" i="3"/>
  <c r="J1985" i="3"/>
  <c r="E1985" i="3"/>
  <c r="D1985" i="3"/>
  <c r="K1982" i="3"/>
  <c r="J1982" i="3"/>
  <c r="E1982" i="3"/>
  <c r="D1982" i="3"/>
  <c r="K1979" i="3"/>
  <c r="J1979" i="3"/>
  <c r="E1979" i="3"/>
  <c r="D1979" i="3"/>
  <c r="K1976" i="3"/>
  <c r="J1976" i="3"/>
  <c r="E1976" i="3"/>
  <c r="D1976" i="3"/>
  <c r="K1973" i="3"/>
  <c r="J1973" i="3"/>
  <c r="E1973" i="3"/>
  <c r="D1973" i="3"/>
  <c r="K1970" i="3"/>
  <c r="J1970" i="3"/>
  <c r="E1970" i="3"/>
  <c r="D1970" i="3"/>
  <c r="K1967" i="3"/>
  <c r="J1967" i="3"/>
  <c r="E1967" i="3"/>
  <c r="D1967" i="3"/>
  <c r="K1964" i="3"/>
  <c r="J1964" i="3"/>
  <c r="E1964" i="3"/>
  <c r="D1964" i="3"/>
  <c r="K1961" i="3"/>
  <c r="J1961" i="3"/>
  <c r="E1961" i="3"/>
  <c r="D1961" i="3"/>
  <c r="K1958" i="3"/>
  <c r="J1958" i="3"/>
  <c r="E1958" i="3"/>
  <c r="D1958" i="3"/>
  <c r="K1955" i="3"/>
  <c r="J1955" i="3"/>
  <c r="E1955" i="3"/>
  <c r="D1955" i="3"/>
  <c r="K1952" i="3"/>
  <c r="J1952" i="3"/>
  <c r="E1952" i="3"/>
  <c r="D1952" i="3"/>
  <c r="K1949" i="3"/>
  <c r="J1949" i="3"/>
  <c r="E1949" i="3"/>
  <c r="D1949" i="3"/>
  <c r="K1946" i="3"/>
  <c r="J1946" i="3"/>
  <c r="E1946" i="3"/>
  <c r="D1946" i="3"/>
  <c r="K1943" i="3"/>
  <c r="J1943" i="3"/>
  <c r="E1943" i="3"/>
  <c r="D1943" i="3"/>
  <c r="K1940" i="3"/>
  <c r="J1940" i="3"/>
  <c r="E1940" i="3"/>
  <c r="D1940" i="3"/>
  <c r="K1937" i="3"/>
  <c r="J1937" i="3"/>
  <c r="E1937" i="3"/>
  <c r="D1937" i="3"/>
  <c r="K1934" i="3"/>
  <c r="J1934" i="3"/>
  <c r="E1934" i="3"/>
  <c r="D1934" i="3"/>
  <c r="K1931" i="3"/>
  <c r="J1931" i="3"/>
  <c r="E1931" i="3"/>
  <c r="D1931" i="3"/>
  <c r="K1928" i="3"/>
  <c r="J1928" i="3"/>
  <c r="E1928" i="3"/>
  <c r="D1928" i="3"/>
  <c r="K1925" i="3"/>
  <c r="J1925" i="3"/>
  <c r="E1925" i="3"/>
  <c r="D1925" i="3"/>
  <c r="K1922" i="3"/>
  <c r="J1922" i="3"/>
  <c r="E1922" i="3"/>
  <c r="D1922" i="3"/>
  <c r="K1919" i="3"/>
  <c r="J1919" i="3"/>
  <c r="E1919" i="3"/>
  <c r="D1919" i="3"/>
  <c r="K1916" i="3"/>
  <c r="J1916" i="3"/>
  <c r="E1916" i="3"/>
  <c r="D1916" i="3"/>
  <c r="K1913" i="3"/>
  <c r="J1913" i="3"/>
  <c r="E1913" i="3"/>
  <c r="D1913" i="3"/>
  <c r="K1910" i="3"/>
  <c r="J1910" i="3"/>
  <c r="E1910" i="3"/>
  <c r="D1910" i="3"/>
  <c r="K1907" i="3"/>
  <c r="J1907" i="3"/>
  <c r="E1907" i="3"/>
  <c r="D1907" i="3"/>
  <c r="K1904" i="3"/>
  <c r="J1904" i="3"/>
  <c r="E1904" i="3"/>
  <c r="D1904" i="3"/>
  <c r="K1901" i="3"/>
  <c r="J1901" i="3"/>
  <c r="E1901" i="3"/>
  <c r="D1901" i="3"/>
  <c r="K1898" i="3"/>
  <c r="J1898" i="3"/>
  <c r="E1898" i="3"/>
  <c r="D1898" i="3"/>
  <c r="K1895" i="3"/>
  <c r="J1895" i="3"/>
  <c r="E1895" i="3"/>
  <c r="D1895" i="3"/>
  <c r="K1892" i="3"/>
  <c r="J1892" i="3"/>
  <c r="E1892" i="3"/>
  <c r="D1892" i="3"/>
  <c r="K1889" i="3"/>
  <c r="J1889" i="3"/>
  <c r="E1889" i="3"/>
  <c r="D1889" i="3"/>
  <c r="K1886" i="3"/>
  <c r="J1886" i="3"/>
  <c r="E1886" i="3"/>
  <c r="D1886" i="3"/>
  <c r="K1883" i="3"/>
  <c r="J1883" i="3"/>
  <c r="E1883" i="3"/>
  <c r="D1883" i="3"/>
  <c r="K1880" i="3"/>
  <c r="J1880" i="3"/>
  <c r="E1880" i="3"/>
  <c r="D1880" i="3"/>
  <c r="K1877" i="3"/>
  <c r="J1877" i="3"/>
  <c r="E1877" i="3"/>
  <c r="D1877" i="3"/>
  <c r="K1874" i="3"/>
  <c r="J1874" i="3"/>
  <c r="E1874" i="3"/>
  <c r="D1874" i="3"/>
  <c r="K1871" i="3"/>
  <c r="J1871" i="3"/>
  <c r="E1871" i="3"/>
  <c r="D1871" i="3"/>
  <c r="K1868" i="3"/>
  <c r="J1868" i="3"/>
  <c r="E1868" i="3"/>
  <c r="D1868" i="3"/>
  <c r="K1865" i="3"/>
  <c r="J1865" i="3"/>
  <c r="E1865" i="3"/>
  <c r="D1865" i="3"/>
  <c r="K1862" i="3"/>
  <c r="J1862" i="3"/>
  <c r="E1862" i="3"/>
  <c r="D1862" i="3"/>
  <c r="K1859" i="3"/>
  <c r="J1859" i="3"/>
  <c r="E1859" i="3"/>
  <c r="D1859" i="3"/>
  <c r="K1856" i="3"/>
  <c r="J1856" i="3"/>
  <c r="E1856" i="3"/>
  <c r="D1856" i="3"/>
  <c r="K1853" i="3"/>
  <c r="J1853" i="3"/>
  <c r="E1853" i="3"/>
  <c r="D1853" i="3"/>
  <c r="K1850" i="3"/>
  <c r="J1850" i="3"/>
  <c r="E1850" i="3"/>
  <c r="D1850" i="3"/>
  <c r="K1847" i="3"/>
  <c r="J1847" i="3"/>
  <c r="E1847" i="3"/>
  <c r="D1847" i="3"/>
  <c r="K1844" i="3"/>
  <c r="J1844" i="3"/>
  <c r="E1844" i="3"/>
  <c r="D1844" i="3"/>
  <c r="K1841" i="3"/>
  <c r="J1841" i="3"/>
  <c r="E1841" i="3"/>
  <c r="D1841" i="3"/>
  <c r="K1838" i="3"/>
  <c r="J1838" i="3"/>
  <c r="E1838" i="3"/>
  <c r="D1838" i="3"/>
  <c r="K1835" i="3"/>
  <c r="J1835" i="3"/>
  <c r="E1835" i="3"/>
  <c r="D1835" i="3"/>
  <c r="K1832" i="3"/>
  <c r="J1832" i="3"/>
  <c r="E1832" i="3"/>
  <c r="D1832" i="3"/>
  <c r="K1829" i="3"/>
  <c r="J1829" i="3"/>
  <c r="E1829" i="3"/>
  <c r="D1829" i="3"/>
  <c r="K1826" i="3"/>
  <c r="J1826" i="3"/>
  <c r="E1826" i="3"/>
  <c r="D1826" i="3"/>
  <c r="K1823" i="3"/>
  <c r="J1823" i="3"/>
  <c r="E1823" i="3"/>
  <c r="D1823" i="3"/>
  <c r="K1820" i="3"/>
  <c r="J1820" i="3"/>
  <c r="E1820" i="3"/>
  <c r="D1820" i="3"/>
  <c r="K1817" i="3"/>
  <c r="J1817" i="3"/>
  <c r="E1817" i="3"/>
  <c r="D1817" i="3"/>
  <c r="K1814" i="3"/>
  <c r="J1814" i="3"/>
  <c r="E1814" i="3"/>
  <c r="D1814" i="3"/>
  <c r="K1811" i="3"/>
  <c r="J1811" i="3"/>
  <c r="E1811" i="3"/>
  <c r="D1811" i="3"/>
  <c r="K1808" i="3"/>
  <c r="J1808" i="3"/>
  <c r="E1808" i="3"/>
  <c r="D1808" i="3"/>
  <c r="K1805" i="3"/>
  <c r="J1805" i="3"/>
  <c r="E1805" i="3"/>
  <c r="D1805" i="3"/>
  <c r="K1802" i="3"/>
  <c r="J1802" i="3"/>
  <c r="E1802" i="3"/>
  <c r="D1802" i="3"/>
  <c r="K1799" i="3"/>
  <c r="J1799" i="3"/>
  <c r="E1799" i="3"/>
  <c r="D1799" i="3"/>
  <c r="K1796" i="3"/>
  <c r="J1796" i="3"/>
  <c r="E1796" i="3"/>
  <c r="D1796" i="3"/>
  <c r="K1793" i="3"/>
  <c r="J1793" i="3"/>
  <c r="E1793" i="3"/>
  <c r="D1793" i="3"/>
  <c r="K1790" i="3"/>
  <c r="J1790" i="3"/>
  <c r="E1790" i="3"/>
  <c r="D1790" i="3"/>
  <c r="K1787" i="3"/>
  <c r="J1787" i="3"/>
  <c r="E1787" i="3"/>
  <c r="D1787" i="3"/>
  <c r="K1784" i="3"/>
  <c r="J1784" i="3"/>
  <c r="E1784" i="3"/>
  <c r="D1784" i="3"/>
  <c r="K1781" i="3"/>
  <c r="J1781" i="3"/>
  <c r="E1781" i="3"/>
  <c r="D1781" i="3"/>
  <c r="K1778" i="3"/>
  <c r="J1778" i="3"/>
  <c r="E1778" i="3"/>
  <c r="D1778" i="3"/>
  <c r="K1775" i="3"/>
  <c r="J1775" i="3"/>
  <c r="E1775" i="3"/>
  <c r="D1775" i="3"/>
  <c r="K1772" i="3"/>
  <c r="J1772" i="3"/>
  <c r="E1772" i="3"/>
  <c r="D1772" i="3"/>
  <c r="K1769" i="3"/>
  <c r="J1769" i="3"/>
  <c r="E1769" i="3"/>
  <c r="D1769" i="3"/>
  <c r="K1766" i="3"/>
  <c r="J1766" i="3"/>
  <c r="E1766" i="3"/>
  <c r="D1766" i="3"/>
  <c r="K1763" i="3"/>
  <c r="J1763" i="3"/>
  <c r="E1763" i="3"/>
  <c r="D1763" i="3"/>
  <c r="K1760" i="3"/>
  <c r="J1760" i="3"/>
  <c r="E1760" i="3"/>
  <c r="D1760" i="3"/>
  <c r="K1757" i="3"/>
  <c r="J1757" i="3"/>
  <c r="E1757" i="3"/>
  <c r="D1757" i="3"/>
  <c r="K1754" i="3"/>
  <c r="J1754" i="3"/>
  <c r="E1754" i="3"/>
  <c r="D1754" i="3"/>
  <c r="K1751" i="3"/>
  <c r="J1751" i="3"/>
  <c r="E1751" i="3"/>
  <c r="D1751" i="3"/>
  <c r="K1748" i="3"/>
  <c r="J1748" i="3"/>
  <c r="E1748" i="3"/>
  <c r="D1748" i="3"/>
  <c r="K1745" i="3"/>
  <c r="J1745" i="3"/>
  <c r="E1745" i="3"/>
  <c r="D1745" i="3"/>
  <c r="K1742" i="3"/>
  <c r="J1742" i="3"/>
  <c r="E1742" i="3"/>
  <c r="D1742" i="3"/>
  <c r="K1739" i="3"/>
  <c r="J1739" i="3"/>
  <c r="E1739" i="3"/>
  <c r="D1739" i="3"/>
  <c r="K1736" i="3"/>
  <c r="J1736" i="3"/>
  <c r="E1736" i="3"/>
  <c r="D1736" i="3"/>
  <c r="K1733" i="3"/>
  <c r="J1733" i="3"/>
  <c r="E1733" i="3"/>
  <c r="D1733" i="3"/>
  <c r="K1730" i="3"/>
  <c r="J1730" i="3"/>
  <c r="E1730" i="3"/>
  <c r="D1730" i="3"/>
  <c r="K1727" i="3"/>
  <c r="J1727" i="3"/>
  <c r="E1727" i="3"/>
  <c r="D1727" i="3"/>
  <c r="K1724" i="3"/>
  <c r="J1724" i="3"/>
  <c r="E1724" i="3"/>
  <c r="D1724" i="3"/>
  <c r="K1721" i="3"/>
  <c r="J1721" i="3"/>
  <c r="E1721" i="3"/>
  <c r="D1721" i="3"/>
  <c r="K1718" i="3"/>
  <c r="J1718" i="3"/>
  <c r="E1718" i="3"/>
  <c r="D1718" i="3"/>
  <c r="K1715" i="3"/>
  <c r="J1715" i="3"/>
  <c r="E1715" i="3"/>
  <c r="D1715" i="3"/>
  <c r="K1712" i="3"/>
  <c r="J1712" i="3"/>
  <c r="E1712" i="3"/>
  <c r="D1712" i="3"/>
  <c r="K1709" i="3"/>
  <c r="J1709" i="3"/>
  <c r="E1709" i="3"/>
  <c r="D1709" i="3"/>
  <c r="K1706" i="3"/>
  <c r="J1706" i="3"/>
  <c r="E1706" i="3"/>
  <c r="D1706" i="3"/>
  <c r="K1703" i="3"/>
  <c r="J1703" i="3"/>
  <c r="E1703" i="3"/>
  <c r="D1703" i="3"/>
  <c r="K1700" i="3"/>
  <c r="J1700" i="3"/>
  <c r="E1700" i="3"/>
  <c r="D1700" i="3"/>
  <c r="K1697" i="3"/>
  <c r="J1697" i="3"/>
  <c r="E1697" i="3"/>
  <c r="D1697" i="3"/>
  <c r="K1694" i="3"/>
  <c r="J1694" i="3"/>
  <c r="E1694" i="3"/>
  <c r="D1694" i="3"/>
  <c r="K1691" i="3"/>
  <c r="J1691" i="3"/>
  <c r="E1691" i="3"/>
  <c r="D1691" i="3"/>
  <c r="K1688" i="3"/>
  <c r="J1688" i="3"/>
  <c r="E1688" i="3"/>
  <c r="D1688" i="3"/>
  <c r="K1685" i="3"/>
  <c r="J1685" i="3"/>
  <c r="E1685" i="3"/>
  <c r="D1685" i="3"/>
  <c r="K1682" i="3"/>
  <c r="J1682" i="3"/>
  <c r="E1682" i="3"/>
  <c r="D1682" i="3"/>
  <c r="K1679" i="3"/>
  <c r="J1679" i="3"/>
  <c r="E1679" i="3"/>
  <c r="D1679" i="3"/>
  <c r="K1676" i="3"/>
  <c r="J1676" i="3"/>
  <c r="E1676" i="3"/>
  <c r="D1676" i="3"/>
  <c r="K1673" i="3"/>
  <c r="J1673" i="3"/>
  <c r="E1673" i="3"/>
  <c r="D1673" i="3"/>
  <c r="K1670" i="3"/>
  <c r="J1670" i="3"/>
  <c r="E1670" i="3"/>
  <c r="D1670" i="3"/>
  <c r="K1667" i="3"/>
  <c r="J1667" i="3"/>
  <c r="E1667" i="3"/>
  <c r="D1667" i="3"/>
  <c r="K1664" i="3"/>
  <c r="J1664" i="3"/>
  <c r="E1664" i="3"/>
  <c r="D1664" i="3"/>
  <c r="K1661" i="3"/>
  <c r="J1661" i="3"/>
  <c r="E1661" i="3"/>
  <c r="D1661" i="3"/>
  <c r="K1658" i="3"/>
  <c r="J1658" i="3"/>
  <c r="E1658" i="3"/>
  <c r="D1658" i="3"/>
  <c r="K1655" i="3"/>
  <c r="J1655" i="3"/>
  <c r="E1655" i="3"/>
  <c r="D1655" i="3"/>
  <c r="K1652" i="3"/>
  <c r="J1652" i="3"/>
  <c r="E1652" i="3"/>
  <c r="D1652" i="3"/>
  <c r="K1649" i="3"/>
  <c r="J1649" i="3"/>
  <c r="E1649" i="3"/>
  <c r="D1649" i="3"/>
  <c r="K1646" i="3"/>
  <c r="J1646" i="3"/>
  <c r="E1646" i="3"/>
  <c r="D1646" i="3"/>
  <c r="K1643" i="3"/>
  <c r="J1643" i="3"/>
  <c r="E1643" i="3"/>
  <c r="D1643" i="3"/>
  <c r="K1640" i="3"/>
  <c r="J1640" i="3"/>
  <c r="E1640" i="3"/>
  <c r="D1640" i="3"/>
  <c r="K1637" i="3"/>
  <c r="J1637" i="3"/>
  <c r="E1637" i="3"/>
  <c r="D1637" i="3"/>
  <c r="K1634" i="3"/>
  <c r="J1634" i="3"/>
  <c r="E1634" i="3"/>
  <c r="D1634" i="3"/>
  <c r="K1631" i="3"/>
  <c r="J1631" i="3"/>
  <c r="E1631" i="3"/>
  <c r="D1631" i="3"/>
  <c r="K1628" i="3"/>
  <c r="J1628" i="3"/>
  <c r="E1628" i="3"/>
  <c r="D1628" i="3"/>
  <c r="K1625" i="3"/>
  <c r="J1625" i="3"/>
  <c r="E1625" i="3"/>
  <c r="D1625" i="3"/>
  <c r="K1622" i="3"/>
  <c r="J1622" i="3"/>
  <c r="E1622" i="3"/>
  <c r="D1622" i="3"/>
  <c r="K1619" i="3"/>
  <c r="J1619" i="3"/>
  <c r="E1619" i="3"/>
  <c r="D1619" i="3"/>
  <c r="K1616" i="3"/>
  <c r="J1616" i="3"/>
  <c r="E1616" i="3"/>
  <c r="D1616" i="3"/>
  <c r="K1613" i="3"/>
  <c r="J1613" i="3"/>
  <c r="E1613" i="3"/>
  <c r="D1613" i="3"/>
  <c r="K1610" i="3"/>
  <c r="J1610" i="3"/>
  <c r="E1610" i="3"/>
  <c r="D1610" i="3"/>
  <c r="K1607" i="3"/>
  <c r="J1607" i="3"/>
  <c r="E1607" i="3"/>
  <c r="D1607" i="3"/>
  <c r="K1604" i="3"/>
  <c r="J1604" i="3"/>
  <c r="E1604" i="3"/>
  <c r="D1604" i="3"/>
  <c r="K1601" i="3"/>
  <c r="J1601" i="3"/>
  <c r="E1601" i="3"/>
  <c r="D1601" i="3"/>
  <c r="K1598" i="3"/>
  <c r="J1598" i="3"/>
  <c r="E1598" i="3"/>
  <c r="D1598" i="3"/>
  <c r="K1595" i="3"/>
  <c r="J1595" i="3"/>
  <c r="E1595" i="3"/>
  <c r="D1595" i="3"/>
  <c r="K1592" i="3"/>
  <c r="J1592" i="3"/>
  <c r="E1592" i="3"/>
  <c r="D1592" i="3"/>
  <c r="K1589" i="3"/>
  <c r="J1589" i="3"/>
  <c r="E1589" i="3"/>
  <c r="D1589" i="3"/>
  <c r="K1586" i="3"/>
  <c r="J1586" i="3"/>
  <c r="E1586" i="3"/>
  <c r="D1586" i="3"/>
  <c r="K1583" i="3"/>
  <c r="J1583" i="3"/>
  <c r="E1583" i="3"/>
  <c r="D1583" i="3"/>
  <c r="K1580" i="3"/>
  <c r="J1580" i="3"/>
  <c r="E1580" i="3"/>
  <c r="D1580" i="3"/>
  <c r="K1577" i="3"/>
  <c r="J1577" i="3"/>
  <c r="E1577" i="3"/>
  <c r="D1577" i="3"/>
  <c r="K1574" i="3"/>
  <c r="J1574" i="3"/>
  <c r="E1574" i="3"/>
  <c r="D1574" i="3"/>
  <c r="K1571" i="3"/>
  <c r="J1571" i="3"/>
  <c r="E1571" i="3"/>
  <c r="D1571" i="3"/>
  <c r="K1568" i="3"/>
  <c r="J1568" i="3"/>
  <c r="E1568" i="3"/>
  <c r="D1568" i="3"/>
  <c r="K1565" i="3"/>
  <c r="J1565" i="3"/>
  <c r="E1565" i="3"/>
  <c r="D1565" i="3"/>
  <c r="K1562" i="3"/>
  <c r="J1562" i="3"/>
  <c r="E1562" i="3"/>
  <c r="D1562" i="3"/>
  <c r="K1559" i="3"/>
  <c r="J1559" i="3"/>
  <c r="E1559" i="3"/>
  <c r="D1559" i="3"/>
  <c r="K1556" i="3"/>
  <c r="J1556" i="3"/>
  <c r="E1556" i="3"/>
  <c r="D1556" i="3"/>
  <c r="K1553" i="3"/>
  <c r="J1553" i="3"/>
  <c r="E1553" i="3"/>
  <c r="D1553" i="3"/>
  <c r="K1550" i="3"/>
  <c r="J1550" i="3"/>
  <c r="E1550" i="3"/>
  <c r="D1550" i="3"/>
  <c r="K1547" i="3"/>
  <c r="J1547" i="3"/>
  <c r="E1547" i="3"/>
  <c r="D1547" i="3"/>
  <c r="K1544" i="3"/>
  <c r="J1544" i="3"/>
  <c r="E1544" i="3"/>
  <c r="D1544" i="3"/>
  <c r="K1541" i="3"/>
  <c r="J1541" i="3"/>
  <c r="E1541" i="3"/>
  <c r="D1541" i="3"/>
  <c r="K1538" i="3"/>
  <c r="J1538" i="3"/>
  <c r="E1538" i="3"/>
  <c r="D1538" i="3"/>
  <c r="K1535" i="3"/>
  <c r="J1535" i="3"/>
  <c r="E1535" i="3"/>
  <c r="D1535" i="3"/>
  <c r="K1532" i="3"/>
  <c r="J1532" i="3"/>
  <c r="E1532" i="3"/>
  <c r="D1532" i="3"/>
  <c r="K1529" i="3"/>
  <c r="J1529" i="3"/>
  <c r="E1529" i="3"/>
  <c r="D1529" i="3"/>
  <c r="K1526" i="3"/>
  <c r="J1526" i="3"/>
  <c r="E1526" i="3"/>
  <c r="D1526" i="3"/>
  <c r="K1523" i="3"/>
  <c r="J1523" i="3"/>
  <c r="E1523" i="3"/>
  <c r="D1523" i="3"/>
  <c r="K1520" i="3"/>
  <c r="J1520" i="3"/>
  <c r="E1520" i="3"/>
  <c r="D1520" i="3"/>
  <c r="K1517" i="3"/>
  <c r="J1517" i="3"/>
  <c r="E1517" i="3"/>
  <c r="D1517" i="3"/>
  <c r="K1514" i="3"/>
  <c r="J1514" i="3"/>
  <c r="E1514" i="3"/>
  <c r="D1514" i="3"/>
  <c r="K1511" i="3"/>
  <c r="J1511" i="3"/>
  <c r="E1511" i="3"/>
  <c r="D1511" i="3"/>
  <c r="K1508" i="3"/>
  <c r="J1508" i="3"/>
  <c r="E1508" i="3"/>
  <c r="D1508" i="3"/>
  <c r="K1505" i="3"/>
  <c r="J1505" i="3"/>
  <c r="E1505" i="3"/>
  <c r="D1505" i="3"/>
  <c r="K1502" i="3"/>
  <c r="J1502" i="3"/>
  <c r="E1502" i="3"/>
  <c r="D1502" i="3"/>
  <c r="K1499" i="3"/>
  <c r="J1499" i="3"/>
  <c r="E1499" i="3"/>
  <c r="D1499" i="3"/>
  <c r="K1496" i="3"/>
  <c r="J1496" i="3"/>
  <c r="E1496" i="3"/>
  <c r="D1496" i="3"/>
  <c r="K1493" i="3"/>
  <c r="J1493" i="3"/>
  <c r="E1493" i="3"/>
  <c r="D1493" i="3"/>
  <c r="K1490" i="3"/>
  <c r="J1490" i="3"/>
  <c r="E1490" i="3"/>
  <c r="D1490" i="3"/>
  <c r="K1487" i="3"/>
  <c r="J1487" i="3"/>
  <c r="E1487" i="3"/>
  <c r="D1487" i="3"/>
  <c r="K1484" i="3"/>
  <c r="J1484" i="3"/>
  <c r="E1484" i="3"/>
  <c r="D1484" i="3"/>
  <c r="K1481" i="3"/>
  <c r="J1481" i="3"/>
  <c r="E1481" i="3"/>
  <c r="D1481" i="3"/>
  <c r="K1478" i="3"/>
  <c r="J1478" i="3"/>
  <c r="E1478" i="3"/>
  <c r="D1478" i="3"/>
  <c r="K1475" i="3"/>
  <c r="J1475" i="3"/>
  <c r="E1475" i="3"/>
  <c r="D1475" i="3"/>
  <c r="K1472" i="3"/>
  <c r="J1472" i="3"/>
  <c r="E1472" i="3"/>
  <c r="D1472" i="3"/>
  <c r="K1469" i="3"/>
  <c r="J1469" i="3"/>
  <c r="E1469" i="3"/>
  <c r="D1469" i="3"/>
  <c r="K1466" i="3"/>
  <c r="J1466" i="3"/>
  <c r="E1466" i="3"/>
  <c r="D1466" i="3"/>
  <c r="K1463" i="3"/>
  <c r="J1463" i="3"/>
  <c r="E1463" i="3"/>
  <c r="D1463" i="3"/>
  <c r="K1460" i="3"/>
  <c r="J1460" i="3"/>
  <c r="E1460" i="3"/>
  <c r="D1460" i="3"/>
  <c r="K1457" i="3"/>
  <c r="J1457" i="3"/>
  <c r="E1457" i="3"/>
  <c r="D1457" i="3"/>
  <c r="K1454" i="3"/>
  <c r="J1454" i="3"/>
  <c r="E1454" i="3"/>
  <c r="D1454" i="3"/>
  <c r="K1451" i="3"/>
  <c r="J1451" i="3"/>
  <c r="E1451" i="3"/>
  <c r="D1451" i="3"/>
  <c r="K1448" i="3"/>
  <c r="J1448" i="3"/>
  <c r="E1448" i="3"/>
  <c r="D1448" i="3"/>
  <c r="K1445" i="3"/>
  <c r="J1445" i="3"/>
  <c r="E1445" i="3"/>
  <c r="D1445" i="3"/>
  <c r="K1442" i="3"/>
  <c r="J1442" i="3"/>
  <c r="E1442" i="3"/>
  <c r="D1442" i="3"/>
  <c r="K1439" i="3"/>
  <c r="J1439" i="3"/>
  <c r="E1439" i="3"/>
  <c r="D1439" i="3"/>
  <c r="K1436" i="3"/>
  <c r="J1436" i="3"/>
  <c r="E1436" i="3"/>
  <c r="D1436" i="3"/>
  <c r="K1433" i="3"/>
  <c r="J1433" i="3"/>
  <c r="E1433" i="3"/>
  <c r="D1433" i="3"/>
  <c r="K1430" i="3"/>
  <c r="J1430" i="3"/>
  <c r="E1430" i="3"/>
  <c r="D1430" i="3"/>
  <c r="K1427" i="3"/>
  <c r="J1427" i="3"/>
  <c r="E1427" i="3"/>
  <c r="D1427" i="3"/>
  <c r="K1424" i="3"/>
  <c r="J1424" i="3"/>
  <c r="E1424" i="3"/>
  <c r="D1424" i="3"/>
  <c r="K1421" i="3"/>
  <c r="J1421" i="3"/>
  <c r="E1421" i="3"/>
  <c r="D1421" i="3"/>
  <c r="K1418" i="3"/>
  <c r="J1418" i="3"/>
  <c r="E1418" i="3"/>
  <c r="D1418" i="3"/>
  <c r="K1415" i="3"/>
  <c r="J1415" i="3"/>
  <c r="E1415" i="3"/>
  <c r="D1415" i="3"/>
  <c r="K1412" i="3"/>
  <c r="J1412" i="3"/>
  <c r="E1412" i="3"/>
  <c r="D1412" i="3"/>
  <c r="K1409" i="3"/>
  <c r="J1409" i="3"/>
  <c r="E1409" i="3"/>
  <c r="D1409" i="3"/>
  <c r="K1406" i="3"/>
  <c r="J1406" i="3"/>
  <c r="E1406" i="3"/>
  <c r="D1406" i="3"/>
  <c r="K1403" i="3"/>
  <c r="J1403" i="3"/>
  <c r="E1403" i="3"/>
  <c r="D1403" i="3"/>
  <c r="K1400" i="3"/>
  <c r="J1400" i="3"/>
  <c r="E1400" i="3"/>
  <c r="D1400" i="3"/>
  <c r="K1397" i="3"/>
  <c r="J1397" i="3"/>
  <c r="E1397" i="3"/>
  <c r="D1397" i="3"/>
  <c r="K1394" i="3"/>
  <c r="J1394" i="3"/>
  <c r="E1394" i="3"/>
  <c r="D1394" i="3"/>
  <c r="K1391" i="3"/>
  <c r="J1391" i="3"/>
  <c r="E1391" i="3"/>
  <c r="D1391" i="3"/>
  <c r="K1388" i="3"/>
  <c r="J1388" i="3"/>
  <c r="E1388" i="3"/>
  <c r="D1388" i="3"/>
  <c r="K1385" i="3"/>
  <c r="J1385" i="3"/>
  <c r="E1385" i="3"/>
  <c r="D1385" i="3"/>
  <c r="K1382" i="3"/>
  <c r="J1382" i="3"/>
  <c r="E1382" i="3"/>
  <c r="D1382" i="3"/>
  <c r="K1379" i="3"/>
  <c r="J1379" i="3"/>
  <c r="E1379" i="3"/>
  <c r="D1379" i="3"/>
  <c r="K1376" i="3"/>
  <c r="J1376" i="3"/>
  <c r="E1376" i="3"/>
  <c r="D1376" i="3"/>
  <c r="K1373" i="3"/>
  <c r="J1373" i="3"/>
  <c r="E1373" i="3"/>
  <c r="D1373" i="3"/>
  <c r="K1370" i="3"/>
  <c r="J1370" i="3"/>
  <c r="E1370" i="3"/>
  <c r="D1370" i="3"/>
  <c r="K1367" i="3"/>
  <c r="J1367" i="3"/>
  <c r="E1367" i="3"/>
  <c r="D1367" i="3"/>
  <c r="K1364" i="3"/>
  <c r="J1364" i="3"/>
  <c r="E1364" i="3"/>
  <c r="D1364" i="3"/>
  <c r="K1361" i="3"/>
  <c r="J1361" i="3"/>
  <c r="E1361" i="3"/>
  <c r="D1361" i="3"/>
  <c r="K1358" i="3"/>
  <c r="J1358" i="3"/>
  <c r="E1358" i="3"/>
  <c r="D1358" i="3"/>
  <c r="K1355" i="3"/>
  <c r="J1355" i="3"/>
  <c r="E1355" i="3"/>
  <c r="D1355" i="3"/>
  <c r="K1352" i="3"/>
  <c r="J1352" i="3"/>
  <c r="E1352" i="3"/>
  <c r="D1352" i="3"/>
  <c r="K1349" i="3"/>
  <c r="J1349" i="3"/>
  <c r="E1349" i="3"/>
  <c r="D1349" i="3"/>
  <c r="K1346" i="3"/>
  <c r="J1346" i="3"/>
  <c r="E1346" i="3"/>
  <c r="D1346" i="3"/>
  <c r="K1343" i="3"/>
  <c r="J1343" i="3"/>
  <c r="E1343" i="3"/>
  <c r="D1343" i="3"/>
  <c r="K1340" i="3"/>
  <c r="J1340" i="3"/>
  <c r="E1340" i="3"/>
  <c r="D1340" i="3"/>
  <c r="K1337" i="3"/>
  <c r="J1337" i="3"/>
  <c r="E1337" i="3"/>
  <c r="D1337" i="3"/>
  <c r="K1334" i="3"/>
  <c r="J1334" i="3"/>
  <c r="E1334" i="3"/>
  <c r="D1334" i="3"/>
  <c r="K1331" i="3"/>
  <c r="J1331" i="3"/>
  <c r="E1331" i="3"/>
  <c r="D1331" i="3"/>
  <c r="K1328" i="3"/>
  <c r="J1328" i="3"/>
  <c r="E1328" i="3"/>
  <c r="D1328" i="3"/>
  <c r="K1325" i="3"/>
  <c r="J1325" i="3"/>
  <c r="E1325" i="3"/>
  <c r="D1325" i="3"/>
  <c r="K1322" i="3"/>
  <c r="J1322" i="3"/>
  <c r="E1322" i="3"/>
  <c r="D1322" i="3"/>
  <c r="K1319" i="3"/>
  <c r="J1319" i="3"/>
  <c r="E1319" i="3"/>
  <c r="D1319" i="3"/>
  <c r="K1316" i="3"/>
  <c r="J1316" i="3"/>
  <c r="E1316" i="3"/>
  <c r="D1316" i="3"/>
  <c r="K1313" i="3"/>
  <c r="J1313" i="3"/>
  <c r="E1313" i="3"/>
  <c r="D1313" i="3"/>
  <c r="K1310" i="3"/>
  <c r="J1310" i="3"/>
  <c r="E1310" i="3"/>
  <c r="D1310" i="3"/>
  <c r="K1307" i="3"/>
  <c r="J1307" i="3"/>
  <c r="E1307" i="3"/>
  <c r="D1307" i="3"/>
  <c r="K1304" i="3"/>
  <c r="J1304" i="3"/>
  <c r="E1304" i="3"/>
  <c r="D1304" i="3"/>
  <c r="K1301" i="3"/>
  <c r="J1301" i="3"/>
  <c r="E1301" i="3"/>
  <c r="D1301" i="3"/>
  <c r="K1298" i="3"/>
  <c r="J1298" i="3"/>
  <c r="E1298" i="3"/>
  <c r="D1298" i="3"/>
  <c r="K1295" i="3"/>
  <c r="J1295" i="3"/>
  <c r="E1295" i="3"/>
  <c r="D1295" i="3"/>
  <c r="K1292" i="3"/>
  <c r="J1292" i="3"/>
  <c r="E1292" i="3"/>
  <c r="D1292" i="3"/>
  <c r="K1289" i="3"/>
  <c r="J1289" i="3"/>
  <c r="E1289" i="3"/>
  <c r="D1289" i="3"/>
  <c r="K1286" i="3"/>
  <c r="J1286" i="3"/>
  <c r="E1286" i="3"/>
  <c r="D1286" i="3"/>
  <c r="K1283" i="3"/>
  <c r="J1283" i="3"/>
  <c r="E1283" i="3"/>
  <c r="D1283" i="3"/>
  <c r="K1280" i="3"/>
  <c r="J1280" i="3"/>
  <c r="E1280" i="3"/>
  <c r="D1280" i="3"/>
  <c r="K1277" i="3"/>
  <c r="J1277" i="3"/>
  <c r="E1277" i="3"/>
  <c r="D1277" i="3"/>
  <c r="K1274" i="3"/>
  <c r="J1274" i="3"/>
  <c r="E1274" i="3"/>
  <c r="D1274" i="3"/>
  <c r="K1271" i="3"/>
  <c r="J1271" i="3"/>
  <c r="E1271" i="3"/>
  <c r="D1271" i="3"/>
  <c r="K1268" i="3"/>
  <c r="J1268" i="3"/>
  <c r="E1268" i="3"/>
  <c r="D1268" i="3"/>
  <c r="K1265" i="3"/>
  <c r="J1265" i="3"/>
  <c r="E1265" i="3"/>
  <c r="D1265" i="3"/>
  <c r="K1262" i="3"/>
  <c r="J1262" i="3"/>
  <c r="E1262" i="3"/>
  <c r="D1262" i="3"/>
  <c r="K1259" i="3"/>
  <c r="J1259" i="3"/>
  <c r="E1259" i="3"/>
  <c r="D1259" i="3"/>
  <c r="K1256" i="3"/>
  <c r="J1256" i="3"/>
  <c r="E1256" i="3"/>
  <c r="D1256" i="3"/>
  <c r="K1253" i="3"/>
  <c r="J1253" i="3"/>
  <c r="E1253" i="3"/>
  <c r="D1253" i="3"/>
  <c r="K1250" i="3"/>
  <c r="J1250" i="3"/>
  <c r="E1250" i="3"/>
  <c r="D1250" i="3"/>
  <c r="K1247" i="3"/>
  <c r="J1247" i="3"/>
  <c r="E1247" i="3"/>
  <c r="D1247" i="3"/>
  <c r="K1244" i="3"/>
  <c r="J1244" i="3"/>
  <c r="E1244" i="3"/>
  <c r="D1244" i="3"/>
  <c r="K1241" i="3"/>
  <c r="J1241" i="3"/>
  <c r="E1241" i="3"/>
  <c r="D1241" i="3"/>
  <c r="K1238" i="3"/>
  <c r="J1238" i="3"/>
  <c r="E1238" i="3"/>
  <c r="D1238" i="3"/>
  <c r="K1235" i="3"/>
  <c r="J1235" i="3"/>
  <c r="E1235" i="3"/>
  <c r="D1235" i="3"/>
  <c r="K1232" i="3"/>
  <c r="J1232" i="3"/>
  <c r="E1232" i="3"/>
  <c r="D1232" i="3"/>
  <c r="K1229" i="3"/>
  <c r="J1229" i="3"/>
  <c r="E1229" i="3"/>
  <c r="D1229" i="3"/>
  <c r="K1226" i="3"/>
  <c r="J1226" i="3"/>
  <c r="E1226" i="3"/>
  <c r="D1226" i="3"/>
  <c r="K1223" i="3"/>
  <c r="J1223" i="3"/>
  <c r="E1223" i="3"/>
  <c r="D1223" i="3"/>
  <c r="K1220" i="3"/>
  <c r="J1220" i="3"/>
  <c r="E1220" i="3"/>
  <c r="D1220" i="3"/>
  <c r="K1217" i="3"/>
  <c r="J1217" i="3"/>
  <c r="E1217" i="3"/>
  <c r="D1217" i="3"/>
  <c r="K1214" i="3"/>
  <c r="J1214" i="3"/>
  <c r="E1214" i="3"/>
  <c r="D1214" i="3"/>
  <c r="K1211" i="3"/>
  <c r="J1211" i="3"/>
  <c r="E1211" i="3"/>
  <c r="D1211" i="3"/>
  <c r="K1208" i="3"/>
  <c r="J1208" i="3"/>
  <c r="E1208" i="3"/>
  <c r="D1208" i="3"/>
  <c r="K1205" i="3"/>
  <c r="J1205" i="3"/>
  <c r="E1205" i="3"/>
  <c r="D1205" i="3"/>
  <c r="K1202" i="3"/>
  <c r="J1202" i="3"/>
  <c r="E1202" i="3"/>
  <c r="D1202" i="3"/>
  <c r="K1199" i="3"/>
  <c r="J1199" i="3"/>
  <c r="E1199" i="3"/>
  <c r="D1199" i="3"/>
  <c r="K1196" i="3"/>
  <c r="J1196" i="3"/>
  <c r="E1196" i="3"/>
  <c r="D1196" i="3"/>
  <c r="K1193" i="3"/>
  <c r="J1193" i="3"/>
  <c r="E1193" i="3"/>
  <c r="D1193" i="3"/>
  <c r="K1190" i="3"/>
  <c r="J1190" i="3"/>
  <c r="E1190" i="3"/>
  <c r="D1190" i="3"/>
  <c r="K1187" i="3"/>
  <c r="J1187" i="3"/>
  <c r="E1187" i="3"/>
  <c r="D1187" i="3"/>
  <c r="K1184" i="3"/>
  <c r="J1184" i="3"/>
  <c r="E1184" i="3"/>
  <c r="D1184" i="3"/>
  <c r="K1181" i="3"/>
  <c r="J1181" i="3"/>
  <c r="E1181" i="3"/>
  <c r="D1181" i="3"/>
  <c r="K1178" i="3"/>
  <c r="J1178" i="3"/>
  <c r="E1178" i="3"/>
  <c r="D1178" i="3"/>
  <c r="K1175" i="3"/>
  <c r="J1175" i="3"/>
  <c r="E1175" i="3"/>
  <c r="D1175" i="3"/>
  <c r="K1172" i="3"/>
  <c r="J1172" i="3"/>
  <c r="E1172" i="3"/>
  <c r="D1172" i="3"/>
  <c r="K1169" i="3"/>
  <c r="J1169" i="3"/>
  <c r="E1169" i="3"/>
  <c r="D1169" i="3"/>
  <c r="K1166" i="3"/>
  <c r="J1166" i="3"/>
  <c r="E1166" i="3"/>
  <c r="D1166" i="3"/>
  <c r="K1163" i="3"/>
  <c r="J1163" i="3"/>
  <c r="E1163" i="3"/>
  <c r="D1163" i="3"/>
  <c r="K1160" i="3"/>
  <c r="J1160" i="3"/>
  <c r="E1160" i="3"/>
  <c r="D1160" i="3"/>
  <c r="K1157" i="3"/>
  <c r="J1157" i="3"/>
  <c r="E1157" i="3"/>
  <c r="D1157" i="3"/>
  <c r="K1154" i="3"/>
  <c r="J1154" i="3"/>
  <c r="E1154" i="3"/>
  <c r="D1154" i="3"/>
  <c r="K1151" i="3"/>
  <c r="J1151" i="3"/>
  <c r="E1151" i="3"/>
  <c r="D1151" i="3"/>
  <c r="K1148" i="3"/>
  <c r="J1148" i="3"/>
  <c r="E1148" i="3"/>
  <c r="D1148" i="3"/>
  <c r="K1145" i="3"/>
  <c r="J1145" i="3"/>
  <c r="E1145" i="3"/>
  <c r="D1145" i="3"/>
  <c r="K1142" i="3"/>
  <c r="J1142" i="3"/>
  <c r="E1142" i="3"/>
  <c r="D1142" i="3"/>
  <c r="K1139" i="3"/>
  <c r="J1139" i="3"/>
  <c r="E1139" i="3"/>
  <c r="D1139" i="3"/>
  <c r="K1136" i="3"/>
  <c r="J1136" i="3"/>
  <c r="E1136" i="3"/>
  <c r="D1136" i="3"/>
  <c r="K1133" i="3"/>
  <c r="J1133" i="3"/>
  <c r="E1133" i="3"/>
  <c r="D1133" i="3"/>
  <c r="K1130" i="3"/>
  <c r="J1130" i="3"/>
  <c r="E1130" i="3"/>
  <c r="D1130" i="3"/>
  <c r="K1127" i="3"/>
  <c r="J1127" i="3"/>
  <c r="E1127" i="3"/>
  <c r="D1127" i="3"/>
  <c r="K1124" i="3"/>
  <c r="J1124" i="3"/>
  <c r="E1124" i="3"/>
  <c r="D1124" i="3"/>
  <c r="K1121" i="3"/>
  <c r="J1121" i="3"/>
  <c r="E1121" i="3"/>
  <c r="D1121" i="3"/>
  <c r="K1118" i="3"/>
  <c r="J1118" i="3"/>
  <c r="E1118" i="3"/>
  <c r="D1118" i="3"/>
  <c r="K1115" i="3"/>
  <c r="J1115" i="3"/>
  <c r="E1115" i="3"/>
  <c r="D1115" i="3"/>
  <c r="K1112" i="3"/>
  <c r="J1112" i="3"/>
  <c r="E1112" i="3"/>
  <c r="D1112" i="3"/>
  <c r="K1109" i="3"/>
  <c r="J1109" i="3"/>
  <c r="E1109" i="3"/>
  <c r="D1109" i="3"/>
  <c r="K1106" i="3"/>
  <c r="J1106" i="3"/>
  <c r="E1106" i="3"/>
  <c r="D1106" i="3"/>
  <c r="K1103" i="3"/>
  <c r="J1103" i="3"/>
  <c r="E1103" i="3"/>
  <c r="D1103" i="3"/>
  <c r="K1100" i="3"/>
  <c r="J1100" i="3"/>
  <c r="E1100" i="3"/>
  <c r="D1100" i="3"/>
  <c r="K1097" i="3"/>
  <c r="J1097" i="3"/>
  <c r="E1097" i="3"/>
  <c r="D1097" i="3"/>
  <c r="K1094" i="3"/>
  <c r="J1094" i="3"/>
  <c r="E1094" i="3"/>
  <c r="D1094" i="3"/>
  <c r="K1091" i="3"/>
  <c r="J1091" i="3"/>
  <c r="E1091" i="3"/>
  <c r="D1091" i="3"/>
  <c r="K1088" i="3"/>
  <c r="J1088" i="3"/>
  <c r="E1088" i="3"/>
  <c r="D1088" i="3"/>
  <c r="K1085" i="3"/>
  <c r="J1085" i="3"/>
  <c r="E1085" i="3"/>
  <c r="D1085" i="3"/>
  <c r="K1082" i="3"/>
  <c r="J1082" i="3"/>
  <c r="E1082" i="3"/>
  <c r="D1082" i="3"/>
  <c r="K1079" i="3"/>
  <c r="J1079" i="3"/>
  <c r="E1079" i="3"/>
  <c r="D1079" i="3"/>
  <c r="K1076" i="3"/>
  <c r="J1076" i="3"/>
  <c r="E1076" i="3"/>
  <c r="D1076" i="3"/>
  <c r="K1073" i="3"/>
  <c r="J1073" i="3"/>
  <c r="E1073" i="3"/>
  <c r="D1073" i="3"/>
  <c r="K1070" i="3"/>
  <c r="J1070" i="3"/>
  <c r="E1070" i="3"/>
  <c r="D1070" i="3"/>
  <c r="K1067" i="3"/>
  <c r="J1067" i="3"/>
  <c r="E1067" i="3"/>
  <c r="D1067" i="3"/>
  <c r="K1064" i="3"/>
  <c r="J1064" i="3"/>
  <c r="E1064" i="3"/>
  <c r="D1064" i="3"/>
  <c r="K1061" i="3"/>
  <c r="J1061" i="3"/>
  <c r="E1061" i="3"/>
  <c r="D1061" i="3"/>
  <c r="K1058" i="3"/>
  <c r="J1058" i="3"/>
  <c r="E1058" i="3"/>
  <c r="D1058" i="3"/>
  <c r="K1055" i="3"/>
  <c r="J1055" i="3"/>
  <c r="E1055" i="3"/>
  <c r="D1055" i="3"/>
  <c r="K1052" i="3"/>
  <c r="J1052" i="3"/>
  <c r="E1052" i="3"/>
  <c r="D1052" i="3"/>
  <c r="K1049" i="3"/>
  <c r="J1049" i="3"/>
  <c r="E1049" i="3"/>
  <c r="D1049" i="3"/>
  <c r="K1046" i="3"/>
  <c r="J1046" i="3"/>
  <c r="E1046" i="3"/>
  <c r="D1046" i="3"/>
  <c r="K1043" i="3"/>
  <c r="J1043" i="3"/>
  <c r="E1043" i="3"/>
  <c r="D1043" i="3"/>
  <c r="K1040" i="3"/>
  <c r="J1040" i="3"/>
  <c r="E1040" i="3"/>
  <c r="D1040" i="3"/>
  <c r="K1037" i="3"/>
  <c r="J1037" i="3"/>
  <c r="E1037" i="3"/>
  <c r="D1037" i="3"/>
  <c r="K1034" i="3"/>
  <c r="J1034" i="3"/>
  <c r="E1034" i="3"/>
  <c r="D1034" i="3"/>
  <c r="K1031" i="3"/>
  <c r="J1031" i="3"/>
  <c r="E1031" i="3"/>
  <c r="D1031" i="3"/>
  <c r="K1028" i="3"/>
  <c r="J1028" i="3"/>
  <c r="E1028" i="3"/>
  <c r="D1028" i="3"/>
  <c r="K1025" i="3"/>
  <c r="J1025" i="3"/>
  <c r="E1025" i="3"/>
  <c r="D1025" i="3"/>
  <c r="K1022" i="3"/>
  <c r="J1022" i="3"/>
  <c r="E1022" i="3"/>
  <c r="D1022" i="3"/>
  <c r="K1019" i="3"/>
  <c r="J1019" i="3"/>
  <c r="E1019" i="3"/>
  <c r="D1019" i="3"/>
  <c r="K1016" i="3"/>
  <c r="J1016" i="3"/>
  <c r="E1016" i="3"/>
  <c r="D1016" i="3"/>
  <c r="K1013" i="3"/>
  <c r="J1013" i="3"/>
  <c r="E1013" i="3"/>
  <c r="D1013" i="3"/>
  <c r="K1010" i="3"/>
  <c r="J1010" i="3"/>
  <c r="E1010" i="3"/>
  <c r="D1010" i="3"/>
  <c r="K1007" i="3"/>
  <c r="J1007" i="3"/>
  <c r="E1007" i="3"/>
  <c r="D1007" i="3"/>
  <c r="K1004" i="3"/>
  <c r="J1004" i="3"/>
  <c r="E1004" i="3"/>
  <c r="D1004" i="3"/>
  <c r="K1001" i="3"/>
  <c r="J1001" i="3"/>
  <c r="E1001" i="3"/>
  <c r="D1001" i="3"/>
  <c r="K998" i="3"/>
  <c r="J998" i="3"/>
  <c r="E998" i="3"/>
  <c r="D998" i="3"/>
  <c r="K995" i="3"/>
  <c r="J995" i="3"/>
  <c r="E995" i="3"/>
  <c r="D995" i="3"/>
  <c r="K992" i="3"/>
  <c r="J992" i="3"/>
  <c r="E992" i="3"/>
  <c r="D992" i="3"/>
  <c r="K989" i="3"/>
  <c r="J989" i="3"/>
  <c r="E989" i="3"/>
  <c r="D989" i="3"/>
  <c r="K986" i="3"/>
  <c r="J986" i="3"/>
  <c r="E986" i="3"/>
  <c r="D986" i="3"/>
  <c r="K983" i="3"/>
  <c r="J983" i="3"/>
  <c r="E983" i="3"/>
  <c r="D983" i="3"/>
  <c r="K980" i="3"/>
  <c r="J980" i="3"/>
  <c r="E980" i="3"/>
  <c r="D980" i="3"/>
  <c r="K977" i="3"/>
  <c r="J977" i="3"/>
  <c r="E977" i="3"/>
  <c r="D977" i="3"/>
  <c r="K974" i="3"/>
  <c r="J974" i="3"/>
  <c r="E974" i="3"/>
  <c r="D974" i="3"/>
  <c r="K971" i="3"/>
  <c r="J971" i="3"/>
  <c r="E971" i="3"/>
  <c r="D971" i="3"/>
  <c r="K968" i="3"/>
  <c r="J968" i="3"/>
  <c r="E968" i="3"/>
  <c r="D968" i="3"/>
  <c r="K965" i="3"/>
  <c r="J965" i="3"/>
  <c r="E965" i="3"/>
  <c r="D965" i="3"/>
  <c r="K962" i="3"/>
  <c r="J962" i="3"/>
  <c r="E962" i="3"/>
  <c r="D962" i="3"/>
  <c r="K959" i="3"/>
  <c r="J959" i="3"/>
  <c r="E959" i="3"/>
  <c r="D959" i="3"/>
  <c r="K956" i="3"/>
  <c r="J956" i="3"/>
  <c r="E956" i="3"/>
  <c r="D956" i="3"/>
  <c r="K953" i="3"/>
  <c r="J953" i="3"/>
  <c r="E953" i="3"/>
  <c r="D953" i="3"/>
  <c r="K950" i="3"/>
  <c r="J950" i="3"/>
  <c r="E950" i="3"/>
  <c r="D950" i="3"/>
  <c r="K947" i="3"/>
  <c r="J947" i="3"/>
  <c r="E947" i="3"/>
  <c r="D947" i="3"/>
  <c r="K944" i="3"/>
  <c r="J944" i="3"/>
  <c r="E944" i="3"/>
  <c r="D944" i="3"/>
  <c r="K941" i="3"/>
  <c r="J941" i="3"/>
  <c r="E941" i="3"/>
  <c r="D941" i="3"/>
  <c r="K938" i="3"/>
  <c r="J938" i="3"/>
  <c r="E938" i="3"/>
  <c r="D938" i="3"/>
  <c r="K935" i="3"/>
  <c r="J935" i="3"/>
  <c r="E935" i="3"/>
  <c r="D935" i="3"/>
  <c r="K932" i="3"/>
  <c r="J932" i="3"/>
  <c r="E932" i="3"/>
  <c r="D932" i="3"/>
  <c r="K929" i="3"/>
  <c r="J929" i="3"/>
  <c r="E929" i="3"/>
  <c r="D929" i="3"/>
  <c r="K926" i="3"/>
  <c r="J926" i="3"/>
  <c r="E926" i="3"/>
  <c r="D926" i="3"/>
  <c r="K923" i="3"/>
  <c r="J923" i="3"/>
  <c r="E923" i="3"/>
  <c r="D923" i="3"/>
  <c r="K920" i="3"/>
  <c r="J920" i="3"/>
  <c r="E920" i="3"/>
  <c r="D920" i="3"/>
  <c r="K917" i="3"/>
  <c r="J917" i="3"/>
  <c r="E917" i="3"/>
  <c r="D917" i="3"/>
  <c r="K914" i="3"/>
  <c r="J914" i="3"/>
  <c r="E914" i="3"/>
  <c r="D914" i="3"/>
  <c r="K911" i="3"/>
  <c r="J911" i="3"/>
  <c r="E911" i="3"/>
  <c r="D911" i="3"/>
  <c r="K908" i="3"/>
  <c r="J908" i="3"/>
  <c r="E908" i="3"/>
  <c r="D908" i="3"/>
  <c r="K905" i="3"/>
  <c r="J905" i="3"/>
  <c r="E905" i="3"/>
  <c r="D905" i="3"/>
  <c r="K902" i="3"/>
  <c r="J902" i="3"/>
  <c r="E902" i="3"/>
  <c r="D902" i="3"/>
  <c r="K899" i="3"/>
  <c r="J899" i="3"/>
  <c r="E899" i="3"/>
  <c r="D899" i="3"/>
  <c r="K896" i="3"/>
  <c r="J896" i="3"/>
  <c r="E896" i="3"/>
  <c r="D896" i="3"/>
  <c r="K893" i="3"/>
  <c r="J893" i="3"/>
  <c r="E893" i="3"/>
  <c r="D893" i="3"/>
  <c r="K890" i="3"/>
  <c r="J890" i="3"/>
  <c r="E890" i="3"/>
  <c r="D890" i="3"/>
  <c r="K887" i="3"/>
  <c r="J887" i="3"/>
  <c r="E887" i="3"/>
  <c r="D887" i="3"/>
  <c r="K884" i="3"/>
  <c r="J884" i="3"/>
  <c r="E884" i="3"/>
  <c r="D884" i="3"/>
  <c r="K881" i="3"/>
  <c r="J881" i="3"/>
  <c r="E881" i="3"/>
  <c r="D881" i="3"/>
  <c r="K878" i="3"/>
  <c r="J878" i="3"/>
  <c r="E878" i="3"/>
  <c r="D878" i="3"/>
  <c r="K875" i="3"/>
  <c r="J875" i="3"/>
  <c r="E875" i="3"/>
  <c r="D875" i="3"/>
  <c r="K872" i="3"/>
  <c r="J872" i="3"/>
  <c r="E872" i="3"/>
  <c r="D872" i="3"/>
  <c r="K869" i="3"/>
  <c r="J869" i="3"/>
  <c r="E869" i="3"/>
  <c r="D869" i="3"/>
  <c r="K866" i="3"/>
  <c r="J866" i="3"/>
  <c r="E866" i="3"/>
  <c r="D866" i="3"/>
  <c r="K863" i="3"/>
  <c r="J863" i="3"/>
  <c r="E863" i="3"/>
  <c r="D863" i="3"/>
  <c r="K860" i="3"/>
  <c r="J860" i="3"/>
  <c r="E860" i="3"/>
  <c r="D860" i="3"/>
  <c r="K857" i="3"/>
  <c r="J857" i="3"/>
  <c r="E857" i="3"/>
  <c r="D857" i="3"/>
  <c r="K854" i="3"/>
  <c r="J854" i="3"/>
  <c r="E854" i="3"/>
  <c r="D854" i="3"/>
  <c r="K851" i="3"/>
  <c r="J851" i="3"/>
  <c r="E851" i="3"/>
  <c r="D851" i="3"/>
  <c r="K848" i="3"/>
  <c r="J848" i="3"/>
  <c r="E848" i="3"/>
  <c r="D848" i="3"/>
  <c r="K845" i="3"/>
  <c r="J845" i="3"/>
  <c r="E845" i="3"/>
  <c r="D845" i="3"/>
  <c r="K842" i="3"/>
  <c r="J842" i="3"/>
  <c r="E842" i="3"/>
  <c r="D842" i="3"/>
  <c r="K839" i="3"/>
  <c r="J839" i="3"/>
  <c r="E839" i="3"/>
  <c r="D839" i="3"/>
  <c r="K836" i="3"/>
  <c r="J836" i="3"/>
  <c r="E836" i="3"/>
  <c r="D836" i="3"/>
  <c r="K833" i="3"/>
  <c r="J833" i="3"/>
  <c r="E833" i="3"/>
  <c r="D833" i="3"/>
  <c r="K830" i="3"/>
  <c r="J830" i="3"/>
  <c r="E830" i="3"/>
  <c r="D830" i="3"/>
  <c r="K827" i="3"/>
  <c r="J827" i="3"/>
  <c r="E827" i="3"/>
  <c r="D827" i="3"/>
  <c r="K824" i="3"/>
  <c r="J824" i="3"/>
  <c r="E824" i="3"/>
  <c r="D824" i="3"/>
  <c r="K821" i="3"/>
  <c r="J821" i="3"/>
  <c r="E821" i="3"/>
  <c r="D821" i="3"/>
  <c r="K818" i="3"/>
  <c r="J818" i="3"/>
  <c r="E818" i="3"/>
  <c r="D818" i="3"/>
  <c r="K815" i="3"/>
  <c r="J815" i="3"/>
  <c r="E815" i="3"/>
  <c r="D815" i="3"/>
  <c r="K812" i="3"/>
  <c r="J812" i="3"/>
  <c r="E812" i="3"/>
  <c r="D812" i="3"/>
  <c r="K809" i="3"/>
  <c r="J809" i="3"/>
  <c r="E809" i="3"/>
  <c r="D809" i="3"/>
  <c r="K806" i="3"/>
  <c r="J806" i="3"/>
  <c r="E806" i="3"/>
  <c r="D806" i="3"/>
  <c r="K803" i="3"/>
  <c r="J803" i="3"/>
  <c r="E803" i="3"/>
  <c r="D803" i="3"/>
  <c r="K800" i="3"/>
  <c r="J800" i="3"/>
  <c r="E800" i="3"/>
  <c r="D800" i="3"/>
  <c r="K797" i="3"/>
  <c r="J797" i="3"/>
  <c r="E797" i="3"/>
  <c r="D797" i="3"/>
  <c r="K794" i="3"/>
  <c r="J794" i="3"/>
  <c r="E794" i="3"/>
  <c r="D794" i="3"/>
  <c r="K791" i="3"/>
  <c r="J791" i="3"/>
  <c r="E791" i="3"/>
  <c r="D791" i="3"/>
  <c r="K788" i="3"/>
  <c r="J788" i="3"/>
  <c r="E788" i="3"/>
  <c r="D788" i="3"/>
  <c r="K785" i="3"/>
  <c r="J785" i="3"/>
  <c r="E785" i="3"/>
  <c r="D785" i="3"/>
  <c r="K782" i="3"/>
  <c r="J782" i="3"/>
  <c r="E782" i="3"/>
  <c r="D782" i="3"/>
  <c r="K779" i="3"/>
  <c r="J779" i="3"/>
  <c r="E779" i="3"/>
  <c r="D779" i="3"/>
  <c r="K776" i="3"/>
  <c r="J776" i="3"/>
  <c r="E776" i="3"/>
  <c r="D776" i="3"/>
  <c r="K773" i="3"/>
  <c r="J773" i="3"/>
  <c r="E773" i="3"/>
  <c r="D773" i="3"/>
  <c r="K770" i="3"/>
  <c r="J770" i="3"/>
  <c r="E770" i="3"/>
  <c r="D770" i="3"/>
  <c r="K767" i="3"/>
  <c r="J767" i="3"/>
  <c r="E767" i="3"/>
  <c r="D767" i="3"/>
  <c r="K764" i="3"/>
  <c r="J764" i="3"/>
  <c r="E764" i="3"/>
  <c r="D764" i="3"/>
  <c r="K761" i="3"/>
  <c r="J761" i="3"/>
  <c r="E761" i="3"/>
  <c r="D761" i="3"/>
  <c r="K758" i="3"/>
  <c r="J758" i="3"/>
  <c r="E758" i="3"/>
  <c r="D758" i="3"/>
  <c r="K755" i="3"/>
  <c r="J755" i="3"/>
  <c r="E755" i="3"/>
  <c r="D755" i="3"/>
  <c r="K752" i="3"/>
  <c r="J752" i="3"/>
  <c r="E752" i="3"/>
  <c r="D752" i="3"/>
  <c r="K749" i="3"/>
  <c r="J749" i="3"/>
  <c r="E749" i="3"/>
  <c r="D749" i="3"/>
  <c r="K746" i="3"/>
  <c r="J746" i="3"/>
  <c r="E746" i="3"/>
  <c r="D746" i="3"/>
  <c r="K743" i="3"/>
  <c r="J743" i="3"/>
  <c r="E743" i="3"/>
  <c r="D743" i="3"/>
  <c r="K740" i="3"/>
  <c r="J740" i="3"/>
  <c r="E740" i="3"/>
  <c r="D740" i="3"/>
  <c r="K737" i="3"/>
  <c r="J737" i="3"/>
  <c r="E737" i="3"/>
  <c r="D737" i="3"/>
  <c r="K734" i="3"/>
  <c r="J734" i="3"/>
  <c r="E734" i="3"/>
  <c r="D734" i="3"/>
  <c r="K731" i="3"/>
  <c r="J731" i="3"/>
  <c r="E731" i="3"/>
  <c r="D731" i="3"/>
  <c r="K728" i="3"/>
  <c r="J728" i="3"/>
  <c r="E728" i="3"/>
  <c r="D728" i="3"/>
  <c r="K725" i="3"/>
  <c r="J725" i="3"/>
  <c r="E725" i="3"/>
  <c r="D725" i="3"/>
  <c r="K722" i="3"/>
  <c r="J722" i="3"/>
  <c r="E722" i="3"/>
  <c r="D722" i="3"/>
  <c r="K719" i="3"/>
  <c r="J719" i="3"/>
  <c r="E719" i="3"/>
  <c r="D719" i="3"/>
  <c r="K716" i="3"/>
  <c r="J716" i="3"/>
  <c r="E716" i="3"/>
  <c r="D716" i="3"/>
  <c r="K713" i="3"/>
  <c r="J713" i="3"/>
  <c r="E713" i="3"/>
  <c r="D713" i="3"/>
  <c r="K710" i="3"/>
  <c r="J710" i="3"/>
  <c r="E710" i="3"/>
  <c r="D710" i="3"/>
  <c r="K707" i="3"/>
  <c r="J707" i="3"/>
  <c r="E707" i="3"/>
  <c r="D707" i="3"/>
  <c r="K704" i="3"/>
  <c r="J704" i="3"/>
  <c r="E704" i="3"/>
  <c r="D704" i="3"/>
  <c r="K701" i="3"/>
  <c r="J701" i="3"/>
  <c r="E701" i="3"/>
  <c r="D701" i="3"/>
  <c r="K698" i="3"/>
  <c r="J698" i="3"/>
  <c r="E698" i="3"/>
  <c r="D698" i="3"/>
  <c r="K695" i="3"/>
  <c r="J695" i="3"/>
  <c r="E695" i="3"/>
  <c r="D695" i="3"/>
  <c r="K692" i="3"/>
  <c r="J692" i="3"/>
  <c r="E692" i="3"/>
  <c r="D692" i="3"/>
  <c r="K689" i="3"/>
  <c r="J689" i="3"/>
  <c r="E689" i="3"/>
  <c r="D689" i="3"/>
  <c r="K686" i="3"/>
  <c r="J686" i="3"/>
  <c r="E686" i="3"/>
  <c r="D686" i="3"/>
  <c r="K683" i="3"/>
  <c r="J683" i="3"/>
  <c r="E683" i="3"/>
  <c r="D683" i="3"/>
  <c r="K680" i="3"/>
  <c r="J680" i="3"/>
  <c r="E680" i="3"/>
  <c r="D680" i="3"/>
  <c r="K677" i="3"/>
  <c r="J677" i="3"/>
  <c r="E677" i="3"/>
  <c r="D677" i="3"/>
  <c r="K674" i="3"/>
  <c r="J674" i="3"/>
  <c r="E674" i="3"/>
  <c r="D674" i="3"/>
  <c r="K671" i="3"/>
  <c r="J671" i="3"/>
  <c r="E671" i="3"/>
  <c r="D671" i="3"/>
  <c r="K668" i="3"/>
  <c r="J668" i="3"/>
  <c r="E668" i="3"/>
  <c r="D668" i="3"/>
  <c r="K665" i="3"/>
  <c r="J665" i="3"/>
  <c r="E665" i="3"/>
  <c r="D665" i="3"/>
  <c r="K662" i="3"/>
  <c r="J662" i="3"/>
  <c r="E662" i="3"/>
  <c r="D662" i="3"/>
  <c r="K659" i="3"/>
  <c r="J659" i="3"/>
  <c r="E659" i="3"/>
  <c r="D659" i="3"/>
  <c r="K656" i="3"/>
  <c r="J656" i="3"/>
  <c r="E656" i="3"/>
  <c r="D656" i="3"/>
  <c r="K653" i="3"/>
  <c r="J653" i="3"/>
  <c r="E653" i="3"/>
  <c r="D653" i="3"/>
  <c r="K650" i="3"/>
  <c r="J650" i="3"/>
  <c r="E650" i="3"/>
  <c r="D650" i="3"/>
  <c r="K647" i="3"/>
  <c r="J647" i="3"/>
  <c r="E647" i="3"/>
  <c r="D647" i="3"/>
  <c r="K644" i="3"/>
  <c r="J644" i="3"/>
  <c r="E644" i="3"/>
  <c r="D644" i="3"/>
  <c r="K641" i="3"/>
  <c r="J641" i="3"/>
  <c r="E641" i="3"/>
  <c r="D641" i="3"/>
  <c r="K638" i="3"/>
  <c r="J638" i="3"/>
  <c r="E638" i="3"/>
  <c r="D638" i="3"/>
  <c r="K635" i="3"/>
  <c r="J635" i="3"/>
  <c r="E635" i="3"/>
  <c r="D635" i="3"/>
  <c r="K632" i="3"/>
  <c r="J632" i="3"/>
  <c r="E632" i="3"/>
  <c r="D632" i="3"/>
  <c r="K629" i="3"/>
  <c r="J629" i="3"/>
  <c r="E629" i="3"/>
  <c r="D629" i="3"/>
  <c r="K626" i="3"/>
  <c r="J626" i="3"/>
  <c r="E626" i="3"/>
  <c r="D626" i="3"/>
  <c r="K623" i="3"/>
  <c r="J623" i="3"/>
  <c r="E623" i="3"/>
  <c r="D623" i="3"/>
  <c r="K620" i="3"/>
  <c r="J620" i="3"/>
  <c r="E620" i="3"/>
  <c r="D620" i="3"/>
  <c r="K617" i="3"/>
  <c r="J617" i="3"/>
  <c r="E617" i="3"/>
  <c r="D617" i="3"/>
  <c r="K614" i="3"/>
  <c r="J614" i="3"/>
  <c r="E614" i="3"/>
  <c r="D614" i="3"/>
  <c r="K611" i="3"/>
  <c r="J611" i="3"/>
  <c r="E611" i="3"/>
  <c r="D611" i="3"/>
  <c r="K608" i="3"/>
  <c r="J608" i="3"/>
  <c r="E608" i="3"/>
  <c r="D608" i="3"/>
  <c r="K605" i="3"/>
  <c r="J605" i="3"/>
  <c r="E605" i="3"/>
  <c r="D605" i="3"/>
  <c r="K602" i="3"/>
  <c r="J602" i="3"/>
  <c r="E602" i="3"/>
  <c r="D602" i="3"/>
  <c r="K599" i="3"/>
  <c r="J599" i="3"/>
  <c r="E599" i="3"/>
  <c r="D599" i="3"/>
  <c r="K596" i="3"/>
  <c r="J596" i="3"/>
  <c r="E596" i="3"/>
  <c r="D596" i="3"/>
  <c r="K593" i="3"/>
  <c r="J593" i="3"/>
  <c r="E593" i="3"/>
  <c r="D593" i="3"/>
  <c r="K590" i="3"/>
  <c r="J590" i="3"/>
  <c r="E590" i="3"/>
  <c r="D590" i="3"/>
  <c r="K587" i="3"/>
  <c r="J587" i="3"/>
  <c r="E587" i="3"/>
  <c r="D587" i="3"/>
  <c r="K584" i="3"/>
  <c r="J584" i="3"/>
  <c r="E584" i="3"/>
  <c r="D584" i="3"/>
  <c r="K581" i="3"/>
  <c r="J581" i="3"/>
  <c r="E581" i="3"/>
  <c r="D581" i="3"/>
  <c r="K578" i="3"/>
  <c r="J578" i="3"/>
  <c r="E578" i="3"/>
  <c r="D578" i="3"/>
  <c r="K575" i="3"/>
  <c r="J575" i="3"/>
  <c r="E575" i="3"/>
  <c r="D575" i="3"/>
  <c r="K572" i="3"/>
  <c r="J572" i="3"/>
  <c r="E572" i="3"/>
  <c r="D572" i="3"/>
  <c r="K569" i="3"/>
  <c r="J569" i="3"/>
  <c r="E569" i="3"/>
  <c r="D569" i="3"/>
  <c r="K566" i="3"/>
  <c r="J566" i="3"/>
  <c r="E566" i="3"/>
  <c r="D566" i="3"/>
  <c r="K563" i="3"/>
  <c r="J563" i="3"/>
  <c r="E563" i="3"/>
  <c r="D563" i="3"/>
  <c r="K560" i="3"/>
  <c r="J560" i="3"/>
  <c r="E560" i="3"/>
  <c r="D560" i="3"/>
  <c r="K557" i="3"/>
  <c r="J557" i="3"/>
  <c r="E557" i="3"/>
  <c r="D557" i="3"/>
  <c r="K554" i="3"/>
  <c r="J554" i="3"/>
  <c r="E554" i="3"/>
  <c r="D554" i="3"/>
  <c r="K551" i="3"/>
  <c r="J551" i="3"/>
  <c r="E551" i="3"/>
  <c r="D551" i="3"/>
  <c r="K548" i="3"/>
  <c r="J548" i="3"/>
  <c r="E548" i="3"/>
  <c r="D548" i="3"/>
  <c r="K545" i="3"/>
  <c r="J545" i="3"/>
  <c r="E545" i="3"/>
  <c r="D545" i="3"/>
  <c r="K542" i="3"/>
  <c r="J542" i="3"/>
  <c r="E542" i="3"/>
  <c r="D542" i="3"/>
  <c r="K539" i="3"/>
  <c r="J539" i="3"/>
  <c r="E539" i="3"/>
  <c r="D539" i="3"/>
  <c r="K536" i="3"/>
  <c r="J536" i="3"/>
  <c r="E536" i="3"/>
  <c r="D536" i="3"/>
  <c r="K533" i="3"/>
  <c r="J533" i="3"/>
  <c r="E533" i="3"/>
  <c r="D533" i="3"/>
  <c r="K530" i="3"/>
  <c r="J530" i="3"/>
  <c r="E530" i="3"/>
  <c r="D530" i="3"/>
  <c r="K527" i="3"/>
  <c r="J527" i="3"/>
  <c r="E527" i="3"/>
  <c r="D527" i="3"/>
  <c r="K524" i="3"/>
  <c r="J524" i="3"/>
  <c r="E524" i="3"/>
  <c r="D524" i="3"/>
  <c r="K521" i="3"/>
  <c r="J521" i="3"/>
  <c r="E521" i="3"/>
  <c r="D521" i="3"/>
  <c r="K518" i="3"/>
  <c r="J518" i="3"/>
  <c r="E518" i="3"/>
  <c r="D518" i="3"/>
  <c r="K515" i="3"/>
  <c r="J515" i="3"/>
  <c r="E515" i="3"/>
  <c r="D515" i="3"/>
  <c r="K512" i="3"/>
  <c r="J512" i="3"/>
  <c r="E512" i="3"/>
  <c r="D512" i="3"/>
  <c r="K509" i="3"/>
  <c r="J509" i="3"/>
  <c r="E509" i="3"/>
  <c r="D509" i="3"/>
  <c r="K506" i="3"/>
  <c r="J506" i="3"/>
  <c r="E506" i="3"/>
  <c r="D506" i="3"/>
  <c r="K503" i="3"/>
  <c r="J503" i="3"/>
  <c r="E503" i="3"/>
  <c r="D503" i="3"/>
  <c r="K500" i="3"/>
  <c r="J500" i="3"/>
  <c r="E500" i="3"/>
  <c r="D500" i="3"/>
  <c r="K497" i="3"/>
  <c r="J497" i="3"/>
  <c r="E497" i="3"/>
  <c r="D497" i="3"/>
  <c r="K494" i="3"/>
  <c r="J494" i="3"/>
  <c r="E494" i="3"/>
  <c r="D494" i="3"/>
  <c r="K491" i="3"/>
  <c r="J491" i="3"/>
  <c r="E491" i="3"/>
  <c r="D491" i="3"/>
  <c r="K488" i="3"/>
  <c r="J488" i="3"/>
  <c r="E488" i="3"/>
  <c r="D488" i="3"/>
  <c r="K485" i="3"/>
  <c r="J485" i="3"/>
  <c r="E485" i="3"/>
  <c r="D485" i="3"/>
  <c r="K482" i="3"/>
  <c r="J482" i="3"/>
  <c r="E482" i="3"/>
  <c r="D482" i="3"/>
  <c r="K479" i="3"/>
  <c r="J479" i="3"/>
  <c r="E479" i="3"/>
  <c r="D479" i="3"/>
  <c r="K476" i="3"/>
  <c r="J476" i="3"/>
  <c r="E476" i="3"/>
  <c r="D476" i="3"/>
  <c r="K473" i="3"/>
  <c r="J473" i="3"/>
  <c r="E473" i="3"/>
  <c r="D473" i="3"/>
  <c r="K470" i="3"/>
  <c r="J470" i="3"/>
  <c r="E470" i="3"/>
  <c r="D470" i="3"/>
  <c r="K467" i="3"/>
  <c r="J467" i="3"/>
  <c r="E467" i="3"/>
  <c r="D467" i="3"/>
  <c r="K464" i="3"/>
  <c r="J464" i="3"/>
  <c r="E464" i="3"/>
  <c r="D464" i="3"/>
  <c r="K461" i="3"/>
  <c r="J461" i="3"/>
  <c r="E461" i="3"/>
  <c r="D461" i="3"/>
  <c r="K458" i="3"/>
  <c r="J458" i="3"/>
  <c r="E458" i="3"/>
  <c r="D458" i="3"/>
  <c r="K455" i="3"/>
  <c r="J455" i="3"/>
  <c r="E455" i="3"/>
  <c r="D455" i="3"/>
  <c r="K452" i="3"/>
  <c r="J452" i="3"/>
  <c r="E452" i="3"/>
  <c r="D452" i="3"/>
  <c r="K449" i="3"/>
  <c r="J449" i="3"/>
  <c r="E449" i="3"/>
  <c r="D449" i="3"/>
  <c r="K446" i="3"/>
  <c r="J446" i="3"/>
  <c r="E446" i="3"/>
  <c r="D446" i="3"/>
  <c r="K443" i="3"/>
  <c r="J443" i="3"/>
  <c r="E443" i="3"/>
  <c r="D443" i="3"/>
  <c r="K440" i="3"/>
  <c r="J440" i="3"/>
  <c r="E440" i="3"/>
  <c r="D440" i="3"/>
  <c r="K437" i="3"/>
  <c r="J437" i="3"/>
  <c r="E437" i="3"/>
  <c r="D437" i="3"/>
  <c r="K434" i="3"/>
  <c r="J434" i="3"/>
  <c r="E434" i="3"/>
  <c r="D434" i="3"/>
  <c r="K431" i="3"/>
  <c r="J431" i="3"/>
  <c r="E431" i="3"/>
  <c r="D431" i="3"/>
  <c r="K428" i="3"/>
  <c r="J428" i="3"/>
  <c r="E428" i="3"/>
  <c r="D428" i="3"/>
  <c r="K425" i="3"/>
  <c r="J425" i="3"/>
  <c r="E425" i="3"/>
  <c r="D425" i="3"/>
  <c r="K422" i="3"/>
  <c r="J422" i="3"/>
  <c r="E422" i="3"/>
  <c r="D422" i="3"/>
  <c r="K419" i="3"/>
  <c r="J419" i="3"/>
  <c r="E419" i="3"/>
  <c r="D419" i="3"/>
  <c r="K416" i="3"/>
  <c r="J416" i="3"/>
  <c r="E416" i="3"/>
  <c r="D416" i="3"/>
  <c r="K413" i="3"/>
  <c r="J413" i="3"/>
  <c r="E413" i="3"/>
  <c r="D413" i="3"/>
  <c r="K410" i="3"/>
  <c r="J410" i="3"/>
  <c r="E410" i="3"/>
  <c r="D410" i="3"/>
  <c r="K407" i="3"/>
  <c r="J407" i="3"/>
  <c r="E407" i="3"/>
  <c r="D407" i="3"/>
  <c r="K404" i="3"/>
  <c r="J404" i="3"/>
  <c r="E404" i="3"/>
  <c r="D404" i="3"/>
  <c r="K401" i="3"/>
  <c r="J401" i="3"/>
  <c r="E401" i="3"/>
  <c r="D401" i="3"/>
  <c r="K398" i="3"/>
  <c r="J398" i="3"/>
  <c r="E398" i="3"/>
  <c r="D398" i="3"/>
  <c r="K395" i="3"/>
  <c r="J395" i="3"/>
  <c r="E395" i="3"/>
  <c r="D395" i="3"/>
  <c r="K392" i="3"/>
  <c r="J392" i="3"/>
  <c r="E392" i="3"/>
  <c r="D392" i="3"/>
  <c r="K389" i="3"/>
  <c r="J389" i="3"/>
  <c r="E389" i="3"/>
  <c r="D389" i="3"/>
  <c r="K386" i="3"/>
  <c r="J386" i="3"/>
  <c r="E386" i="3"/>
  <c r="D386" i="3"/>
  <c r="K383" i="3"/>
  <c r="J383" i="3"/>
  <c r="E383" i="3"/>
  <c r="D383" i="3"/>
  <c r="K380" i="3"/>
  <c r="J380" i="3"/>
  <c r="E380" i="3"/>
  <c r="D380" i="3"/>
  <c r="K377" i="3"/>
  <c r="J377" i="3"/>
  <c r="E377" i="3"/>
  <c r="D377" i="3"/>
  <c r="K374" i="3"/>
  <c r="J374" i="3"/>
  <c r="E374" i="3"/>
  <c r="D374" i="3"/>
  <c r="K371" i="3"/>
  <c r="J371" i="3"/>
  <c r="E371" i="3"/>
  <c r="D371" i="3"/>
  <c r="K368" i="3"/>
  <c r="J368" i="3"/>
  <c r="E368" i="3"/>
  <c r="D368" i="3"/>
  <c r="K365" i="3"/>
  <c r="J365" i="3"/>
  <c r="E365" i="3"/>
  <c r="D365" i="3"/>
  <c r="K362" i="3"/>
  <c r="J362" i="3"/>
  <c r="E362" i="3"/>
  <c r="D362" i="3"/>
  <c r="K359" i="3"/>
  <c r="J359" i="3"/>
  <c r="E359" i="3"/>
  <c r="D359" i="3"/>
  <c r="K356" i="3"/>
  <c r="J356" i="3"/>
  <c r="E356" i="3"/>
  <c r="D356" i="3"/>
  <c r="K353" i="3"/>
  <c r="J353" i="3"/>
  <c r="E353" i="3"/>
  <c r="D353" i="3"/>
  <c r="K350" i="3"/>
  <c r="J350" i="3"/>
  <c r="E350" i="3"/>
  <c r="D350" i="3"/>
  <c r="K347" i="3"/>
  <c r="J347" i="3"/>
  <c r="E347" i="3"/>
  <c r="D347" i="3"/>
  <c r="K344" i="3"/>
  <c r="J344" i="3"/>
  <c r="E344" i="3"/>
  <c r="D344" i="3"/>
  <c r="K341" i="3"/>
  <c r="J341" i="3"/>
  <c r="E341" i="3"/>
  <c r="D341" i="3"/>
  <c r="K338" i="3"/>
  <c r="J338" i="3"/>
  <c r="E338" i="3"/>
  <c r="D338" i="3"/>
  <c r="K335" i="3"/>
  <c r="J335" i="3"/>
  <c r="E335" i="3"/>
  <c r="D335" i="3"/>
  <c r="K332" i="3"/>
  <c r="J332" i="3"/>
  <c r="E332" i="3"/>
  <c r="D332" i="3"/>
  <c r="K329" i="3"/>
  <c r="J329" i="3"/>
  <c r="E329" i="3"/>
  <c r="D329" i="3"/>
  <c r="K326" i="3"/>
  <c r="J326" i="3"/>
  <c r="E326" i="3"/>
  <c r="D326" i="3"/>
  <c r="K323" i="3"/>
  <c r="J323" i="3"/>
  <c r="E323" i="3"/>
  <c r="D323" i="3"/>
  <c r="K320" i="3"/>
  <c r="J320" i="3"/>
  <c r="E320" i="3"/>
  <c r="D320" i="3"/>
  <c r="K317" i="3"/>
  <c r="J317" i="3"/>
  <c r="E317" i="3"/>
  <c r="D317" i="3"/>
  <c r="K314" i="3"/>
  <c r="J314" i="3"/>
  <c r="E314" i="3"/>
  <c r="D314" i="3"/>
  <c r="K311" i="3"/>
  <c r="J311" i="3"/>
  <c r="E311" i="3"/>
  <c r="D311" i="3"/>
  <c r="K308" i="3"/>
  <c r="J308" i="3"/>
  <c r="E308" i="3"/>
  <c r="D308" i="3"/>
  <c r="K305" i="3"/>
  <c r="J305" i="3"/>
  <c r="E305" i="3"/>
  <c r="D305" i="3"/>
  <c r="K302" i="3"/>
  <c r="J302" i="3"/>
  <c r="E302" i="3"/>
  <c r="D302" i="3"/>
  <c r="K299" i="3"/>
  <c r="J299" i="3"/>
  <c r="E299" i="3"/>
  <c r="D299" i="3"/>
  <c r="K296" i="3"/>
  <c r="J296" i="3"/>
  <c r="E296" i="3"/>
  <c r="D296" i="3"/>
  <c r="K293" i="3"/>
  <c r="J293" i="3"/>
  <c r="E293" i="3"/>
  <c r="D293" i="3"/>
  <c r="K290" i="3"/>
  <c r="J290" i="3"/>
  <c r="E290" i="3"/>
  <c r="D290" i="3"/>
  <c r="K287" i="3"/>
  <c r="J287" i="3"/>
  <c r="E287" i="3"/>
  <c r="D287" i="3"/>
  <c r="K284" i="3"/>
  <c r="J284" i="3"/>
  <c r="E284" i="3"/>
  <c r="D284" i="3"/>
  <c r="K281" i="3"/>
  <c r="J281" i="3"/>
  <c r="E281" i="3"/>
  <c r="D281" i="3"/>
  <c r="K278" i="3"/>
  <c r="J278" i="3"/>
  <c r="E278" i="3"/>
  <c r="D278" i="3"/>
  <c r="K275" i="3"/>
  <c r="J275" i="3"/>
  <c r="E275" i="3"/>
  <c r="D275" i="3"/>
  <c r="K272" i="3"/>
  <c r="J272" i="3"/>
  <c r="E272" i="3"/>
  <c r="D272" i="3"/>
  <c r="K269" i="3"/>
  <c r="J269" i="3"/>
  <c r="E269" i="3"/>
  <c r="D269" i="3"/>
  <c r="K266" i="3"/>
  <c r="J266" i="3"/>
  <c r="E266" i="3"/>
  <c r="D266" i="3"/>
  <c r="K263" i="3"/>
  <c r="J263" i="3"/>
  <c r="E263" i="3"/>
  <c r="D263" i="3"/>
  <c r="K260" i="3"/>
  <c r="J260" i="3"/>
  <c r="E260" i="3"/>
  <c r="D260" i="3"/>
  <c r="K257" i="3"/>
  <c r="J257" i="3"/>
  <c r="E257" i="3"/>
  <c r="D257" i="3"/>
  <c r="K254" i="3"/>
  <c r="J254" i="3"/>
  <c r="E254" i="3"/>
  <c r="D254" i="3"/>
  <c r="K251" i="3"/>
  <c r="J251" i="3"/>
  <c r="E251" i="3"/>
  <c r="D251" i="3"/>
  <c r="K248" i="3"/>
  <c r="J248" i="3"/>
  <c r="E248" i="3"/>
  <c r="D248" i="3"/>
  <c r="K245" i="3"/>
  <c r="J245" i="3"/>
  <c r="E245" i="3"/>
  <c r="D245" i="3"/>
  <c r="K242" i="3"/>
  <c r="J242" i="3"/>
  <c r="E242" i="3"/>
  <c r="D242" i="3"/>
  <c r="K239" i="3"/>
  <c r="J239" i="3"/>
  <c r="E239" i="3"/>
  <c r="D239" i="3"/>
  <c r="K236" i="3"/>
  <c r="J236" i="3"/>
  <c r="E236" i="3"/>
  <c r="D236" i="3"/>
  <c r="K233" i="3"/>
  <c r="J233" i="3"/>
  <c r="E233" i="3"/>
  <c r="D233" i="3"/>
  <c r="K230" i="3"/>
  <c r="J230" i="3"/>
  <c r="E230" i="3"/>
  <c r="D230" i="3"/>
  <c r="K227" i="3"/>
  <c r="J227" i="3"/>
  <c r="E227" i="3"/>
  <c r="D227" i="3"/>
  <c r="K224" i="3"/>
  <c r="J224" i="3"/>
  <c r="E224" i="3"/>
  <c r="D224" i="3"/>
  <c r="K221" i="3"/>
  <c r="J221" i="3"/>
  <c r="E221" i="3"/>
  <c r="D221" i="3"/>
  <c r="K218" i="3"/>
  <c r="J218" i="3"/>
  <c r="E218" i="3"/>
  <c r="D218" i="3"/>
  <c r="K215" i="3"/>
  <c r="J215" i="3"/>
  <c r="E215" i="3"/>
  <c r="D215" i="3"/>
  <c r="K212" i="3"/>
  <c r="J212" i="3"/>
  <c r="E212" i="3"/>
  <c r="D212" i="3"/>
  <c r="K209" i="3"/>
  <c r="J209" i="3"/>
  <c r="E209" i="3"/>
  <c r="D209" i="3"/>
  <c r="K206" i="3"/>
  <c r="J206" i="3"/>
  <c r="E206" i="3"/>
  <c r="D206" i="3"/>
  <c r="K203" i="3"/>
  <c r="J203" i="3"/>
  <c r="E203" i="3"/>
  <c r="D203" i="3"/>
  <c r="K200" i="3"/>
  <c r="J200" i="3"/>
  <c r="E200" i="3"/>
  <c r="D200" i="3"/>
  <c r="K197" i="3"/>
  <c r="J197" i="3"/>
  <c r="E197" i="3"/>
  <c r="D197" i="3"/>
  <c r="K194" i="3"/>
  <c r="J194" i="3"/>
  <c r="E194" i="3"/>
  <c r="D194" i="3"/>
  <c r="K191" i="3"/>
  <c r="J191" i="3"/>
  <c r="E191" i="3"/>
  <c r="D191" i="3"/>
  <c r="K188" i="3"/>
  <c r="J188" i="3"/>
  <c r="E188" i="3"/>
  <c r="D188" i="3"/>
  <c r="K185" i="3"/>
  <c r="J185" i="3"/>
  <c r="E185" i="3"/>
  <c r="D185" i="3"/>
  <c r="K182" i="3"/>
  <c r="J182" i="3"/>
  <c r="E182" i="3"/>
  <c r="D182" i="3"/>
  <c r="K179" i="3"/>
  <c r="J179" i="3"/>
  <c r="E179" i="3"/>
  <c r="D179" i="3"/>
  <c r="K176" i="3"/>
  <c r="J176" i="3"/>
  <c r="E176" i="3"/>
  <c r="D176" i="3"/>
  <c r="K173" i="3"/>
  <c r="J173" i="3"/>
  <c r="E173" i="3"/>
  <c r="D173" i="3"/>
  <c r="K170" i="3"/>
  <c r="J170" i="3"/>
  <c r="E170" i="3"/>
  <c r="D170" i="3"/>
  <c r="K167" i="3"/>
  <c r="J167" i="3"/>
  <c r="E167" i="3"/>
  <c r="D167" i="3"/>
  <c r="K164" i="3"/>
  <c r="J164" i="3"/>
  <c r="E164" i="3"/>
  <c r="D164" i="3"/>
  <c r="K161" i="3"/>
  <c r="J161" i="3"/>
  <c r="E161" i="3"/>
  <c r="D161" i="3"/>
  <c r="K158" i="3"/>
  <c r="J158" i="3"/>
  <c r="E158" i="3"/>
  <c r="D158" i="3"/>
  <c r="K155" i="3"/>
  <c r="J155" i="3"/>
  <c r="E155" i="3"/>
  <c r="D155" i="3"/>
  <c r="K152" i="3"/>
  <c r="J152" i="3"/>
  <c r="E152" i="3"/>
  <c r="D152" i="3"/>
  <c r="K149" i="3"/>
  <c r="J149" i="3"/>
  <c r="E149" i="3"/>
  <c r="D149" i="3"/>
  <c r="K146" i="3"/>
  <c r="J146" i="3"/>
  <c r="E146" i="3"/>
  <c r="D146" i="3"/>
  <c r="K143" i="3"/>
  <c r="J143" i="3"/>
  <c r="E143" i="3"/>
  <c r="D143" i="3"/>
  <c r="K140" i="3"/>
  <c r="J140" i="3"/>
  <c r="E140" i="3"/>
  <c r="D140" i="3"/>
  <c r="K137" i="3"/>
  <c r="J137" i="3"/>
  <c r="E137" i="3"/>
  <c r="D137" i="3"/>
  <c r="K134" i="3"/>
  <c r="J134" i="3"/>
  <c r="E134" i="3"/>
  <c r="D134" i="3"/>
  <c r="K131" i="3"/>
  <c r="J131" i="3"/>
  <c r="E131" i="3"/>
  <c r="D131" i="3"/>
  <c r="K128" i="3"/>
  <c r="J128" i="3"/>
  <c r="E128" i="3"/>
  <c r="D128" i="3"/>
  <c r="K125" i="3"/>
  <c r="J125" i="3"/>
  <c r="E125" i="3"/>
  <c r="D125" i="3"/>
  <c r="K122" i="3"/>
  <c r="J122" i="3"/>
  <c r="E122" i="3"/>
  <c r="D122" i="3"/>
  <c r="K119" i="3"/>
  <c r="J119" i="3"/>
  <c r="E119" i="3"/>
  <c r="D119" i="3"/>
  <c r="K116" i="3"/>
  <c r="J116" i="3"/>
  <c r="E116" i="3"/>
  <c r="D116" i="3"/>
  <c r="K113" i="3"/>
  <c r="J113" i="3"/>
  <c r="E113" i="3"/>
  <c r="D113" i="3"/>
  <c r="K110" i="3"/>
  <c r="J110" i="3"/>
  <c r="E110" i="3"/>
  <c r="D110" i="3"/>
  <c r="K107" i="3"/>
  <c r="J107" i="3"/>
  <c r="E107" i="3"/>
  <c r="D107" i="3"/>
  <c r="K104" i="3"/>
  <c r="J104" i="3"/>
  <c r="E104" i="3"/>
  <c r="D104" i="3"/>
  <c r="K101" i="3"/>
  <c r="J101" i="3"/>
  <c r="E101" i="3"/>
  <c r="D101" i="3"/>
  <c r="K98" i="3"/>
  <c r="J98" i="3"/>
  <c r="E98" i="3"/>
  <c r="D98" i="3"/>
  <c r="K95" i="3"/>
  <c r="J95" i="3"/>
  <c r="E95" i="3"/>
  <c r="D95" i="3"/>
  <c r="K92" i="3"/>
  <c r="J92" i="3"/>
  <c r="E92" i="3"/>
  <c r="D92" i="3"/>
  <c r="K89" i="3"/>
  <c r="J89" i="3"/>
  <c r="E89" i="3"/>
  <c r="D89" i="3"/>
  <c r="K86" i="3"/>
  <c r="J86" i="3"/>
  <c r="E86" i="3"/>
  <c r="D86" i="3"/>
  <c r="K83" i="3"/>
  <c r="J83" i="3"/>
  <c r="E83" i="3"/>
  <c r="D83" i="3"/>
  <c r="K80" i="3"/>
  <c r="J80" i="3"/>
  <c r="E80" i="3"/>
  <c r="D80" i="3"/>
  <c r="K77" i="3"/>
  <c r="J77" i="3"/>
  <c r="E77" i="3"/>
  <c r="D77" i="3"/>
  <c r="K74" i="3"/>
  <c r="J74" i="3"/>
  <c r="E74" i="3"/>
  <c r="D74" i="3"/>
  <c r="K71" i="3"/>
  <c r="J71" i="3"/>
  <c r="E71" i="3"/>
  <c r="D71" i="3"/>
  <c r="K68" i="3"/>
  <c r="J68" i="3"/>
  <c r="E68" i="3"/>
  <c r="D68" i="3"/>
  <c r="K65" i="3"/>
  <c r="J65" i="3"/>
  <c r="E65" i="3"/>
  <c r="D65" i="3"/>
  <c r="K62" i="3"/>
  <c r="J62" i="3"/>
  <c r="E62" i="3"/>
  <c r="D62" i="3"/>
  <c r="K59" i="3"/>
  <c r="J59" i="3"/>
  <c r="E59" i="3"/>
  <c r="D59" i="3"/>
  <c r="K56" i="3"/>
  <c r="J56" i="3"/>
  <c r="E56" i="3"/>
  <c r="D56" i="3"/>
  <c r="K53" i="3"/>
  <c r="J53" i="3"/>
  <c r="E53" i="3"/>
  <c r="D53" i="3"/>
  <c r="K50" i="3"/>
  <c r="J50" i="3"/>
  <c r="E50" i="3"/>
  <c r="D50" i="3"/>
  <c r="K47" i="3"/>
  <c r="J47" i="3"/>
  <c r="E47" i="3"/>
  <c r="D47" i="3"/>
  <c r="K44" i="3"/>
  <c r="J44" i="3"/>
  <c r="E44" i="3"/>
  <c r="D44" i="3"/>
  <c r="K41" i="3"/>
  <c r="J41" i="3"/>
  <c r="E41" i="3"/>
  <c r="D41" i="3"/>
  <c r="K38" i="3"/>
  <c r="J38" i="3"/>
  <c r="E38" i="3"/>
  <c r="D38" i="3"/>
  <c r="K35" i="3"/>
  <c r="J35" i="3"/>
  <c r="E35" i="3"/>
  <c r="D35" i="3"/>
  <c r="K32" i="3"/>
  <c r="J32" i="3"/>
  <c r="E32" i="3"/>
  <c r="D32" i="3"/>
  <c r="K29" i="3"/>
  <c r="J29" i="3"/>
  <c r="E29" i="3"/>
  <c r="D29" i="3"/>
  <c r="K26" i="3"/>
  <c r="J26" i="3"/>
  <c r="E26" i="3"/>
  <c r="D26" i="3"/>
  <c r="K23" i="3"/>
  <c r="J23" i="3"/>
  <c r="E23" i="3"/>
  <c r="D23" i="3"/>
  <c r="K20" i="3"/>
  <c r="J20" i="3"/>
  <c r="E20" i="3"/>
  <c r="D20" i="3"/>
  <c r="K17" i="3"/>
  <c r="J17" i="3"/>
  <c r="E17" i="3"/>
  <c r="D17" i="3"/>
  <c r="K14" i="3"/>
  <c r="J14" i="3"/>
  <c r="E14" i="3"/>
  <c r="D14" i="3"/>
  <c r="K11" i="3"/>
  <c r="J11" i="3"/>
  <c r="E11" i="3"/>
  <c r="D11" i="3"/>
  <c r="K8" i="3"/>
  <c r="J8" i="3"/>
  <c r="E8" i="3"/>
  <c r="D8" i="3"/>
  <c r="K5" i="3"/>
  <c r="J5" i="3"/>
  <c r="E5" i="3"/>
  <c r="D5" i="3"/>
  <c r="K2" i="3"/>
  <c r="J2" i="3"/>
  <c r="E2" i="3"/>
  <c r="D2" i="3"/>
  <c r="N2459" i="9"/>
  <c r="O2459" i="9"/>
  <c r="F2459" i="9"/>
  <c r="G2459" i="9"/>
  <c r="N2456" i="9"/>
  <c r="O2456" i="9"/>
  <c r="F2456" i="9"/>
  <c r="G2456" i="9"/>
  <c r="N2453" i="9"/>
  <c r="O2453" i="9"/>
  <c r="F2453" i="9"/>
  <c r="G2453" i="9"/>
  <c r="N2450" i="9"/>
  <c r="O2450" i="9"/>
  <c r="F2450" i="9"/>
  <c r="G2450" i="9"/>
  <c r="N2447" i="9"/>
  <c r="O2447" i="9"/>
  <c r="F2447" i="9"/>
  <c r="G2447" i="9"/>
  <c r="N2444" i="9"/>
  <c r="O2444" i="9"/>
  <c r="F2444" i="9"/>
  <c r="G2444" i="9"/>
  <c r="N2441" i="9"/>
  <c r="O2441" i="9"/>
  <c r="F2441" i="9"/>
  <c r="G2441" i="9"/>
  <c r="N2438" i="9"/>
  <c r="O2438" i="9"/>
  <c r="F2438" i="9"/>
  <c r="G2438" i="9"/>
  <c r="N2435" i="9"/>
  <c r="O2435" i="9"/>
  <c r="F2435" i="9"/>
  <c r="G2435" i="9"/>
  <c r="N2432" i="9"/>
  <c r="O2432" i="9"/>
  <c r="F2432" i="9"/>
  <c r="G2432" i="9"/>
  <c r="N2429" i="9"/>
  <c r="O2429" i="9"/>
  <c r="F2429" i="9"/>
  <c r="G2429" i="9"/>
  <c r="N2426" i="9"/>
  <c r="O2426" i="9"/>
  <c r="F2426" i="9"/>
  <c r="G2426" i="9"/>
  <c r="N2423" i="9"/>
  <c r="O2423" i="9"/>
  <c r="F2423" i="9"/>
  <c r="G2423" i="9"/>
  <c r="N2420" i="9"/>
  <c r="O2420" i="9"/>
  <c r="F2420" i="9"/>
  <c r="G2420" i="9"/>
  <c r="N2417" i="9"/>
  <c r="O2417" i="9"/>
  <c r="F2417" i="9"/>
  <c r="G2417" i="9"/>
  <c r="N2414" i="9"/>
  <c r="O2414" i="9"/>
  <c r="F2414" i="9"/>
  <c r="G2414" i="9"/>
  <c r="N2411" i="9"/>
  <c r="O2411" i="9"/>
  <c r="F2411" i="9"/>
  <c r="G2411" i="9"/>
  <c r="N2408" i="9"/>
  <c r="O2408" i="9"/>
  <c r="F2408" i="9"/>
  <c r="G2408" i="9"/>
  <c r="N2405" i="9"/>
  <c r="O2405" i="9"/>
  <c r="F2405" i="9"/>
  <c r="G2405" i="9"/>
  <c r="N2402" i="9"/>
  <c r="O2402" i="9"/>
  <c r="F2402" i="9"/>
  <c r="G2402" i="9"/>
  <c r="N2399" i="9"/>
  <c r="O2399" i="9"/>
  <c r="F2399" i="9"/>
  <c r="G2399" i="9"/>
  <c r="N2396" i="9"/>
  <c r="O2396" i="9"/>
  <c r="F2396" i="9"/>
  <c r="G2396" i="9"/>
  <c r="N2393" i="9"/>
  <c r="O2393" i="9"/>
  <c r="F2393" i="9"/>
  <c r="G2393" i="9"/>
  <c r="N2390" i="9"/>
  <c r="O2390" i="9"/>
  <c r="F2390" i="9"/>
  <c r="G2390" i="9"/>
  <c r="N2387" i="9"/>
  <c r="O2387" i="9"/>
  <c r="F2387" i="9"/>
  <c r="G2387" i="9"/>
  <c r="N2384" i="9"/>
  <c r="O2384" i="9"/>
  <c r="F2384" i="9"/>
  <c r="G2384" i="9"/>
  <c r="N2381" i="9"/>
  <c r="O2381" i="9"/>
  <c r="F2381" i="9"/>
  <c r="G2381" i="9"/>
  <c r="N2378" i="9"/>
  <c r="O2378" i="9"/>
  <c r="F2378" i="9"/>
  <c r="G2378" i="9"/>
  <c r="N2375" i="9"/>
  <c r="O2375" i="9"/>
  <c r="F2375" i="9"/>
  <c r="G2375" i="9"/>
  <c r="N2372" i="9"/>
  <c r="O2372" i="9"/>
  <c r="F2372" i="9"/>
  <c r="G2372" i="9"/>
  <c r="N2369" i="9"/>
  <c r="O2369" i="9"/>
  <c r="F2369" i="9"/>
  <c r="G2369" i="9"/>
  <c r="N2366" i="9"/>
  <c r="O2366" i="9"/>
  <c r="F2366" i="9"/>
  <c r="G2366" i="9"/>
  <c r="N2363" i="9"/>
  <c r="O2363" i="9"/>
  <c r="F2363" i="9"/>
  <c r="G2363" i="9"/>
  <c r="N2360" i="9"/>
  <c r="O2360" i="9"/>
  <c r="F2360" i="9"/>
  <c r="G2360" i="9"/>
  <c r="N2357" i="9"/>
  <c r="O2357" i="9"/>
  <c r="F2357" i="9"/>
  <c r="G2357" i="9"/>
  <c r="N2354" i="9"/>
  <c r="O2354" i="9"/>
  <c r="F2354" i="9"/>
  <c r="G2354" i="9"/>
  <c r="N2351" i="9"/>
  <c r="O2351" i="9"/>
  <c r="F2351" i="9"/>
  <c r="G2351" i="9"/>
  <c r="N2348" i="9"/>
  <c r="O2348" i="9"/>
  <c r="F2348" i="9"/>
  <c r="G2348" i="9"/>
  <c r="N2345" i="9"/>
  <c r="O2345" i="9"/>
  <c r="F2345" i="9"/>
  <c r="G2345" i="9"/>
  <c r="N2342" i="9"/>
  <c r="O2342" i="9"/>
  <c r="F2342" i="9"/>
  <c r="G2342" i="9"/>
  <c r="N2339" i="9"/>
  <c r="O2339" i="9"/>
  <c r="F2339" i="9"/>
  <c r="G2339" i="9"/>
  <c r="N2336" i="9"/>
  <c r="O2336" i="9"/>
  <c r="F2336" i="9"/>
  <c r="G2336" i="9"/>
  <c r="N2333" i="9"/>
  <c r="O2333" i="9"/>
  <c r="F2333" i="9"/>
  <c r="G2333" i="9"/>
  <c r="N2330" i="9"/>
  <c r="O2330" i="9"/>
  <c r="F2330" i="9"/>
  <c r="G2330" i="9"/>
  <c r="N2327" i="9"/>
  <c r="O2327" i="9"/>
  <c r="F2327" i="9"/>
  <c r="G2327" i="9"/>
  <c r="N2324" i="9"/>
  <c r="O2324" i="9"/>
  <c r="F2324" i="9"/>
  <c r="G2324" i="9"/>
  <c r="N2321" i="9"/>
  <c r="O2321" i="9"/>
  <c r="F2321" i="9"/>
  <c r="G2321" i="9"/>
  <c r="N2318" i="9"/>
  <c r="O2318" i="9"/>
  <c r="F2318" i="9"/>
  <c r="G2318" i="9"/>
  <c r="N2315" i="9"/>
  <c r="O2315" i="9"/>
  <c r="F2315" i="9"/>
  <c r="G2315" i="9"/>
  <c r="N2312" i="9"/>
  <c r="O2312" i="9"/>
  <c r="F2312" i="9"/>
  <c r="G2312" i="9"/>
  <c r="N2309" i="9"/>
  <c r="O2309" i="9"/>
  <c r="F2309" i="9"/>
  <c r="G2309" i="9"/>
  <c r="N2306" i="9"/>
  <c r="O2306" i="9"/>
  <c r="F2306" i="9"/>
  <c r="G2306" i="9"/>
  <c r="N2303" i="9"/>
  <c r="O2303" i="9"/>
  <c r="F2303" i="9"/>
  <c r="G2303" i="9"/>
  <c r="N2300" i="9"/>
  <c r="O2300" i="9"/>
  <c r="F2300" i="9"/>
  <c r="G2300" i="9"/>
  <c r="N2297" i="9"/>
  <c r="O2297" i="9"/>
  <c r="F2297" i="9"/>
  <c r="G2297" i="9"/>
  <c r="N2294" i="9"/>
  <c r="O2294" i="9"/>
  <c r="F2294" i="9"/>
  <c r="G2294" i="9"/>
  <c r="N2291" i="9"/>
  <c r="O2291" i="9"/>
  <c r="F2291" i="9"/>
  <c r="G2291" i="9"/>
  <c r="N2288" i="9"/>
  <c r="O2288" i="9"/>
  <c r="F2288" i="9"/>
  <c r="G2288" i="9"/>
  <c r="N2285" i="9"/>
  <c r="O2285" i="9"/>
  <c r="F2285" i="9"/>
  <c r="G2285" i="9"/>
  <c r="N2282" i="9"/>
  <c r="O2282" i="9"/>
  <c r="F2282" i="9"/>
  <c r="G2282" i="9"/>
  <c r="N2279" i="9"/>
  <c r="O2279" i="9"/>
  <c r="F2279" i="9"/>
  <c r="G2279" i="9"/>
  <c r="N2276" i="9"/>
  <c r="O2276" i="9"/>
  <c r="F2276" i="9"/>
  <c r="G2276" i="9"/>
  <c r="N2273" i="9"/>
  <c r="O2273" i="9"/>
  <c r="F2273" i="9"/>
  <c r="G2273" i="9"/>
  <c r="N2270" i="9"/>
  <c r="O2270" i="9"/>
  <c r="F2270" i="9"/>
  <c r="G2270" i="9"/>
  <c r="N2267" i="9"/>
  <c r="O2267" i="9"/>
  <c r="F2267" i="9"/>
  <c r="G2267" i="9"/>
  <c r="N2264" i="9"/>
  <c r="O2264" i="9"/>
  <c r="F2264" i="9"/>
  <c r="G2264" i="9"/>
  <c r="N2261" i="9"/>
  <c r="O2261" i="9"/>
  <c r="F2261" i="9"/>
  <c r="G2261" i="9"/>
  <c r="N2258" i="9"/>
  <c r="O2258" i="9"/>
  <c r="F2258" i="9"/>
  <c r="G2258" i="9"/>
  <c r="N2255" i="9"/>
  <c r="O2255" i="9"/>
  <c r="F2255" i="9"/>
  <c r="G2255" i="9"/>
  <c r="N2252" i="9"/>
  <c r="O2252" i="9"/>
  <c r="F2252" i="9"/>
  <c r="G2252" i="9"/>
  <c r="N2249" i="9"/>
  <c r="O2249" i="9"/>
  <c r="F2249" i="9"/>
  <c r="G2249" i="9"/>
  <c r="N2246" i="9"/>
  <c r="O2246" i="9"/>
  <c r="F2246" i="9"/>
  <c r="G2246" i="9"/>
  <c r="N2243" i="9"/>
  <c r="O2243" i="9"/>
  <c r="F2243" i="9"/>
  <c r="G2243" i="9"/>
  <c r="N2240" i="9"/>
  <c r="O2240" i="9"/>
  <c r="F2240" i="9"/>
  <c r="G2240" i="9"/>
  <c r="N2237" i="9"/>
  <c r="O2237" i="9"/>
  <c r="F2237" i="9"/>
  <c r="G2237" i="9"/>
  <c r="N2234" i="9"/>
  <c r="O2234" i="9"/>
  <c r="F2234" i="9"/>
  <c r="G2234" i="9"/>
  <c r="N2231" i="9"/>
  <c r="O2231" i="9"/>
  <c r="F2231" i="9"/>
  <c r="G2231" i="9"/>
  <c r="N2228" i="9"/>
  <c r="O2228" i="9"/>
  <c r="F2228" i="9"/>
  <c r="G2228" i="9"/>
  <c r="N2225" i="9"/>
  <c r="O2225" i="9"/>
  <c r="F2225" i="9"/>
  <c r="G2225" i="9"/>
  <c r="N2222" i="9"/>
  <c r="O2222" i="9"/>
  <c r="F2222" i="9"/>
  <c r="G2222" i="9"/>
  <c r="N2219" i="9"/>
  <c r="O2219" i="9"/>
  <c r="F2219" i="9"/>
  <c r="G2219" i="9"/>
  <c r="N2216" i="9"/>
  <c r="O2216" i="9"/>
  <c r="F2216" i="9"/>
  <c r="G2216" i="9"/>
  <c r="N2213" i="9"/>
  <c r="O2213" i="9"/>
  <c r="F2213" i="9"/>
  <c r="G2213" i="9"/>
  <c r="N2210" i="9"/>
  <c r="O2210" i="9"/>
  <c r="F2210" i="9"/>
  <c r="G2210" i="9"/>
  <c r="N2207" i="9"/>
  <c r="O2207" i="9"/>
  <c r="F2207" i="9"/>
  <c r="G2207" i="9"/>
  <c r="N2204" i="9"/>
  <c r="O2204" i="9"/>
  <c r="F2204" i="9"/>
  <c r="G2204" i="9"/>
  <c r="N2201" i="9"/>
  <c r="O2201" i="9"/>
  <c r="F2201" i="9"/>
  <c r="G2201" i="9"/>
  <c r="N2198" i="9"/>
  <c r="O2198" i="9"/>
  <c r="F2198" i="9"/>
  <c r="G2198" i="9"/>
  <c r="N2195" i="9"/>
  <c r="O2195" i="9"/>
  <c r="F2195" i="9"/>
  <c r="G2195" i="9"/>
  <c r="N2192" i="9"/>
  <c r="O2192" i="9"/>
  <c r="F2192" i="9"/>
  <c r="G2192" i="9"/>
  <c r="N2189" i="9"/>
  <c r="O2189" i="9"/>
  <c r="F2189" i="9"/>
  <c r="G2189" i="9"/>
  <c r="N2186" i="9"/>
  <c r="O2186" i="9"/>
  <c r="F2186" i="9"/>
  <c r="G2186" i="9"/>
  <c r="N2183" i="9"/>
  <c r="O2183" i="9"/>
  <c r="F2183" i="9"/>
  <c r="G2183" i="9"/>
  <c r="N2180" i="9"/>
  <c r="O2180" i="9"/>
  <c r="F2180" i="9"/>
  <c r="G2180" i="9"/>
  <c r="N2177" i="9"/>
  <c r="O2177" i="9"/>
  <c r="F2177" i="9"/>
  <c r="G2177" i="9"/>
  <c r="N2174" i="9"/>
  <c r="O2174" i="9"/>
  <c r="F2174" i="9"/>
  <c r="G2174" i="9"/>
  <c r="N2171" i="9"/>
  <c r="O2171" i="9"/>
  <c r="F2171" i="9"/>
  <c r="G2171" i="9"/>
  <c r="N2168" i="9"/>
  <c r="O2168" i="9"/>
  <c r="F2168" i="9"/>
  <c r="G2168" i="9"/>
  <c r="N2165" i="9"/>
  <c r="O2165" i="9"/>
  <c r="F2165" i="9"/>
  <c r="G2165" i="9"/>
  <c r="N2162" i="9"/>
  <c r="O2162" i="9"/>
  <c r="F2162" i="9"/>
  <c r="G2162" i="9"/>
  <c r="N2159" i="9"/>
  <c r="O2159" i="9"/>
  <c r="F2159" i="9"/>
  <c r="G2159" i="9"/>
  <c r="N2156" i="9"/>
  <c r="O2156" i="9"/>
  <c r="F2156" i="9"/>
  <c r="G2156" i="9"/>
  <c r="N2153" i="9"/>
  <c r="O2153" i="9"/>
  <c r="F2153" i="9"/>
  <c r="G2153" i="9"/>
  <c r="N2150" i="9"/>
  <c r="O2150" i="9"/>
  <c r="F2150" i="9"/>
  <c r="G2150" i="9"/>
  <c r="N2147" i="9"/>
  <c r="O2147" i="9"/>
  <c r="F2147" i="9"/>
  <c r="G2147" i="9"/>
  <c r="N2144" i="9"/>
  <c r="O2144" i="9"/>
  <c r="F2144" i="9"/>
  <c r="G2144" i="9"/>
  <c r="N2141" i="9"/>
  <c r="O2141" i="9"/>
  <c r="F2141" i="9"/>
  <c r="G2141" i="9"/>
  <c r="N2138" i="9"/>
  <c r="O2138" i="9"/>
  <c r="F2138" i="9"/>
  <c r="G2138" i="9"/>
  <c r="N2135" i="9"/>
  <c r="O2135" i="9"/>
  <c r="F2135" i="9"/>
  <c r="G2135" i="9"/>
  <c r="N2132" i="9"/>
  <c r="O2132" i="9"/>
  <c r="F2132" i="9"/>
  <c r="G2132" i="9"/>
  <c r="N2129" i="9"/>
  <c r="O2129" i="9"/>
  <c r="F2129" i="9"/>
  <c r="G2129" i="9"/>
  <c r="N2126" i="9"/>
  <c r="O2126" i="9"/>
  <c r="F2126" i="9"/>
  <c r="G2126" i="9"/>
  <c r="N2123" i="9"/>
  <c r="O2123" i="9"/>
  <c r="F2123" i="9"/>
  <c r="G2123" i="9"/>
  <c r="N2120" i="9"/>
  <c r="O2120" i="9"/>
  <c r="F2120" i="9"/>
  <c r="G2120" i="9"/>
  <c r="N2117" i="9"/>
  <c r="O2117" i="9"/>
  <c r="F2117" i="9"/>
  <c r="G2117" i="9"/>
  <c r="N2114" i="9"/>
  <c r="O2114" i="9"/>
  <c r="F2114" i="9"/>
  <c r="G2114" i="9"/>
  <c r="N2111" i="9"/>
  <c r="O2111" i="9"/>
  <c r="F2111" i="9"/>
  <c r="G2111" i="9"/>
  <c r="N2108" i="9"/>
  <c r="O2108" i="9"/>
  <c r="F2108" i="9"/>
  <c r="G2108" i="9"/>
  <c r="N2105" i="9"/>
  <c r="O2105" i="9"/>
  <c r="F2105" i="9"/>
  <c r="G2105" i="9"/>
  <c r="N2102" i="9"/>
  <c r="O2102" i="9"/>
  <c r="F2102" i="9"/>
  <c r="G2102" i="9"/>
  <c r="N2099" i="9"/>
  <c r="O2099" i="9"/>
  <c r="F2099" i="9"/>
  <c r="G2099" i="9"/>
  <c r="N2096" i="9"/>
  <c r="O2096" i="9"/>
  <c r="F2096" i="9"/>
  <c r="G2096" i="9"/>
  <c r="N2093" i="9"/>
  <c r="O2093" i="9"/>
  <c r="F2093" i="9"/>
  <c r="G2093" i="9"/>
  <c r="N2090" i="9"/>
  <c r="O2090" i="9"/>
  <c r="F2090" i="9"/>
  <c r="G2090" i="9"/>
  <c r="N2087" i="9"/>
  <c r="O2087" i="9"/>
  <c r="F2087" i="9"/>
  <c r="G2087" i="9"/>
  <c r="N2084" i="9"/>
  <c r="O2084" i="9"/>
  <c r="F2084" i="9"/>
  <c r="G2084" i="9"/>
  <c r="N2081" i="9"/>
  <c r="O2081" i="9"/>
  <c r="F2081" i="9"/>
  <c r="G2081" i="9"/>
  <c r="N2078" i="9"/>
  <c r="O2078" i="9"/>
  <c r="F2078" i="9"/>
  <c r="G2078" i="9"/>
  <c r="N2075" i="9"/>
  <c r="O2075" i="9"/>
  <c r="F2075" i="9"/>
  <c r="G2075" i="9"/>
  <c r="N2072" i="9"/>
  <c r="O2072" i="9"/>
  <c r="F2072" i="9"/>
  <c r="G2072" i="9"/>
  <c r="N2069" i="9"/>
  <c r="O2069" i="9"/>
  <c r="F2069" i="9"/>
  <c r="G2069" i="9"/>
  <c r="N2066" i="9"/>
  <c r="O2066" i="9"/>
  <c r="F2066" i="9"/>
  <c r="G2066" i="9"/>
  <c r="N2063" i="9"/>
  <c r="O2063" i="9"/>
  <c r="F2063" i="9"/>
  <c r="G2063" i="9"/>
  <c r="N2060" i="9"/>
  <c r="O2060" i="9"/>
  <c r="F2060" i="9"/>
  <c r="G2060" i="9"/>
  <c r="N2057" i="9"/>
  <c r="O2057" i="9"/>
  <c r="F2057" i="9"/>
  <c r="G2057" i="9"/>
  <c r="N2054" i="9"/>
  <c r="O2054" i="9"/>
  <c r="F2054" i="9"/>
  <c r="G2054" i="9"/>
  <c r="N2051" i="9"/>
  <c r="O2051" i="9"/>
  <c r="F2051" i="9"/>
  <c r="G2051" i="9"/>
  <c r="N2048" i="9"/>
  <c r="O2048" i="9"/>
  <c r="F2048" i="9"/>
  <c r="G2048" i="9"/>
  <c r="N2045" i="9"/>
  <c r="O2045" i="9"/>
  <c r="F2045" i="9"/>
  <c r="G2045" i="9"/>
  <c r="N2042" i="9"/>
  <c r="O2042" i="9"/>
  <c r="F2042" i="9"/>
  <c r="G2042" i="9"/>
  <c r="N2039" i="9"/>
  <c r="O2039" i="9"/>
  <c r="F2039" i="9"/>
  <c r="G2039" i="9"/>
  <c r="N2036" i="9"/>
  <c r="O2036" i="9"/>
  <c r="F2036" i="9"/>
  <c r="G2036" i="9"/>
  <c r="N2033" i="9"/>
  <c r="O2033" i="9"/>
  <c r="F2033" i="9"/>
  <c r="G2033" i="9"/>
  <c r="N2030" i="9"/>
  <c r="O2030" i="9"/>
  <c r="F2030" i="9"/>
  <c r="G2030" i="9"/>
  <c r="N2027" i="9"/>
  <c r="O2027" i="9"/>
  <c r="F2027" i="9"/>
  <c r="G2027" i="9"/>
  <c r="N2024" i="9"/>
  <c r="O2024" i="9"/>
  <c r="F2024" i="9"/>
  <c r="G2024" i="9"/>
  <c r="N2021" i="9"/>
  <c r="O2021" i="9"/>
  <c r="F2021" i="9"/>
  <c r="G2021" i="9"/>
  <c r="N2018" i="9"/>
  <c r="O2018" i="9"/>
  <c r="F2018" i="9"/>
  <c r="G2018" i="9"/>
  <c r="N2015" i="9"/>
  <c r="O2015" i="9"/>
  <c r="F2015" i="9"/>
  <c r="G2015" i="9"/>
  <c r="N2012" i="9"/>
  <c r="O2012" i="9"/>
  <c r="F2012" i="9"/>
  <c r="G2012" i="9"/>
  <c r="N2009" i="9"/>
  <c r="O2009" i="9"/>
  <c r="F2009" i="9"/>
  <c r="G2009" i="9"/>
  <c r="N2006" i="9"/>
  <c r="O2006" i="9"/>
  <c r="F2006" i="9"/>
  <c r="G2006" i="9"/>
  <c r="N2003" i="9"/>
  <c r="O2003" i="9"/>
  <c r="F2003" i="9"/>
  <c r="G2003" i="9"/>
  <c r="N2000" i="9"/>
  <c r="O2000" i="9"/>
  <c r="F2000" i="9"/>
  <c r="G2000" i="9"/>
  <c r="N1997" i="9"/>
  <c r="O1997" i="9"/>
  <c r="F1997" i="9"/>
  <c r="G1997" i="9"/>
  <c r="N1994" i="9"/>
  <c r="O1994" i="9"/>
  <c r="F1994" i="9"/>
  <c r="G1994" i="9"/>
  <c r="N1991" i="9"/>
  <c r="O1991" i="9"/>
  <c r="F1991" i="9"/>
  <c r="G1991" i="9"/>
  <c r="N1988" i="9"/>
  <c r="O1988" i="9"/>
  <c r="F1988" i="9"/>
  <c r="G1988" i="9"/>
  <c r="N1985" i="9"/>
  <c r="O1985" i="9"/>
  <c r="F1985" i="9"/>
  <c r="G1985" i="9"/>
  <c r="N1982" i="9"/>
  <c r="O1982" i="9"/>
  <c r="F1982" i="9"/>
  <c r="G1982" i="9"/>
  <c r="N1979" i="9"/>
  <c r="O1979" i="9"/>
  <c r="F1979" i="9"/>
  <c r="G1979" i="9"/>
  <c r="N1976" i="9"/>
  <c r="O1976" i="9"/>
  <c r="F1976" i="9"/>
  <c r="G1976" i="9"/>
  <c r="N1973" i="9"/>
  <c r="O1973" i="9"/>
  <c r="F1973" i="9"/>
  <c r="G1973" i="9"/>
  <c r="N1970" i="9"/>
  <c r="O1970" i="9"/>
  <c r="F1970" i="9"/>
  <c r="G1970" i="9"/>
  <c r="N1967" i="9"/>
  <c r="O1967" i="9"/>
  <c r="F1967" i="9"/>
  <c r="G1967" i="9"/>
  <c r="N1964" i="9"/>
  <c r="O1964" i="9"/>
  <c r="F1964" i="9"/>
  <c r="G1964" i="9"/>
  <c r="N1961" i="9"/>
  <c r="O1961" i="9"/>
  <c r="F1961" i="9"/>
  <c r="G1961" i="9"/>
  <c r="N1958" i="9"/>
  <c r="O1958" i="9"/>
  <c r="F1958" i="9"/>
  <c r="G1958" i="9"/>
  <c r="N1955" i="9"/>
  <c r="O1955" i="9"/>
  <c r="F1955" i="9"/>
  <c r="G1955" i="9"/>
  <c r="N1952" i="9"/>
  <c r="O1952" i="9"/>
  <c r="F1952" i="9"/>
  <c r="G1952" i="9"/>
  <c r="N1949" i="9"/>
  <c r="O1949" i="9"/>
  <c r="F1949" i="9"/>
  <c r="G1949" i="9"/>
  <c r="N1946" i="9"/>
  <c r="O1946" i="9"/>
  <c r="F1946" i="9"/>
  <c r="G1946" i="9"/>
  <c r="N1943" i="9"/>
  <c r="O1943" i="9"/>
  <c r="F1943" i="9"/>
  <c r="G1943" i="9"/>
  <c r="N1940" i="9"/>
  <c r="O1940" i="9"/>
  <c r="F1940" i="9"/>
  <c r="G1940" i="9"/>
  <c r="N1937" i="9"/>
  <c r="O1937" i="9"/>
  <c r="F1937" i="9"/>
  <c r="G1937" i="9"/>
  <c r="N1934" i="9"/>
  <c r="O1934" i="9"/>
  <c r="F1934" i="9"/>
  <c r="G1934" i="9"/>
  <c r="N1931" i="9"/>
  <c r="O1931" i="9"/>
  <c r="F1931" i="9"/>
  <c r="G1931" i="9"/>
  <c r="N1928" i="9"/>
  <c r="O1928" i="9"/>
  <c r="F1928" i="9"/>
  <c r="G1928" i="9"/>
  <c r="N1925" i="9"/>
  <c r="O1925" i="9"/>
  <c r="F1925" i="9"/>
  <c r="G1925" i="9"/>
  <c r="N1922" i="9"/>
  <c r="O1922" i="9"/>
  <c r="F1922" i="9"/>
  <c r="G1922" i="9"/>
  <c r="N1919" i="9"/>
  <c r="O1919" i="9"/>
  <c r="F1919" i="9"/>
  <c r="G1919" i="9"/>
  <c r="N1916" i="9"/>
  <c r="O1916" i="9"/>
  <c r="F1916" i="9"/>
  <c r="G1916" i="9"/>
  <c r="N1913" i="9"/>
  <c r="O1913" i="9"/>
  <c r="F1913" i="9"/>
  <c r="G1913" i="9"/>
  <c r="N1910" i="9"/>
  <c r="O1910" i="9"/>
  <c r="F1910" i="9"/>
  <c r="G1910" i="9"/>
  <c r="N1907" i="9"/>
  <c r="O1907" i="9"/>
  <c r="F1907" i="9"/>
  <c r="G1907" i="9"/>
  <c r="N1904" i="9"/>
  <c r="O1904" i="9"/>
  <c r="F1904" i="9"/>
  <c r="G1904" i="9"/>
  <c r="N1901" i="9"/>
  <c r="O1901" i="9"/>
  <c r="F1901" i="9"/>
  <c r="G1901" i="9"/>
  <c r="N1898" i="9"/>
  <c r="O1898" i="9"/>
  <c r="F1898" i="9"/>
  <c r="G1898" i="9"/>
  <c r="N1895" i="9"/>
  <c r="O1895" i="9"/>
  <c r="F1895" i="9"/>
  <c r="G1895" i="9"/>
  <c r="N1892" i="9"/>
  <c r="O1892" i="9"/>
  <c r="F1892" i="9"/>
  <c r="G1892" i="9"/>
  <c r="N1889" i="9"/>
  <c r="O1889" i="9"/>
  <c r="F1889" i="9"/>
  <c r="G1889" i="9"/>
  <c r="N1886" i="9"/>
  <c r="O1886" i="9"/>
  <c r="F1886" i="9"/>
  <c r="G1886" i="9"/>
  <c r="N1883" i="9"/>
  <c r="O1883" i="9"/>
  <c r="F1883" i="9"/>
  <c r="G1883" i="9"/>
  <c r="N1880" i="9"/>
  <c r="O1880" i="9"/>
  <c r="F1880" i="9"/>
  <c r="G1880" i="9"/>
  <c r="N1877" i="9"/>
  <c r="O1877" i="9"/>
  <c r="F1877" i="9"/>
  <c r="G1877" i="9"/>
  <c r="N1874" i="9"/>
  <c r="O1874" i="9"/>
  <c r="F1874" i="9"/>
  <c r="G1874" i="9"/>
  <c r="N1871" i="9"/>
  <c r="O1871" i="9"/>
  <c r="F1871" i="9"/>
  <c r="G1871" i="9"/>
  <c r="N1868" i="9"/>
  <c r="O1868" i="9"/>
  <c r="F1868" i="9"/>
  <c r="G1868" i="9"/>
  <c r="N1865" i="9"/>
  <c r="O1865" i="9"/>
  <c r="F1865" i="9"/>
  <c r="G1865" i="9"/>
  <c r="N1862" i="9"/>
  <c r="O1862" i="9"/>
  <c r="F1862" i="9"/>
  <c r="G1862" i="9"/>
  <c r="N1859" i="9"/>
  <c r="O1859" i="9"/>
  <c r="F1859" i="9"/>
  <c r="G1859" i="9"/>
  <c r="N1856" i="9"/>
  <c r="O1856" i="9"/>
  <c r="F1856" i="9"/>
  <c r="G1856" i="9"/>
  <c r="N1853" i="9"/>
  <c r="O1853" i="9"/>
  <c r="F1853" i="9"/>
  <c r="G1853" i="9"/>
  <c r="N1850" i="9"/>
  <c r="O1850" i="9"/>
  <c r="F1850" i="9"/>
  <c r="G1850" i="9"/>
  <c r="N1847" i="9"/>
  <c r="O1847" i="9"/>
  <c r="F1847" i="9"/>
  <c r="G1847" i="9"/>
  <c r="N1844" i="9"/>
  <c r="O1844" i="9"/>
  <c r="F1844" i="9"/>
  <c r="G1844" i="9"/>
  <c r="N1841" i="9"/>
  <c r="O1841" i="9"/>
  <c r="F1841" i="9"/>
  <c r="G1841" i="9"/>
  <c r="N1838" i="9"/>
  <c r="O1838" i="9"/>
  <c r="F1838" i="9"/>
  <c r="G1838" i="9"/>
  <c r="N1835" i="9"/>
  <c r="O1835" i="9"/>
  <c r="F1835" i="9"/>
  <c r="G1835" i="9"/>
  <c r="N1832" i="9"/>
  <c r="O1832" i="9"/>
  <c r="F1832" i="9"/>
  <c r="G1832" i="9"/>
  <c r="N1829" i="9"/>
  <c r="O1829" i="9"/>
  <c r="F1829" i="9"/>
  <c r="G1829" i="9"/>
  <c r="N1826" i="9"/>
  <c r="O1826" i="9"/>
  <c r="F1826" i="9"/>
  <c r="G1826" i="9"/>
  <c r="N1823" i="9"/>
  <c r="O1823" i="9"/>
  <c r="F1823" i="9"/>
  <c r="G1823" i="9"/>
  <c r="N1820" i="9"/>
  <c r="O1820" i="9"/>
  <c r="F1820" i="9"/>
  <c r="G1820" i="9"/>
  <c r="N1817" i="9"/>
  <c r="O1817" i="9"/>
  <c r="F1817" i="9"/>
  <c r="G1817" i="9"/>
  <c r="N1814" i="9"/>
  <c r="O1814" i="9"/>
  <c r="F1814" i="9"/>
  <c r="G1814" i="9"/>
  <c r="N1811" i="9"/>
  <c r="O1811" i="9"/>
  <c r="F1811" i="9"/>
  <c r="G1811" i="9"/>
  <c r="N1808" i="9"/>
  <c r="O1808" i="9"/>
  <c r="F1808" i="9"/>
  <c r="G1808" i="9"/>
  <c r="N1805" i="9"/>
  <c r="O1805" i="9"/>
  <c r="F1805" i="9"/>
  <c r="G1805" i="9"/>
  <c r="N1802" i="9"/>
  <c r="O1802" i="9"/>
  <c r="F1802" i="9"/>
  <c r="G1802" i="9"/>
  <c r="N1799" i="9"/>
  <c r="O1799" i="9"/>
  <c r="F1799" i="9"/>
  <c r="G1799" i="9"/>
  <c r="N1796" i="9"/>
  <c r="O1796" i="9"/>
  <c r="F1796" i="9"/>
  <c r="G1796" i="9"/>
  <c r="N1793" i="9"/>
  <c r="O1793" i="9"/>
  <c r="F1793" i="9"/>
  <c r="G1793" i="9"/>
  <c r="N1790" i="9"/>
  <c r="O1790" i="9"/>
  <c r="F1790" i="9"/>
  <c r="G1790" i="9"/>
  <c r="N1787" i="9"/>
  <c r="O1787" i="9"/>
  <c r="F1787" i="9"/>
  <c r="G1787" i="9"/>
  <c r="N1784" i="9"/>
  <c r="O1784" i="9"/>
  <c r="F1784" i="9"/>
  <c r="G1784" i="9"/>
  <c r="N1781" i="9"/>
  <c r="O1781" i="9"/>
  <c r="F1781" i="9"/>
  <c r="G1781" i="9"/>
  <c r="N1778" i="9"/>
  <c r="O1778" i="9"/>
  <c r="F1778" i="9"/>
  <c r="G1778" i="9"/>
  <c r="N1775" i="9"/>
  <c r="O1775" i="9"/>
  <c r="F1775" i="9"/>
  <c r="G1775" i="9"/>
  <c r="N1772" i="9"/>
  <c r="O1772" i="9"/>
  <c r="F1772" i="9"/>
  <c r="G1772" i="9"/>
  <c r="N1769" i="9"/>
  <c r="O1769" i="9"/>
  <c r="F1769" i="9"/>
  <c r="G1769" i="9"/>
  <c r="N1766" i="9"/>
  <c r="O1766" i="9"/>
  <c r="F1766" i="9"/>
  <c r="G1766" i="9"/>
  <c r="N1763" i="9"/>
  <c r="O1763" i="9"/>
  <c r="F1763" i="9"/>
  <c r="G1763" i="9"/>
  <c r="N1760" i="9"/>
  <c r="O1760" i="9"/>
  <c r="F1760" i="9"/>
  <c r="G1760" i="9"/>
  <c r="N1757" i="9"/>
  <c r="O1757" i="9"/>
  <c r="F1757" i="9"/>
  <c r="G1757" i="9"/>
  <c r="N1754" i="9"/>
  <c r="O1754" i="9"/>
  <c r="F1754" i="9"/>
  <c r="G1754" i="9"/>
  <c r="N1751" i="9"/>
  <c r="O1751" i="9"/>
  <c r="F1751" i="9"/>
  <c r="G1751" i="9"/>
  <c r="N1748" i="9"/>
  <c r="O1748" i="9"/>
  <c r="F1748" i="9"/>
  <c r="G1748" i="9"/>
  <c r="N1745" i="9"/>
  <c r="O1745" i="9"/>
  <c r="F1745" i="9"/>
  <c r="G1745" i="9"/>
  <c r="N1742" i="9"/>
  <c r="O1742" i="9"/>
  <c r="F1742" i="9"/>
  <c r="G1742" i="9"/>
  <c r="N1739" i="9"/>
  <c r="O1739" i="9"/>
  <c r="F1739" i="9"/>
  <c r="G1739" i="9"/>
  <c r="N1736" i="9"/>
  <c r="O1736" i="9"/>
  <c r="F1736" i="9"/>
  <c r="G1736" i="9"/>
  <c r="N1733" i="9"/>
  <c r="O1733" i="9"/>
  <c r="F1733" i="9"/>
  <c r="G1733" i="9"/>
  <c r="N1730" i="9"/>
  <c r="O1730" i="9"/>
  <c r="F1730" i="9"/>
  <c r="G1730" i="9"/>
  <c r="N1727" i="9"/>
  <c r="O1727" i="9"/>
  <c r="F1727" i="9"/>
  <c r="G1727" i="9"/>
  <c r="N1724" i="9"/>
  <c r="O1724" i="9"/>
  <c r="F1724" i="9"/>
  <c r="G1724" i="9"/>
  <c r="N1721" i="9"/>
  <c r="O1721" i="9"/>
  <c r="F1721" i="9"/>
  <c r="G1721" i="9"/>
  <c r="N1718" i="9"/>
  <c r="O1718" i="9"/>
  <c r="F1718" i="9"/>
  <c r="G1718" i="9"/>
  <c r="N1715" i="9"/>
  <c r="O1715" i="9"/>
  <c r="F1715" i="9"/>
  <c r="G1715" i="9"/>
  <c r="N1712" i="9"/>
  <c r="O1712" i="9"/>
  <c r="F1712" i="9"/>
  <c r="G1712" i="9"/>
  <c r="N1709" i="9"/>
  <c r="O1709" i="9"/>
  <c r="F1709" i="9"/>
  <c r="G1709" i="9"/>
  <c r="N1706" i="9"/>
  <c r="O1706" i="9"/>
  <c r="F1706" i="9"/>
  <c r="G1706" i="9"/>
  <c r="N1703" i="9"/>
  <c r="O1703" i="9"/>
  <c r="F1703" i="9"/>
  <c r="G1703" i="9"/>
  <c r="N1700" i="9"/>
  <c r="O1700" i="9"/>
  <c r="F1700" i="9"/>
  <c r="G1700" i="9"/>
  <c r="N1697" i="9"/>
  <c r="O1697" i="9"/>
  <c r="F1697" i="9"/>
  <c r="G1697" i="9"/>
  <c r="N1694" i="9"/>
  <c r="O1694" i="9"/>
  <c r="F1694" i="9"/>
  <c r="G1694" i="9"/>
  <c r="N1691" i="9"/>
  <c r="O1691" i="9"/>
  <c r="F1691" i="9"/>
  <c r="G1691" i="9"/>
  <c r="N1688" i="9"/>
  <c r="O1688" i="9"/>
  <c r="F1688" i="9"/>
  <c r="G1688" i="9"/>
  <c r="N1685" i="9"/>
  <c r="O1685" i="9"/>
  <c r="F1685" i="9"/>
  <c r="G1685" i="9"/>
  <c r="N1682" i="9"/>
  <c r="O1682" i="9"/>
  <c r="F1682" i="9"/>
  <c r="G1682" i="9"/>
  <c r="N1679" i="9"/>
  <c r="O1679" i="9"/>
  <c r="F1679" i="9"/>
  <c r="G1679" i="9"/>
  <c r="N1676" i="9"/>
  <c r="O1676" i="9"/>
  <c r="F1676" i="9"/>
  <c r="G1676" i="9"/>
  <c r="N1673" i="9"/>
  <c r="O1673" i="9"/>
  <c r="F1673" i="9"/>
  <c r="G1673" i="9"/>
  <c r="N1670" i="9"/>
  <c r="O1670" i="9"/>
  <c r="F1670" i="9"/>
  <c r="G1670" i="9"/>
  <c r="N1667" i="9"/>
  <c r="O1667" i="9"/>
  <c r="F1667" i="9"/>
  <c r="G1667" i="9"/>
  <c r="N1664" i="9"/>
  <c r="O1664" i="9"/>
  <c r="F1664" i="9"/>
  <c r="G1664" i="9"/>
  <c r="N1661" i="9"/>
  <c r="O1661" i="9"/>
  <c r="F1661" i="9"/>
  <c r="G1661" i="9"/>
  <c r="N1658" i="9"/>
  <c r="O1658" i="9"/>
  <c r="F1658" i="9"/>
  <c r="G1658" i="9"/>
  <c r="N1655" i="9"/>
  <c r="O1655" i="9"/>
  <c r="F1655" i="9"/>
  <c r="G1655" i="9"/>
  <c r="N1652" i="9"/>
  <c r="O1652" i="9"/>
  <c r="F1652" i="9"/>
  <c r="G1652" i="9"/>
  <c r="N1649" i="9"/>
  <c r="O1649" i="9"/>
  <c r="F1649" i="9"/>
  <c r="G1649" i="9"/>
  <c r="N1646" i="9"/>
  <c r="O1646" i="9"/>
  <c r="F1646" i="9"/>
  <c r="G1646" i="9"/>
  <c r="N1643" i="9"/>
  <c r="O1643" i="9"/>
  <c r="F1643" i="9"/>
  <c r="G1643" i="9"/>
  <c r="N1640" i="9"/>
  <c r="O1640" i="9"/>
  <c r="F1640" i="9"/>
  <c r="G1640" i="9"/>
  <c r="N1637" i="9"/>
  <c r="O1637" i="9"/>
  <c r="F1637" i="9"/>
  <c r="G1637" i="9"/>
  <c r="N1634" i="9"/>
  <c r="O1634" i="9"/>
  <c r="F1634" i="9"/>
  <c r="G1634" i="9"/>
  <c r="N1631" i="9"/>
  <c r="O1631" i="9"/>
  <c r="F1631" i="9"/>
  <c r="G1631" i="9"/>
  <c r="N1628" i="9"/>
  <c r="O1628" i="9"/>
  <c r="F1628" i="9"/>
  <c r="G1628" i="9"/>
  <c r="N1625" i="9"/>
  <c r="O1625" i="9"/>
  <c r="F1625" i="9"/>
  <c r="G1625" i="9"/>
  <c r="N1622" i="9"/>
  <c r="O1622" i="9"/>
  <c r="F1622" i="9"/>
  <c r="G1622" i="9"/>
  <c r="N1619" i="9"/>
  <c r="O1619" i="9"/>
  <c r="F1619" i="9"/>
  <c r="G1619" i="9"/>
  <c r="N1616" i="9"/>
  <c r="O1616" i="9"/>
  <c r="F1616" i="9"/>
  <c r="G1616" i="9"/>
  <c r="N1613" i="9"/>
  <c r="O1613" i="9"/>
  <c r="F1613" i="9"/>
  <c r="G1613" i="9"/>
  <c r="N1610" i="9"/>
  <c r="O1610" i="9"/>
  <c r="F1610" i="9"/>
  <c r="G1610" i="9"/>
  <c r="N1607" i="9"/>
  <c r="O1607" i="9"/>
  <c r="F1607" i="9"/>
  <c r="G1607" i="9"/>
  <c r="N1604" i="9"/>
  <c r="O1604" i="9"/>
  <c r="F1604" i="9"/>
  <c r="G1604" i="9"/>
  <c r="N1601" i="9"/>
  <c r="O1601" i="9"/>
  <c r="F1601" i="9"/>
  <c r="G1601" i="9"/>
  <c r="N1598" i="9"/>
  <c r="O1598" i="9"/>
  <c r="F1598" i="9"/>
  <c r="G1598" i="9"/>
  <c r="N1595" i="9"/>
  <c r="O1595" i="9"/>
  <c r="F1595" i="9"/>
  <c r="G1595" i="9"/>
  <c r="N1592" i="9"/>
  <c r="O1592" i="9"/>
  <c r="F1592" i="9"/>
  <c r="G1592" i="9"/>
  <c r="N1589" i="9"/>
  <c r="O1589" i="9"/>
  <c r="F1589" i="9"/>
  <c r="G1589" i="9"/>
  <c r="N1586" i="9"/>
  <c r="O1586" i="9"/>
  <c r="F1586" i="9"/>
  <c r="G1586" i="9"/>
  <c r="N1583" i="9"/>
  <c r="O1583" i="9"/>
  <c r="F1583" i="9"/>
  <c r="G1583" i="9"/>
  <c r="N1580" i="9"/>
  <c r="O1580" i="9"/>
  <c r="F1580" i="9"/>
  <c r="G1580" i="9"/>
  <c r="N1577" i="9"/>
  <c r="O1577" i="9"/>
  <c r="F1577" i="9"/>
  <c r="G1577" i="9"/>
  <c r="N1574" i="9"/>
  <c r="O1574" i="9"/>
  <c r="F1574" i="9"/>
  <c r="G1574" i="9"/>
  <c r="N1571" i="9"/>
  <c r="O1571" i="9"/>
  <c r="F1571" i="9"/>
  <c r="G1571" i="9"/>
  <c r="N1568" i="9"/>
  <c r="O1568" i="9"/>
  <c r="F1568" i="9"/>
  <c r="G1568" i="9"/>
  <c r="N1565" i="9"/>
  <c r="O1565" i="9"/>
  <c r="F1565" i="9"/>
  <c r="G1565" i="9"/>
  <c r="N1562" i="9"/>
  <c r="O1562" i="9"/>
  <c r="F1562" i="9"/>
  <c r="G1562" i="9"/>
  <c r="N1559" i="9"/>
  <c r="O1559" i="9"/>
  <c r="F1559" i="9"/>
  <c r="G1559" i="9"/>
  <c r="N1556" i="9"/>
  <c r="O1556" i="9"/>
  <c r="F1556" i="9"/>
  <c r="G1556" i="9"/>
  <c r="N1553" i="9"/>
  <c r="O1553" i="9"/>
  <c r="F1553" i="9"/>
  <c r="G1553" i="9"/>
  <c r="N1550" i="9"/>
  <c r="O1550" i="9"/>
  <c r="F1550" i="9"/>
  <c r="G1550" i="9"/>
  <c r="N1547" i="9"/>
  <c r="O1547" i="9"/>
  <c r="F1547" i="9"/>
  <c r="G1547" i="9"/>
  <c r="N1544" i="9"/>
  <c r="O1544" i="9"/>
  <c r="F1544" i="9"/>
  <c r="G1544" i="9"/>
  <c r="N1541" i="9"/>
  <c r="O1541" i="9"/>
  <c r="F1541" i="9"/>
  <c r="G1541" i="9"/>
  <c r="N1538" i="9"/>
  <c r="O1538" i="9"/>
  <c r="F1538" i="9"/>
  <c r="G1538" i="9"/>
  <c r="N1535" i="9"/>
  <c r="O1535" i="9"/>
  <c r="F1535" i="9"/>
  <c r="G1535" i="9"/>
  <c r="N1532" i="9"/>
  <c r="O1532" i="9"/>
  <c r="F1532" i="9"/>
  <c r="G1532" i="9"/>
  <c r="N1529" i="9"/>
  <c r="O1529" i="9"/>
  <c r="F1529" i="9"/>
  <c r="G1529" i="9"/>
  <c r="N1526" i="9"/>
  <c r="O1526" i="9"/>
  <c r="F1526" i="9"/>
  <c r="G1526" i="9"/>
  <c r="N1523" i="9"/>
  <c r="O1523" i="9"/>
  <c r="F1523" i="9"/>
  <c r="G1523" i="9"/>
  <c r="N1520" i="9"/>
  <c r="O1520" i="9"/>
  <c r="F1520" i="9"/>
  <c r="G1520" i="9"/>
  <c r="N1517" i="9"/>
  <c r="O1517" i="9"/>
  <c r="F1517" i="9"/>
  <c r="G1517" i="9"/>
  <c r="N1514" i="9"/>
  <c r="O1514" i="9"/>
  <c r="F1514" i="9"/>
  <c r="G1514" i="9"/>
  <c r="N1511" i="9"/>
  <c r="O1511" i="9"/>
  <c r="F1511" i="9"/>
  <c r="G1511" i="9"/>
  <c r="N1508" i="9"/>
  <c r="O1508" i="9"/>
  <c r="F1508" i="9"/>
  <c r="G1508" i="9"/>
  <c r="N1505" i="9"/>
  <c r="O1505" i="9"/>
  <c r="F1505" i="9"/>
  <c r="G1505" i="9"/>
  <c r="N1502" i="9"/>
  <c r="O1502" i="9"/>
  <c r="F1502" i="9"/>
  <c r="G1502" i="9"/>
  <c r="N1499" i="9"/>
  <c r="O1499" i="9"/>
  <c r="F1499" i="9"/>
  <c r="G1499" i="9"/>
  <c r="N1496" i="9"/>
  <c r="O1496" i="9"/>
  <c r="F1496" i="9"/>
  <c r="G1496" i="9"/>
  <c r="N1493" i="9"/>
  <c r="O1493" i="9"/>
  <c r="F1493" i="9"/>
  <c r="G1493" i="9"/>
  <c r="N1490" i="9"/>
  <c r="O1490" i="9"/>
  <c r="F1490" i="9"/>
  <c r="G1490" i="9"/>
  <c r="N1487" i="9"/>
  <c r="O1487" i="9"/>
  <c r="F1487" i="9"/>
  <c r="G1487" i="9"/>
  <c r="N1484" i="9"/>
  <c r="O1484" i="9"/>
  <c r="F1484" i="9"/>
  <c r="G1484" i="9"/>
  <c r="N1481" i="9"/>
  <c r="O1481" i="9"/>
  <c r="F1481" i="9"/>
  <c r="G1481" i="9"/>
  <c r="N1478" i="9"/>
  <c r="O1478" i="9"/>
  <c r="F1478" i="9"/>
  <c r="G1478" i="9"/>
  <c r="N1475" i="9"/>
  <c r="O1475" i="9"/>
  <c r="F1475" i="9"/>
  <c r="G1475" i="9"/>
  <c r="N1472" i="9"/>
  <c r="O1472" i="9"/>
  <c r="F1472" i="9"/>
  <c r="G1472" i="9"/>
  <c r="N1469" i="9"/>
  <c r="O1469" i="9"/>
  <c r="F1469" i="9"/>
  <c r="G1469" i="9"/>
  <c r="N1466" i="9"/>
  <c r="O1466" i="9"/>
  <c r="F1466" i="9"/>
  <c r="G1466" i="9"/>
  <c r="N1463" i="9"/>
  <c r="O1463" i="9"/>
  <c r="F1463" i="9"/>
  <c r="G1463" i="9"/>
  <c r="N1460" i="9"/>
  <c r="O1460" i="9"/>
  <c r="F1460" i="9"/>
  <c r="G1460" i="9"/>
  <c r="N1457" i="9"/>
  <c r="O1457" i="9"/>
  <c r="F1457" i="9"/>
  <c r="G1457" i="9"/>
  <c r="N1454" i="9"/>
  <c r="O1454" i="9"/>
  <c r="F1454" i="9"/>
  <c r="G1454" i="9"/>
  <c r="N1451" i="9"/>
  <c r="O1451" i="9"/>
  <c r="F1451" i="9"/>
  <c r="G1451" i="9"/>
  <c r="N1448" i="9"/>
  <c r="O1448" i="9"/>
  <c r="F1448" i="9"/>
  <c r="G1448" i="9"/>
  <c r="N1445" i="9"/>
  <c r="O1445" i="9"/>
  <c r="F1445" i="9"/>
  <c r="G1445" i="9"/>
  <c r="N1442" i="9"/>
  <c r="O1442" i="9"/>
  <c r="F1442" i="9"/>
  <c r="G1442" i="9"/>
  <c r="N1439" i="9"/>
  <c r="O1439" i="9"/>
  <c r="F1439" i="9"/>
  <c r="G1439" i="9"/>
  <c r="N1436" i="9"/>
  <c r="O1436" i="9"/>
  <c r="F1436" i="9"/>
  <c r="G1436" i="9"/>
  <c r="N1433" i="9"/>
  <c r="O1433" i="9"/>
  <c r="F1433" i="9"/>
  <c r="G1433" i="9"/>
  <c r="N1430" i="9"/>
  <c r="O1430" i="9"/>
  <c r="F1430" i="9"/>
  <c r="G1430" i="9"/>
  <c r="N1427" i="9"/>
  <c r="O1427" i="9"/>
  <c r="F1427" i="9"/>
  <c r="G1427" i="9"/>
  <c r="N1424" i="9"/>
  <c r="O1424" i="9"/>
  <c r="F1424" i="9"/>
  <c r="G1424" i="9"/>
  <c r="N1421" i="9"/>
  <c r="O1421" i="9"/>
  <c r="F1421" i="9"/>
  <c r="G1421" i="9"/>
  <c r="N1418" i="9"/>
  <c r="O1418" i="9"/>
  <c r="F1418" i="9"/>
  <c r="G1418" i="9"/>
  <c r="N1415" i="9"/>
  <c r="O1415" i="9"/>
  <c r="F1415" i="9"/>
  <c r="G1415" i="9"/>
  <c r="N1412" i="9"/>
  <c r="O1412" i="9"/>
  <c r="F1412" i="9"/>
  <c r="G1412" i="9"/>
  <c r="N1409" i="9"/>
  <c r="O1409" i="9"/>
  <c r="F1409" i="9"/>
  <c r="G1409" i="9"/>
  <c r="N1406" i="9"/>
  <c r="O1406" i="9"/>
  <c r="F1406" i="9"/>
  <c r="G1406" i="9"/>
  <c r="N1403" i="9"/>
  <c r="O1403" i="9"/>
  <c r="F1403" i="9"/>
  <c r="G1403" i="9"/>
  <c r="N1400" i="9"/>
  <c r="O1400" i="9"/>
  <c r="F1400" i="9"/>
  <c r="G1400" i="9"/>
  <c r="N1397" i="9"/>
  <c r="O1397" i="9"/>
  <c r="F1397" i="9"/>
  <c r="G1397" i="9"/>
  <c r="N1394" i="9"/>
  <c r="O1394" i="9"/>
  <c r="F1394" i="9"/>
  <c r="G1394" i="9"/>
  <c r="N1391" i="9"/>
  <c r="O1391" i="9"/>
  <c r="F1391" i="9"/>
  <c r="G1391" i="9"/>
  <c r="N1388" i="9"/>
  <c r="O1388" i="9"/>
  <c r="F1388" i="9"/>
  <c r="G1388" i="9"/>
  <c r="N1385" i="9"/>
  <c r="O1385" i="9"/>
  <c r="F1385" i="9"/>
  <c r="G1385" i="9"/>
  <c r="N1382" i="9"/>
  <c r="O1382" i="9"/>
  <c r="F1382" i="9"/>
  <c r="G1382" i="9"/>
  <c r="N1379" i="9"/>
  <c r="O1379" i="9"/>
  <c r="F1379" i="9"/>
  <c r="G1379" i="9"/>
  <c r="N1376" i="9"/>
  <c r="O1376" i="9"/>
  <c r="F1376" i="9"/>
  <c r="G1376" i="9"/>
  <c r="N1373" i="9"/>
  <c r="O1373" i="9"/>
  <c r="F1373" i="9"/>
  <c r="G1373" i="9"/>
  <c r="N1370" i="9"/>
  <c r="O1370" i="9"/>
  <c r="F1370" i="9"/>
  <c r="G1370" i="9"/>
  <c r="N1367" i="9"/>
  <c r="O1367" i="9"/>
  <c r="F1367" i="9"/>
  <c r="G1367" i="9"/>
  <c r="N1364" i="9"/>
  <c r="O1364" i="9"/>
  <c r="F1364" i="9"/>
  <c r="G1364" i="9"/>
  <c r="N1361" i="9"/>
  <c r="O1361" i="9"/>
  <c r="F1361" i="9"/>
  <c r="G1361" i="9"/>
  <c r="N1358" i="9"/>
  <c r="O1358" i="9"/>
  <c r="F1358" i="9"/>
  <c r="G1358" i="9"/>
  <c r="N1355" i="9"/>
  <c r="O1355" i="9"/>
  <c r="F1355" i="9"/>
  <c r="G1355" i="9"/>
  <c r="N1352" i="9"/>
  <c r="O1352" i="9"/>
  <c r="F1352" i="9"/>
  <c r="G1352" i="9"/>
  <c r="N1349" i="9"/>
  <c r="O1349" i="9"/>
  <c r="F1349" i="9"/>
  <c r="G1349" i="9"/>
  <c r="N1346" i="9"/>
  <c r="O1346" i="9"/>
  <c r="F1346" i="9"/>
  <c r="G1346" i="9"/>
  <c r="N1343" i="9"/>
  <c r="O1343" i="9"/>
  <c r="F1343" i="9"/>
  <c r="G1343" i="9"/>
  <c r="N1340" i="9"/>
  <c r="O1340" i="9"/>
  <c r="F1340" i="9"/>
  <c r="G1340" i="9"/>
  <c r="N1337" i="9"/>
  <c r="O1337" i="9"/>
  <c r="F1337" i="9"/>
  <c r="G1337" i="9"/>
  <c r="N1334" i="9"/>
  <c r="O1334" i="9"/>
  <c r="F1334" i="9"/>
  <c r="G1334" i="9"/>
  <c r="N1331" i="9"/>
  <c r="O1331" i="9"/>
  <c r="F1331" i="9"/>
  <c r="G1331" i="9"/>
  <c r="N1328" i="9"/>
  <c r="O1328" i="9"/>
  <c r="F1328" i="9"/>
  <c r="G1328" i="9"/>
  <c r="N1325" i="9"/>
  <c r="O1325" i="9"/>
  <c r="F1325" i="9"/>
  <c r="G1325" i="9"/>
  <c r="N1322" i="9"/>
  <c r="O1322" i="9"/>
  <c r="F1322" i="9"/>
  <c r="G1322" i="9"/>
  <c r="N1319" i="9"/>
  <c r="O1319" i="9"/>
  <c r="F1319" i="9"/>
  <c r="G1319" i="9"/>
  <c r="N1316" i="9"/>
  <c r="O1316" i="9"/>
  <c r="F1316" i="9"/>
  <c r="G1316" i="9"/>
  <c r="N1313" i="9"/>
  <c r="O1313" i="9"/>
  <c r="F1313" i="9"/>
  <c r="G1313" i="9"/>
  <c r="N1310" i="9"/>
  <c r="O1310" i="9"/>
  <c r="F1310" i="9"/>
  <c r="G1310" i="9"/>
  <c r="N1307" i="9"/>
  <c r="O1307" i="9"/>
  <c r="F1307" i="9"/>
  <c r="G1307" i="9"/>
  <c r="N1304" i="9"/>
  <c r="O1304" i="9"/>
  <c r="F1304" i="9"/>
  <c r="G1304" i="9"/>
  <c r="N1301" i="9"/>
  <c r="O1301" i="9"/>
  <c r="F1301" i="9"/>
  <c r="G1301" i="9"/>
  <c r="N1298" i="9"/>
  <c r="O1298" i="9"/>
  <c r="F1298" i="9"/>
  <c r="G1298" i="9"/>
  <c r="N1295" i="9"/>
  <c r="O1295" i="9"/>
  <c r="F1295" i="9"/>
  <c r="G1295" i="9"/>
  <c r="N1292" i="9"/>
  <c r="O1292" i="9"/>
  <c r="F1292" i="9"/>
  <c r="G1292" i="9"/>
  <c r="N1289" i="9"/>
  <c r="O1289" i="9"/>
  <c r="F1289" i="9"/>
  <c r="G1289" i="9"/>
  <c r="N1286" i="9"/>
  <c r="O1286" i="9"/>
  <c r="F1286" i="9"/>
  <c r="G1286" i="9"/>
  <c r="N1283" i="9"/>
  <c r="O1283" i="9"/>
  <c r="F1283" i="9"/>
  <c r="G1283" i="9"/>
  <c r="N1280" i="9"/>
  <c r="O1280" i="9"/>
  <c r="F1280" i="9"/>
  <c r="G1280" i="9"/>
  <c r="N1277" i="9"/>
  <c r="O1277" i="9"/>
  <c r="F1277" i="9"/>
  <c r="G1277" i="9"/>
  <c r="N1274" i="9"/>
  <c r="O1274" i="9"/>
  <c r="F1274" i="9"/>
  <c r="G1274" i="9"/>
  <c r="N1271" i="9"/>
  <c r="O1271" i="9"/>
  <c r="F1271" i="9"/>
  <c r="G1271" i="9"/>
  <c r="N1268" i="9"/>
  <c r="O1268" i="9"/>
  <c r="F1268" i="9"/>
  <c r="G1268" i="9"/>
  <c r="N1265" i="9"/>
  <c r="O1265" i="9"/>
  <c r="F1265" i="9"/>
  <c r="G1265" i="9"/>
  <c r="N1262" i="9"/>
  <c r="O1262" i="9"/>
  <c r="F1262" i="9"/>
  <c r="G1262" i="9"/>
  <c r="N1259" i="9"/>
  <c r="O1259" i="9"/>
  <c r="F1259" i="9"/>
  <c r="G1259" i="9"/>
  <c r="N1256" i="9"/>
  <c r="O1256" i="9"/>
  <c r="F1256" i="9"/>
  <c r="G1256" i="9"/>
  <c r="N1253" i="9"/>
  <c r="O1253" i="9"/>
  <c r="F1253" i="9"/>
  <c r="G1253" i="9"/>
  <c r="N1250" i="9"/>
  <c r="O1250" i="9"/>
  <c r="F1250" i="9"/>
  <c r="G1250" i="9"/>
  <c r="N1247" i="9"/>
  <c r="O1247" i="9"/>
  <c r="F1247" i="9"/>
  <c r="G1247" i="9"/>
  <c r="N1244" i="9"/>
  <c r="O1244" i="9"/>
  <c r="F1244" i="9"/>
  <c r="G1244" i="9"/>
  <c r="N1241" i="9"/>
  <c r="O1241" i="9"/>
  <c r="F1241" i="9"/>
  <c r="G1241" i="9"/>
  <c r="N1238" i="9"/>
  <c r="O1238" i="9"/>
  <c r="F1238" i="9"/>
  <c r="G1238" i="9"/>
  <c r="N1235" i="9"/>
  <c r="O1235" i="9"/>
  <c r="F1235" i="9"/>
  <c r="G1235" i="9"/>
  <c r="N1232" i="9"/>
  <c r="O1232" i="9"/>
  <c r="F1232" i="9"/>
  <c r="G1232" i="9"/>
  <c r="N1229" i="9"/>
  <c r="O1229" i="9"/>
  <c r="F1229" i="9"/>
  <c r="G1229" i="9"/>
  <c r="N1226" i="9"/>
  <c r="O1226" i="9"/>
  <c r="F1226" i="9"/>
  <c r="G1226" i="9"/>
  <c r="N1223" i="9"/>
  <c r="O1223" i="9"/>
  <c r="F1223" i="9"/>
  <c r="G1223" i="9"/>
  <c r="N1220" i="9"/>
  <c r="O1220" i="9"/>
  <c r="F1220" i="9"/>
  <c r="G1220" i="9"/>
  <c r="N1217" i="9"/>
  <c r="O1217" i="9"/>
  <c r="F1217" i="9"/>
  <c r="G1217" i="9"/>
  <c r="N1214" i="9"/>
  <c r="O1214" i="9"/>
  <c r="F1214" i="9"/>
  <c r="G1214" i="9"/>
  <c r="N1211" i="9"/>
  <c r="O1211" i="9"/>
  <c r="F1211" i="9"/>
  <c r="G1211" i="9"/>
  <c r="N1208" i="9"/>
  <c r="O1208" i="9"/>
  <c r="F1208" i="9"/>
  <c r="G1208" i="9"/>
  <c r="N1205" i="9"/>
  <c r="O1205" i="9"/>
  <c r="F1205" i="9"/>
  <c r="G1205" i="9"/>
  <c r="N1202" i="9"/>
  <c r="O1202" i="9"/>
  <c r="F1202" i="9"/>
  <c r="G1202" i="9"/>
  <c r="N1199" i="9"/>
  <c r="O1199" i="9"/>
  <c r="F1199" i="9"/>
  <c r="G1199" i="9"/>
  <c r="N1196" i="9"/>
  <c r="O1196" i="9"/>
  <c r="F1196" i="9"/>
  <c r="G1196" i="9"/>
  <c r="N1193" i="9"/>
  <c r="O1193" i="9"/>
  <c r="F1193" i="9"/>
  <c r="G1193" i="9"/>
  <c r="N1190" i="9"/>
  <c r="O1190" i="9"/>
  <c r="F1190" i="9"/>
  <c r="G1190" i="9"/>
  <c r="N1187" i="9"/>
  <c r="O1187" i="9"/>
  <c r="F1187" i="9"/>
  <c r="G1187" i="9"/>
  <c r="N1184" i="9"/>
  <c r="O1184" i="9"/>
  <c r="F1184" i="9"/>
  <c r="G1184" i="9"/>
  <c r="N1181" i="9"/>
  <c r="O1181" i="9"/>
  <c r="F1181" i="9"/>
  <c r="G1181" i="9"/>
  <c r="N1178" i="9"/>
  <c r="O1178" i="9"/>
  <c r="F1178" i="9"/>
  <c r="G1178" i="9"/>
  <c r="N1175" i="9"/>
  <c r="O1175" i="9"/>
  <c r="F1175" i="9"/>
  <c r="G1175" i="9"/>
  <c r="N1172" i="9"/>
  <c r="O1172" i="9"/>
  <c r="F1172" i="9"/>
  <c r="G1172" i="9"/>
  <c r="N1169" i="9"/>
  <c r="O1169" i="9"/>
  <c r="F1169" i="9"/>
  <c r="G1169" i="9"/>
  <c r="N1166" i="9"/>
  <c r="O1166" i="9"/>
  <c r="F1166" i="9"/>
  <c r="G1166" i="9"/>
  <c r="N1163" i="9"/>
  <c r="O1163" i="9"/>
  <c r="F1163" i="9"/>
  <c r="G1163" i="9"/>
  <c r="N1160" i="9"/>
  <c r="O1160" i="9"/>
  <c r="F1160" i="9"/>
  <c r="G1160" i="9"/>
  <c r="N1157" i="9"/>
  <c r="O1157" i="9"/>
  <c r="F1157" i="9"/>
  <c r="G1157" i="9"/>
  <c r="N1154" i="9"/>
  <c r="O1154" i="9"/>
  <c r="F1154" i="9"/>
  <c r="G1154" i="9"/>
  <c r="N1151" i="9"/>
  <c r="O1151" i="9"/>
  <c r="F1151" i="9"/>
  <c r="G1151" i="9"/>
  <c r="N1148" i="9"/>
  <c r="O1148" i="9"/>
  <c r="F1148" i="9"/>
  <c r="G1148" i="9"/>
  <c r="N1145" i="9"/>
  <c r="O1145" i="9"/>
  <c r="F1145" i="9"/>
  <c r="G1145" i="9"/>
  <c r="N1142" i="9"/>
  <c r="O1142" i="9"/>
  <c r="F1142" i="9"/>
  <c r="G1142" i="9"/>
  <c r="N1139" i="9"/>
  <c r="O1139" i="9"/>
  <c r="F1139" i="9"/>
  <c r="G1139" i="9"/>
  <c r="N1136" i="9"/>
  <c r="O1136" i="9"/>
  <c r="F1136" i="9"/>
  <c r="G1136" i="9"/>
  <c r="N1133" i="9"/>
  <c r="O1133" i="9"/>
  <c r="F1133" i="9"/>
  <c r="G1133" i="9"/>
  <c r="N1130" i="9"/>
  <c r="O1130" i="9"/>
  <c r="F1130" i="9"/>
  <c r="G1130" i="9"/>
  <c r="N1127" i="9"/>
  <c r="O1127" i="9"/>
  <c r="F1127" i="9"/>
  <c r="G1127" i="9"/>
  <c r="N1124" i="9"/>
  <c r="O1124" i="9"/>
  <c r="F1124" i="9"/>
  <c r="G1124" i="9"/>
  <c r="N1121" i="9"/>
  <c r="O1121" i="9"/>
  <c r="F1121" i="9"/>
  <c r="G1121" i="9"/>
  <c r="N1118" i="9"/>
  <c r="O1118" i="9"/>
  <c r="F1118" i="9"/>
  <c r="G1118" i="9"/>
  <c r="N1115" i="9"/>
  <c r="O1115" i="9"/>
  <c r="F1115" i="9"/>
  <c r="G1115" i="9"/>
  <c r="N1112" i="9"/>
  <c r="O1112" i="9"/>
  <c r="F1112" i="9"/>
  <c r="G1112" i="9"/>
  <c r="N1109" i="9"/>
  <c r="O1109" i="9"/>
  <c r="F1109" i="9"/>
  <c r="G1109" i="9"/>
  <c r="N1106" i="9"/>
  <c r="O1106" i="9"/>
  <c r="F1106" i="9"/>
  <c r="G1106" i="9"/>
  <c r="N1103" i="9"/>
  <c r="O1103" i="9"/>
  <c r="F1103" i="9"/>
  <c r="G1103" i="9"/>
  <c r="N1100" i="9"/>
  <c r="O1100" i="9"/>
  <c r="F1100" i="9"/>
  <c r="G1100" i="9"/>
  <c r="N1097" i="9"/>
  <c r="O1097" i="9"/>
  <c r="F1097" i="9"/>
  <c r="G1097" i="9"/>
  <c r="N1094" i="9"/>
  <c r="O1094" i="9"/>
  <c r="F1094" i="9"/>
  <c r="G1094" i="9"/>
  <c r="N1091" i="9"/>
  <c r="O1091" i="9"/>
  <c r="F1091" i="9"/>
  <c r="G1091" i="9"/>
  <c r="N1088" i="9"/>
  <c r="O1088" i="9"/>
  <c r="F1088" i="9"/>
  <c r="G1088" i="9"/>
  <c r="N1085" i="9"/>
  <c r="O1085" i="9"/>
  <c r="F1085" i="9"/>
  <c r="G1085" i="9"/>
  <c r="N1082" i="9"/>
  <c r="O1082" i="9"/>
  <c r="F1082" i="9"/>
  <c r="G1082" i="9"/>
  <c r="N1079" i="9"/>
  <c r="O1079" i="9"/>
  <c r="F1079" i="9"/>
  <c r="G1079" i="9"/>
  <c r="N1076" i="9"/>
  <c r="O1076" i="9"/>
  <c r="F1076" i="9"/>
  <c r="G1076" i="9"/>
  <c r="N1073" i="9"/>
  <c r="O1073" i="9"/>
  <c r="F1073" i="9"/>
  <c r="G1073" i="9"/>
  <c r="N1070" i="9"/>
  <c r="O1070" i="9"/>
  <c r="F1070" i="9"/>
  <c r="G1070" i="9"/>
  <c r="N1067" i="9"/>
  <c r="O1067" i="9"/>
  <c r="F1067" i="9"/>
  <c r="G1067" i="9"/>
  <c r="N1064" i="9"/>
  <c r="O1064" i="9"/>
  <c r="F1064" i="9"/>
  <c r="G1064" i="9"/>
  <c r="N1061" i="9"/>
  <c r="O1061" i="9"/>
  <c r="F1061" i="9"/>
  <c r="G1061" i="9"/>
  <c r="N1058" i="9"/>
  <c r="O1058" i="9"/>
  <c r="F1058" i="9"/>
  <c r="G1058" i="9"/>
  <c r="N1055" i="9"/>
  <c r="O1055" i="9"/>
  <c r="F1055" i="9"/>
  <c r="G1055" i="9"/>
  <c r="N1052" i="9"/>
  <c r="O1052" i="9"/>
  <c r="F1052" i="9"/>
  <c r="G1052" i="9"/>
  <c r="N1049" i="9"/>
  <c r="O1049" i="9"/>
  <c r="F1049" i="9"/>
  <c r="G1049" i="9"/>
  <c r="N1046" i="9"/>
  <c r="O1046" i="9"/>
  <c r="F1046" i="9"/>
  <c r="G1046" i="9"/>
  <c r="N1043" i="9"/>
  <c r="O1043" i="9"/>
  <c r="F1043" i="9"/>
  <c r="G1043" i="9"/>
  <c r="N1040" i="9"/>
  <c r="O1040" i="9"/>
  <c r="F1040" i="9"/>
  <c r="G1040" i="9"/>
  <c r="N1037" i="9"/>
  <c r="O1037" i="9"/>
  <c r="F1037" i="9"/>
  <c r="G1037" i="9"/>
  <c r="N1034" i="9"/>
  <c r="O1034" i="9"/>
  <c r="F1034" i="9"/>
  <c r="G1034" i="9"/>
  <c r="N1031" i="9"/>
  <c r="O1031" i="9"/>
  <c r="F1031" i="9"/>
  <c r="G1031" i="9"/>
  <c r="N1028" i="9"/>
  <c r="O1028" i="9"/>
  <c r="F1028" i="9"/>
  <c r="G1028" i="9"/>
  <c r="N1025" i="9"/>
  <c r="O1025" i="9"/>
  <c r="F1025" i="9"/>
  <c r="G1025" i="9"/>
  <c r="N1022" i="9"/>
  <c r="O1022" i="9"/>
  <c r="F1022" i="9"/>
  <c r="G1022" i="9"/>
  <c r="N1019" i="9"/>
  <c r="O1019" i="9"/>
  <c r="F1019" i="9"/>
  <c r="G1019" i="9"/>
  <c r="N1016" i="9"/>
  <c r="O1016" i="9"/>
  <c r="F1016" i="9"/>
  <c r="G1016" i="9"/>
  <c r="N1013" i="9"/>
  <c r="O1013" i="9"/>
  <c r="F1013" i="9"/>
  <c r="G1013" i="9"/>
  <c r="N1010" i="9"/>
  <c r="O1010" i="9"/>
  <c r="F1010" i="9"/>
  <c r="G1010" i="9"/>
  <c r="N1007" i="9"/>
  <c r="O1007" i="9"/>
  <c r="F1007" i="9"/>
  <c r="G1007" i="9"/>
  <c r="N1004" i="9"/>
  <c r="O1004" i="9"/>
  <c r="F1004" i="9"/>
  <c r="G1004" i="9"/>
  <c r="N1001" i="9"/>
  <c r="O1001" i="9"/>
  <c r="F1001" i="9"/>
  <c r="G1001" i="9"/>
  <c r="N998" i="9"/>
  <c r="O998" i="9"/>
  <c r="F998" i="9"/>
  <c r="G998" i="9"/>
  <c r="N995" i="9"/>
  <c r="O995" i="9"/>
  <c r="F995" i="9"/>
  <c r="G995" i="9"/>
  <c r="N992" i="9"/>
  <c r="O992" i="9"/>
  <c r="F992" i="9"/>
  <c r="G992" i="9"/>
  <c r="N989" i="9"/>
  <c r="O989" i="9"/>
  <c r="F989" i="9"/>
  <c r="G989" i="9"/>
  <c r="N986" i="9"/>
  <c r="O986" i="9"/>
  <c r="F986" i="9"/>
  <c r="G986" i="9"/>
  <c r="N983" i="9"/>
  <c r="O983" i="9"/>
  <c r="F983" i="9"/>
  <c r="G983" i="9"/>
  <c r="N980" i="9"/>
  <c r="O980" i="9"/>
  <c r="F980" i="9"/>
  <c r="G980" i="9"/>
  <c r="N977" i="9"/>
  <c r="O977" i="9"/>
  <c r="F977" i="9"/>
  <c r="G977" i="9"/>
  <c r="N974" i="9"/>
  <c r="O974" i="9"/>
  <c r="F974" i="9"/>
  <c r="G974" i="9"/>
  <c r="N971" i="9"/>
  <c r="O971" i="9"/>
  <c r="F971" i="9"/>
  <c r="G971" i="9"/>
  <c r="N968" i="9"/>
  <c r="O968" i="9"/>
  <c r="F968" i="9"/>
  <c r="G968" i="9"/>
  <c r="N965" i="9"/>
  <c r="O965" i="9"/>
  <c r="F965" i="9"/>
  <c r="G965" i="9"/>
  <c r="N962" i="9"/>
  <c r="O962" i="9"/>
  <c r="F962" i="9"/>
  <c r="G962" i="9"/>
  <c r="N959" i="9"/>
  <c r="O959" i="9"/>
  <c r="F959" i="9"/>
  <c r="G959" i="9"/>
  <c r="N956" i="9"/>
  <c r="O956" i="9"/>
  <c r="F956" i="9"/>
  <c r="G956" i="9"/>
  <c r="N953" i="9"/>
  <c r="O953" i="9"/>
  <c r="F953" i="9"/>
  <c r="G953" i="9"/>
  <c r="N950" i="9"/>
  <c r="O950" i="9"/>
  <c r="F950" i="9"/>
  <c r="G950" i="9"/>
  <c r="N947" i="9"/>
  <c r="O947" i="9"/>
  <c r="F947" i="9"/>
  <c r="G947" i="9"/>
  <c r="N944" i="9"/>
  <c r="O944" i="9"/>
  <c r="F944" i="9"/>
  <c r="G944" i="9"/>
  <c r="N941" i="9"/>
  <c r="O941" i="9"/>
  <c r="F941" i="9"/>
  <c r="G941" i="9"/>
  <c r="N938" i="9"/>
  <c r="O938" i="9"/>
  <c r="F938" i="9"/>
  <c r="G938" i="9"/>
  <c r="N935" i="9"/>
  <c r="O935" i="9"/>
  <c r="F935" i="9"/>
  <c r="G935" i="9"/>
  <c r="N932" i="9"/>
  <c r="O932" i="9"/>
  <c r="F932" i="9"/>
  <c r="G932" i="9"/>
  <c r="N929" i="9"/>
  <c r="O929" i="9"/>
  <c r="F929" i="9"/>
  <c r="G929" i="9"/>
  <c r="N926" i="9"/>
  <c r="O926" i="9"/>
  <c r="F926" i="9"/>
  <c r="G926" i="9"/>
  <c r="N923" i="9"/>
  <c r="O923" i="9"/>
  <c r="F923" i="9"/>
  <c r="G923" i="9"/>
  <c r="N920" i="9"/>
  <c r="O920" i="9"/>
  <c r="F920" i="9"/>
  <c r="G920" i="9"/>
  <c r="N917" i="9"/>
  <c r="O917" i="9"/>
  <c r="F917" i="9"/>
  <c r="G917" i="9"/>
  <c r="N914" i="9"/>
  <c r="O914" i="9"/>
  <c r="F914" i="9"/>
  <c r="G914" i="9"/>
  <c r="N911" i="9"/>
  <c r="O911" i="9"/>
  <c r="F911" i="9"/>
  <c r="G911" i="9"/>
  <c r="N908" i="9"/>
  <c r="O908" i="9"/>
  <c r="F908" i="9"/>
  <c r="G908" i="9"/>
  <c r="N905" i="9"/>
  <c r="O905" i="9"/>
  <c r="F905" i="9"/>
  <c r="G905" i="9"/>
  <c r="N902" i="9"/>
  <c r="O902" i="9"/>
  <c r="F902" i="9"/>
  <c r="G902" i="9"/>
  <c r="N899" i="9"/>
  <c r="O899" i="9"/>
  <c r="F899" i="9"/>
  <c r="G899" i="9"/>
  <c r="N896" i="9"/>
  <c r="O896" i="9"/>
  <c r="F896" i="9"/>
  <c r="G896" i="9"/>
  <c r="N893" i="9"/>
  <c r="O893" i="9"/>
  <c r="F893" i="9"/>
  <c r="G893" i="9"/>
  <c r="N890" i="9"/>
  <c r="O890" i="9"/>
  <c r="F890" i="9"/>
  <c r="G890" i="9"/>
  <c r="N887" i="9"/>
  <c r="O887" i="9"/>
  <c r="F887" i="9"/>
  <c r="G887" i="9"/>
  <c r="N884" i="9"/>
  <c r="O884" i="9"/>
  <c r="F884" i="9"/>
  <c r="G884" i="9"/>
  <c r="N881" i="9"/>
  <c r="O881" i="9"/>
  <c r="F881" i="9"/>
  <c r="G881" i="9"/>
  <c r="N878" i="9"/>
  <c r="O878" i="9"/>
  <c r="F878" i="9"/>
  <c r="G878" i="9"/>
  <c r="N875" i="9"/>
  <c r="O875" i="9"/>
  <c r="F875" i="9"/>
  <c r="G875" i="9"/>
  <c r="N872" i="9"/>
  <c r="O872" i="9"/>
  <c r="F872" i="9"/>
  <c r="G872" i="9"/>
  <c r="N869" i="9"/>
  <c r="O869" i="9"/>
  <c r="F869" i="9"/>
  <c r="G869" i="9"/>
  <c r="N866" i="9"/>
  <c r="O866" i="9"/>
  <c r="F866" i="9"/>
  <c r="G866" i="9"/>
  <c r="N863" i="9"/>
  <c r="O863" i="9"/>
  <c r="F863" i="9"/>
  <c r="G863" i="9"/>
  <c r="N860" i="9"/>
  <c r="O860" i="9"/>
  <c r="F860" i="9"/>
  <c r="G860" i="9"/>
  <c r="N857" i="9"/>
  <c r="O857" i="9"/>
  <c r="F857" i="9"/>
  <c r="G857" i="9"/>
  <c r="N854" i="9"/>
  <c r="O854" i="9"/>
  <c r="F854" i="9"/>
  <c r="G854" i="9"/>
  <c r="N851" i="9"/>
  <c r="O851" i="9"/>
  <c r="F851" i="9"/>
  <c r="G851" i="9"/>
  <c r="N848" i="9"/>
  <c r="O848" i="9"/>
  <c r="F848" i="9"/>
  <c r="G848" i="9"/>
  <c r="N845" i="9"/>
  <c r="O845" i="9"/>
  <c r="F845" i="9"/>
  <c r="G845" i="9"/>
  <c r="N842" i="9"/>
  <c r="O842" i="9"/>
  <c r="F842" i="9"/>
  <c r="G842" i="9"/>
  <c r="N839" i="9"/>
  <c r="O839" i="9"/>
  <c r="F839" i="9"/>
  <c r="G839" i="9"/>
  <c r="N836" i="9"/>
  <c r="O836" i="9"/>
  <c r="F836" i="9"/>
  <c r="G836" i="9"/>
  <c r="N833" i="9"/>
  <c r="O833" i="9"/>
  <c r="F833" i="9"/>
  <c r="G833" i="9"/>
  <c r="N830" i="9"/>
  <c r="O830" i="9"/>
  <c r="F830" i="9"/>
  <c r="G830" i="9"/>
  <c r="N827" i="9"/>
  <c r="O827" i="9"/>
  <c r="F827" i="9"/>
  <c r="G827" i="9"/>
  <c r="N824" i="9"/>
  <c r="O824" i="9"/>
  <c r="F824" i="9"/>
  <c r="G824" i="9"/>
  <c r="N821" i="9"/>
  <c r="O821" i="9"/>
  <c r="F821" i="9"/>
  <c r="G821" i="9"/>
  <c r="N818" i="9"/>
  <c r="O818" i="9"/>
  <c r="F818" i="9"/>
  <c r="G818" i="9"/>
  <c r="N815" i="9"/>
  <c r="O815" i="9"/>
  <c r="F815" i="9"/>
  <c r="G815" i="9"/>
  <c r="N812" i="9"/>
  <c r="O812" i="9"/>
  <c r="F812" i="9"/>
  <c r="G812" i="9"/>
  <c r="N809" i="9"/>
  <c r="O809" i="9"/>
  <c r="F809" i="9"/>
  <c r="G809" i="9"/>
  <c r="N806" i="9"/>
  <c r="O806" i="9"/>
  <c r="F806" i="9"/>
  <c r="G806" i="9"/>
  <c r="N803" i="9"/>
  <c r="O803" i="9"/>
  <c r="F803" i="9"/>
  <c r="G803" i="9"/>
  <c r="N800" i="9"/>
  <c r="O800" i="9"/>
  <c r="F800" i="9"/>
  <c r="G800" i="9"/>
  <c r="N797" i="9"/>
  <c r="O797" i="9"/>
  <c r="F797" i="9"/>
  <c r="G797" i="9"/>
  <c r="N794" i="9"/>
  <c r="O794" i="9"/>
  <c r="F794" i="9"/>
  <c r="G794" i="9"/>
  <c r="N791" i="9"/>
  <c r="O791" i="9"/>
  <c r="F791" i="9"/>
  <c r="G791" i="9"/>
  <c r="N788" i="9"/>
  <c r="O788" i="9"/>
  <c r="F788" i="9"/>
  <c r="G788" i="9"/>
  <c r="N785" i="9"/>
  <c r="O785" i="9"/>
  <c r="F785" i="9"/>
  <c r="G785" i="9"/>
  <c r="N782" i="9"/>
  <c r="O782" i="9"/>
  <c r="F782" i="9"/>
  <c r="G782" i="9"/>
  <c r="N779" i="9"/>
  <c r="O779" i="9"/>
  <c r="F779" i="9"/>
  <c r="G779" i="9"/>
  <c r="N776" i="9"/>
  <c r="O776" i="9"/>
  <c r="F776" i="9"/>
  <c r="G776" i="9"/>
  <c r="N773" i="9"/>
  <c r="O773" i="9"/>
  <c r="F773" i="9"/>
  <c r="G773" i="9"/>
  <c r="N770" i="9"/>
  <c r="O770" i="9"/>
  <c r="F770" i="9"/>
  <c r="G770" i="9"/>
  <c r="N767" i="9"/>
  <c r="O767" i="9"/>
  <c r="F767" i="9"/>
  <c r="G767" i="9"/>
  <c r="N764" i="9"/>
  <c r="O764" i="9"/>
  <c r="F764" i="9"/>
  <c r="G764" i="9"/>
  <c r="N761" i="9"/>
  <c r="O761" i="9"/>
  <c r="F761" i="9"/>
  <c r="G761" i="9"/>
  <c r="N758" i="9"/>
  <c r="O758" i="9"/>
  <c r="F758" i="9"/>
  <c r="G758" i="9"/>
  <c r="N755" i="9"/>
  <c r="O755" i="9"/>
  <c r="F755" i="9"/>
  <c r="G755" i="9"/>
  <c r="N752" i="9"/>
  <c r="O752" i="9"/>
  <c r="F752" i="9"/>
  <c r="G752" i="9"/>
  <c r="N749" i="9"/>
  <c r="O749" i="9"/>
  <c r="F749" i="9"/>
  <c r="G749" i="9"/>
  <c r="N746" i="9"/>
  <c r="O746" i="9"/>
  <c r="F746" i="9"/>
  <c r="G746" i="9"/>
  <c r="N743" i="9"/>
  <c r="O743" i="9"/>
  <c r="F743" i="9"/>
  <c r="G743" i="9"/>
  <c r="N740" i="9"/>
  <c r="O740" i="9"/>
  <c r="F740" i="9"/>
  <c r="G740" i="9"/>
  <c r="N737" i="9"/>
  <c r="O737" i="9"/>
  <c r="F737" i="9"/>
  <c r="G737" i="9"/>
  <c r="N734" i="9"/>
  <c r="O734" i="9"/>
  <c r="F734" i="9"/>
  <c r="G734" i="9"/>
  <c r="N731" i="9"/>
  <c r="O731" i="9"/>
  <c r="F731" i="9"/>
  <c r="G731" i="9"/>
  <c r="N728" i="9"/>
  <c r="O728" i="9"/>
  <c r="F728" i="9"/>
  <c r="G728" i="9"/>
  <c r="N725" i="9"/>
  <c r="O725" i="9"/>
  <c r="F725" i="9"/>
  <c r="G725" i="9"/>
  <c r="N722" i="9"/>
  <c r="O722" i="9"/>
  <c r="F722" i="9"/>
  <c r="G722" i="9"/>
  <c r="N719" i="9"/>
  <c r="O719" i="9"/>
  <c r="F719" i="9"/>
  <c r="G719" i="9"/>
  <c r="N716" i="9"/>
  <c r="O716" i="9"/>
  <c r="F716" i="9"/>
  <c r="G716" i="9"/>
  <c r="N713" i="9"/>
  <c r="O713" i="9"/>
  <c r="F713" i="9"/>
  <c r="G713" i="9"/>
  <c r="N710" i="9"/>
  <c r="O710" i="9"/>
  <c r="F710" i="9"/>
  <c r="G710" i="9"/>
  <c r="N707" i="9"/>
  <c r="O707" i="9"/>
  <c r="F707" i="9"/>
  <c r="G707" i="9"/>
  <c r="N704" i="9"/>
  <c r="O704" i="9"/>
  <c r="F704" i="9"/>
  <c r="G704" i="9"/>
  <c r="N701" i="9"/>
  <c r="O701" i="9"/>
  <c r="F701" i="9"/>
  <c r="G701" i="9"/>
  <c r="N698" i="9"/>
  <c r="O698" i="9"/>
  <c r="F698" i="9"/>
  <c r="G698" i="9"/>
  <c r="N695" i="9"/>
  <c r="O695" i="9"/>
  <c r="F695" i="9"/>
  <c r="G695" i="9"/>
  <c r="N692" i="9"/>
  <c r="O692" i="9"/>
  <c r="F692" i="9"/>
  <c r="G692" i="9"/>
  <c r="N689" i="9"/>
  <c r="O689" i="9"/>
  <c r="F689" i="9"/>
  <c r="G689" i="9"/>
  <c r="N686" i="9"/>
  <c r="O686" i="9"/>
  <c r="F686" i="9"/>
  <c r="G686" i="9"/>
  <c r="N683" i="9"/>
  <c r="O683" i="9"/>
  <c r="F683" i="9"/>
  <c r="G683" i="9"/>
  <c r="N680" i="9"/>
  <c r="O680" i="9"/>
  <c r="F680" i="9"/>
  <c r="G680" i="9"/>
  <c r="N677" i="9"/>
  <c r="O677" i="9"/>
  <c r="F677" i="9"/>
  <c r="G677" i="9"/>
  <c r="N674" i="9"/>
  <c r="O674" i="9"/>
  <c r="F674" i="9"/>
  <c r="G674" i="9"/>
  <c r="N671" i="9"/>
  <c r="O671" i="9"/>
  <c r="F671" i="9"/>
  <c r="G671" i="9"/>
  <c r="N668" i="9"/>
  <c r="O668" i="9"/>
  <c r="F668" i="9"/>
  <c r="G668" i="9"/>
  <c r="N665" i="9"/>
  <c r="O665" i="9"/>
  <c r="F665" i="9"/>
  <c r="G665" i="9"/>
  <c r="N662" i="9"/>
  <c r="O662" i="9"/>
  <c r="F662" i="9"/>
  <c r="G662" i="9"/>
  <c r="N659" i="9"/>
  <c r="O659" i="9"/>
  <c r="F659" i="9"/>
  <c r="G659" i="9"/>
  <c r="N656" i="9"/>
  <c r="O656" i="9"/>
  <c r="F656" i="9"/>
  <c r="G656" i="9"/>
  <c r="N653" i="9"/>
  <c r="O653" i="9"/>
  <c r="F653" i="9"/>
  <c r="G653" i="9"/>
  <c r="N650" i="9"/>
  <c r="O650" i="9"/>
  <c r="F650" i="9"/>
  <c r="G650" i="9"/>
  <c r="N647" i="9"/>
  <c r="O647" i="9"/>
  <c r="F647" i="9"/>
  <c r="G647" i="9"/>
  <c r="N644" i="9"/>
  <c r="O644" i="9"/>
  <c r="F644" i="9"/>
  <c r="G644" i="9"/>
  <c r="N641" i="9"/>
  <c r="O641" i="9"/>
  <c r="F641" i="9"/>
  <c r="G641" i="9"/>
  <c r="N638" i="9"/>
  <c r="O638" i="9"/>
  <c r="F638" i="9"/>
  <c r="G638" i="9"/>
  <c r="N635" i="9"/>
  <c r="O635" i="9"/>
  <c r="F635" i="9"/>
  <c r="G635" i="9"/>
  <c r="N632" i="9"/>
  <c r="O632" i="9"/>
  <c r="F632" i="9"/>
  <c r="G632" i="9"/>
  <c r="N629" i="9"/>
  <c r="O629" i="9"/>
  <c r="F629" i="9"/>
  <c r="G629" i="9"/>
  <c r="N626" i="9"/>
  <c r="O626" i="9"/>
  <c r="F626" i="9"/>
  <c r="G626" i="9"/>
  <c r="N623" i="9"/>
  <c r="O623" i="9"/>
  <c r="F623" i="9"/>
  <c r="G623" i="9"/>
  <c r="N620" i="9"/>
  <c r="O620" i="9"/>
  <c r="F620" i="9"/>
  <c r="G620" i="9"/>
  <c r="N617" i="9"/>
  <c r="O617" i="9"/>
  <c r="F617" i="9"/>
  <c r="G617" i="9"/>
  <c r="N614" i="9"/>
  <c r="O614" i="9"/>
  <c r="F614" i="9"/>
  <c r="G614" i="9"/>
  <c r="N611" i="9"/>
  <c r="O611" i="9"/>
  <c r="F611" i="9"/>
  <c r="G611" i="9"/>
  <c r="N608" i="9"/>
  <c r="O608" i="9"/>
  <c r="F608" i="9"/>
  <c r="G608" i="9"/>
  <c r="N605" i="9"/>
  <c r="O605" i="9"/>
  <c r="F605" i="9"/>
  <c r="G605" i="9"/>
  <c r="N602" i="9"/>
  <c r="O602" i="9"/>
  <c r="F602" i="9"/>
  <c r="G602" i="9"/>
  <c r="N599" i="9"/>
  <c r="O599" i="9"/>
  <c r="F599" i="9"/>
  <c r="G599" i="9"/>
  <c r="N596" i="9"/>
  <c r="O596" i="9"/>
  <c r="F596" i="9"/>
  <c r="G596" i="9"/>
  <c r="N593" i="9"/>
  <c r="O593" i="9"/>
  <c r="F593" i="9"/>
  <c r="G593" i="9"/>
  <c r="N590" i="9"/>
  <c r="O590" i="9"/>
  <c r="F590" i="9"/>
  <c r="G590" i="9"/>
  <c r="N587" i="9"/>
  <c r="O587" i="9"/>
  <c r="F587" i="9"/>
  <c r="G587" i="9"/>
  <c r="N584" i="9"/>
  <c r="O584" i="9"/>
  <c r="F584" i="9"/>
  <c r="G584" i="9"/>
  <c r="N581" i="9"/>
  <c r="O581" i="9"/>
  <c r="F581" i="9"/>
  <c r="G581" i="9"/>
  <c r="N578" i="9"/>
  <c r="O578" i="9"/>
  <c r="F578" i="9"/>
  <c r="G578" i="9"/>
  <c r="N575" i="9"/>
  <c r="O575" i="9"/>
  <c r="F575" i="9"/>
  <c r="G575" i="9"/>
  <c r="N572" i="9"/>
  <c r="O572" i="9"/>
  <c r="F572" i="9"/>
  <c r="G572" i="9"/>
  <c r="N569" i="9"/>
  <c r="O569" i="9"/>
  <c r="F569" i="9"/>
  <c r="G569" i="9"/>
  <c r="N566" i="9"/>
  <c r="O566" i="9"/>
  <c r="F566" i="9"/>
  <c r="G566" i="9"/>
  <c r="N563" i="9"/>
  <c r="O563" i="9"/>
  <c r="F563" i="9"/>
  <c r="G563" i="9"/>
  <c r="N560" i="9"/>
  <c r="O560" i="9"/>
  <c r="F560" i="9"/>
  <c r="G560" i="9"/>
  <c r="N557" i="9"/>
  <c r="O557" i="9"/>
  <c r="F557" i="9"/>
  <c r="G557" i="9"/>
  <c r="N554" i="9"/>
  <c r="O554" i="9"/>
  <c r="F554" i="9"/>
  <c r="G554" i="9"/>
  <c r="N551" i="9"/>
  <c r="O551" i="9"/>
  <c r="F551" i="9"/>
  <c r="G551" i="9"/>
  <c r="N548" i="9"/>
  <c r="O548" i="9"/>
  <c r="F548" i="9"/>
  <c r="G548" i="9"/>
  <c r="N545" i="9"/>
  <c r="O545" i="9"/>
  <c r="F545" i="9"/>
  <c r="G545" i="9"/>
  <c r="N542" i="9"/>
  <c r="O542" i="9"/>
  <c r="F542" i="9"/>
  <c r="G542" i="9"/>
  <c r="N539" i="9"/>
  <c r="O539" i="9"/>
  <c r="F539" i="9"/>
  <c r="G539" i="9"/>
  <c r="N536" i="9"/>
  <c r="O536" i="9"/>
  <c r="F536" i="9"/>
  <c r="G536" i="9"/>
  <c r="N533" i="9"/>
  <c r="O533" i="9"/>
  <c r="F533" i="9"/>
  <c r="G533" i="9"/>
  <c r="N530" i="9"/>
  <c r="O530" i="9"/>
  <c r="F530" i="9"/>
  <c r="G530" i="9"/>
  <c r="N527" i="9"/>
  <c r="O527" i="9"/>
  <c r="F527" i="9"/>
  <c r="G527" i="9"/>
  <c r="N524" i="9"/>
  <c r="O524" i="9"/>
  <c r="F524" i="9"/>
  <c r="G524" i="9"/>
  <c r="N521" i="9"/>
  <c r="O521" i="9"/>
  <c r="F521" i="9"/>
  <c r="G521" i="9"/>
  <c r="N518" i="9"/>
  <c r="O518" i="9"/>
  <c r="F518" i="9"/>
  <c r="G518" i="9"/>
  <c r="N515" i="9"/>
  <c r="O515" i="9"/>
  <c r="F515" i="9"/>
  <c r="G515" i="9"/>
  <c r="N512" i="9"/>
  <c r="O512" i="9"/>
  <c r="F512" i="9"/>
  <c r="G512" i="9"/>
  <c r="N509" i="9"/>
  <c r="O509" i="9"/>
  <c r="F509" i="9"/>
  <c r="G509" i="9"/>
  <c r="N506" i="9"/>
  <c r="O506" i="9"/>
  <c r="F506" i="9"/>
  <c r="G506" i="9"/>
  <c r="N503" i="9"/>
  <c r="O503" i="9"/>
  <c r="F503" i="9"/>
  <c r="G503" i="9"/>
  <c r="N500" i="9"/>
  <c r="O500" i="9"/>
  <c r="F500" i="9"/>
  <c r="G500" i="9"/>
  <c r="N497" i="9"/>
  <c r="O497" i="9"/>
  <c r="F497" i="9"/>
  <c r="G497" i="9"/>
  <c r="N494" i="9"/>
  <c r="O494" i="9"/>
  <c r="F494" i="9"/>
  <c r="G494" i="9"/>
  <c r="N491" i="9"/>
  <c r="O491" i="9"/>
  <c r="F491" i="9"/>
  <c r="G491" i="9"/>
  <c r="N488" i="9"/>
  <c r="O488" i="9"/>
  <c r="F488" i="9"/>
  <c r="G488" i="9"/>
  <c r="N485" i="9"/>
  <c r="O485" i="9"/>
  <c r="F485" i="9"/>
  <c r="G485" i="9"/>
  <c r="N482" i="9"/>
  <c r="O482" i="9"/>
  <c r="F482" i="9"/>
  <c r="G482" i="9"/>
  <c r="N479" i="9"/>
  <c r="O479" i="9"/>
  <c r="F479" i="9"/>
  <c r="G479" i="9"/>
  <c r="N476" i="9"/>
  <c r="O476" i="9"/>
  <c r="F476" i="9"/>
  <c r="G476" i="9"/>
  <c r="N473" i="9"/>
  <c r="O473" i="9"/>
  <c r="F473" i="9"/>
  <c r="G473" i="9"/>
  <c r="N470" i="9"/>
  <c r="O470" i="9"/>
  <c r="F470" i="9"/>
  <c r="G470" i="9"/>
  <c r="N467" i="9"/>
  <c r="O467" i="9"/>
  <c r="F467" i="9"/>
  <c r="G467" i="9"/>
  <c r="N464" i="9"/>
  <c r="O464" i="9"/>
  <c r="F464" i="9"/>
  <c r="G464" i="9"/>
  <c r="N461" i="9"/>
  <c r="O461" i="9"/>
  <c r="F461" i="9"/>
  <c r="G461" i="9"/>
  <c r="N458" i="9"/>
  <c r="O458" i="9"/>
  <c r="F458" i="9"/>
  <c r="G458" i="9"/>
  <c r="N455" i="9"/>
  <c r="O455" i="9"/>
  <c r="F455" i="9"/>
  <c r="G455" i="9"/>
  <c r="N452" i="9"/>
  <c r="O452" i="9"/>
  <c r="F452" i="9"/>
  <c r="G452" i="9"/>
  <c r="N449" i="9"/>
  <c r="O449" i="9"/>
  <c r="F449" i="9"/>
  <c r="G449" i="9"/>
  <c r="N446" i="9"/>
  <c r="O446" i="9"/>
  <c r="F446" i="9"/>
  <c r="G446" i="9"/>
  <c r="N443" i="9"/>
  <c r="O443" i="9"/>
  <c r="F443" i="9"/>
  <c r="G443" i="9"/>
  <c r="N440" i="9"/>
  <c r="O440" i="9"/>
  <c r="F440" i="9"/>
  <c r="G440" i="9"/>
  <c r="N437" i="9"/>
  <c r="O437" i="9"/>
  <c r="F437" i="9"/>
  <c r="G437" i="9"/>
  <c r="N434" i="9"/>
  <c r="O434" i="9"/>
  <c r="F434" i="9"/>
  <c r="G434" i="9"/>
  <c r="N431" i="9"/>
  <c r="O431" i="9"/>
  <c r="F431" i="9"/>
  <c r="G431" i="9"/>
  <c r="N428" i="9"/>
  <c r="O428" i="9"/>
  <c r="F428" i="9"/>
  <c r="G428" i="9"/>
  <c r="N425" i="9"/>
  <c r="O425" i="9"/>
  <c r="F425" i="9"/>
  <c r="G425" i="9"/>
  <c r="N422" i="9"/>
  <c r="O422" i="9"/>
  <c r="F422" i="9"/>
  <c r="G422" i="9"/>
  <c r="N419" i="9"/>
  <c r="O419" i="9"/>
  <c r="F419" i="9"/>
  <c r="G419" i="9"/>
  <c r="N416" i="9"/>
  <c r="O416" i="9"/>
  <c r="F416" i="9"/>
  <c r="G416" i="9"/>
  <c r="N413" i="9"/>
  <c r="O413" i="9"/>
  <c r="F413" i="9"/>
  <c r="G413" i="9"/>
  <c r="N410" i="9"/>
  <c r="O410" i="9"/>
  <c r="F410" i="9"/>
  <c r="G410" i="9"/>
  <c r="N407" i="9"/>
  <c r="O407" i="9"/>
  <c r="F407" i="9"/>
  <c r="G407" i="9"/>
  <c r="N404" i="9"/>
  <c r="O404" i="9"/>
  <c r="F404" i="9"/>
  <c r="G404" i="9"/>
  <c r="N401" i="9"/>
  <c r="O401" i="9"/>
  <c r="F401" i="9"/>
  <c r="G401" i="9"/>
  <c r="N398" i="9"/>
  <c r="O398" i="9"/>
  <c r="F398" i="9"/>
  <c r="G398" i="9"/>
  <c r="N395" i="9"/>
  <c r="O395" i="9"/>
  <c r="F395" i="9"/>
  <c r="G395" i="9"/>
  <c r="N392" i="9"/>
  <c r="O392" i="9"/>
  <c r="F392" i="9"/>
  <c r="G392" i="9"/>
  <c r="N389" i="9"/>
  <c r="O389" i="9"/>
  <c r="F389" i="9"/>
  <c r="G389" i="9"/>
  <c r="N386" i="9"/>
  <c r="O386" i="9"/>
  <c r="F386" i="9"/>
  <c r="G386" i="9"/>
  <c r="N383" i="9"/>
  <c r="O383" i="9"/>
  <c r="F383" i="9"/>
  <c r="G383" i="9"/>
  <c r="N380" i="9"/>
  <c r="O380" i="9"/>
  <c r="F380" i="9"/>
  <c r="G380" i="9"/>
  <c r="N377" i="9"/>
  <c r="O377" i="9"/>
  <c r="F377" i="9"/>
  <c r="G377" i="9"/>
  <c r="N374" i="9"/>
  <c r="O374" i="9"/>
  <c r="F374" i="9"/>
  <c r="G374" i="9"/>
  <c r="N371" i="9"/>
  <c r="O371" i="9"/>
  <c r="F371" i="9"/>
  <c r="G371" i="9"/>
  <c r="N368" i="9"/>
  <c r="O368" i="9"/>
  <c r="F368" i="9"/>
  <c r="G368" i="9"/>
  <c r="N365" i="9"/>
  <c r="O365" i="9"/>
  <c r="F365" i="9"/>
  <c r="G365" i="9"/>
  <c r="N362" i="9"/>
  <c r="O362" i="9"/>
  <c r="F362" i="9"/>
  <c r="G362" i="9"/>
  <c r="N359" i="9"/>
  <c r="O359" i="9"/>
  <c r="F359" i="9"/>
  <c r="G359" i="9"/>
  <c r="N356" i="9"/>
  <c r="O356" i="9"/>
  <c r="F356" i="9"/>
  <c r="G356" i="9"/>
  <c r="N353" i="9"/>
  <c r="O353" i="9"/>
  <c r="F353" i="9"/>
  <c r="G353" i="9"/>
  <c r="N350" i="9"/>
  <c r="O350" i="9"/>
  <c r="F350" i="9"/>
  <c r="G350" i="9"/>
  <c r="N347" i="9"/>
  <c r="O347" i="9"/>
  <c r="F347" i="9"/>
  <c r="G347" i="9"/>
  <c r="N344" i="9"/>
  <c r="O344" i="9"/>
  <c r="F344" i="9"/>
  <c r="G344" i="9"/>
  <c r="N341" i="9"/>
  <c r="O341" i="9"/>
  <c r="F341" i="9"/>
  <c r="G341" i="9"/>
  <c r="N338" i="9"/>
  <c r="O338" i="9"/>
  <c r="F338" i="9"/>
  <c r="G338" i="9"/>
  <c r="N335" i="9"/>
  <c r="O335" i="9"/>
  <c r="F335" i="9"/>
  <c r="G335" i="9"/>
  <c r="N332" i="9"/>
  <c r="O332" i="9"/>
  <c r="F332" i="9"/>
  <c r="G332" i="9"/>
  <c r="N329" i="9"/>
  <c r="O329" i="9"/>
  <c r="F329" i="9"/>
  <c r="G329" i="9"/>
  <c r="N326" i="9"/>
  <c r="O326" i="9"/>
  <c r="F326" i="9"/>
  <c r="G326" i="9"/>
  <c r="N323" i="9"/>
  <c r="O323" i="9"/>
  <c r="F323" i="9"/>
  <c r="G323" i="9"/>
  <c r="N320" i="9"/>
  <c r="O320" i="9"/>
  <c r="F320" i="9"/>
  <c r="G320" i="9"/>
  <c r="N317" i="9"/>
  <c r="O317" i="9"/>
  <c r="F317" i="9"/>
  <c r="G317" i="9"/>
  <c r="N314" i="9"/>
  <c r="O314" i="9"/>
  <c r="F314" i="9"/>
  <c r="G314" i="9"/>
  <c r="N311" i="9"/>
  <c r="O311" i="9"/>
  <c r="F311" i="9"/>
  <c r="G311" i="9"/>
  <c r="N308" i="9"/>
  <c r="O308" i="9"/>
  <c r="F308" i="9"/>
  <c r="G308" i="9"/>
  <c r="N305" i="9"/>
  <c r="O305" i="9"/>
  <c r="F305" i="9"/>
  <c r="G305" i="9"/>
  <c r="N302" i="9"/>
  <c r="O302" i="9"/>
  <c r="F302" i="9"/>
  <c r="G302" i="9"/>
  <c r="N299" i="9"/>
  <c r="O299" i="9"/>
  <c r="F299" i="9"/>
  <c r="G299" i="9"/>
  <c r="N296" i="9"/>
  <c r="O296" i="9"/>
  <c r="F296" i="9"/>
  <c r="G296" i="9"/>
  <c r="N293" i="9"/>
  <c r="O293" i="9"/>
  <c r="F293" i="9"/>
  <c r="G293" i="9"/>
  <c r="N290" i="9"/>
  <c r="O290" i="9"/>
  <c r="F290" i="9"/>
  <c r="G290" i="9"/>
  <c r="N287" i="9"/>
  <c r="O287" i="9"/>
  <c r="F287" i="9"/>
  <c r="G287" i="9"/>
  <c r="N284" i="9"/>
  <c r="O284" i="9"/>
  <c r="F284" i="9"/>
  <c r="G284" i="9"/>
  <c r="N281" i="9"/>
  <c r="O281" i="9"/>
  <c r="F281" i="9"/>
  <c r="G281" i="9"/>
  <c r="N278" i="9"/>
  <c r="O278" i="9"/>
  <c r="F278" i="9"/>
  <c r="G278" i="9"/>
  <c r="N275" i="9"/>
  <c r="O275" i="9"/>
  <c r="F275" i="9"/>
  <c r="G275" i="9"/>
  <c r="N272" i="9"/>
  <c r="O272" i="9"/>
  <c r="F272" i="9"/>
  <c r="G272" i="9"/>
  <c r="N269" i="9"/>
  <c r="O269" i="9"/>
  <c r="F269" i="9"/>
  <c r="G269" i="9"/>
  <c r="N266" i="9"/>
  <c r="O266" i="9"/>
  <c r="F266" i="9"/>
  <c r="G266" i="9"/>
  <c r="N263" i="9"/>
  <c r="O263" i="9"/>
  <c r="F263" i="9"/>
  <c r="G263" i="9"/>
  <c r="N260" i="9"/>
  <c r="O260" i="9"/>
  <c r="F260" i="9"/>
  <c r="G260" i="9"/>
  <c r="N257" i="9"/>
  <c r="O257" i="9"/>
  <c r="F257" i="9"/>
  <c r="G257" i="9"/>
  <c r="N254" i="9"/>
  <c r="O254" i="9"/>
  <c r="F254" i="9"/>
  <c r="G254" i="9"/>
  <c r="N251" i="9"/>
  <c r="O251" i="9"/>
  <c r="F251" i="9"/>
  <c r="G251" i="9"/>
  <c r="N248" i="9"/>
  <c r="O248" i="9"/>
  <c r="F248" i="9"/>
  <c r="G248" i="9"/>
  <c r="N245" i="9"/>
  <c r="O245" i="9"/>
  <c r="F245" i="9"/>
  <c r="G245" i="9"/>
  <c r="N242" i="9"/>
  <c r="O242" i="9"/>
  <c r="F242" i="9"/>
  <c r="G242" i="9"/>
  <c r="N239" i="9"/>
  <c r="O239" i="9"/>
  <c r="F239" i="9"/>
  <c r="G239" i="9"/>
  <c r="N236" i="9"/>
  <c r="O236" i="9"/>
  <c r="F236" i="9"/>
  <c r="G236" i="9"/>
  <c r="N233" i="9"/>
  <c r="O233" i="9"/>
  <c r="F233" i="9"/>
  <c r="G233" i="9"/>
  <c r="N230" i="9"/>
  <c r="O230" i="9"/>
  <c r="F230" i="9"/>
  <c r="G230" i="9"/>
  <c r="N227" i="9"/>
  <c r="O227" i="9"/>
  <c r="F227" i="9"/>
  <c r="G227" i="9"/>
  <c r="N224" i="9"/>
  <c r="O224" i="9"/>
  <c r="F224" i="9"/>
  <c r="G224" i="9"/>
  <c r="N221" i="9"/>
  <c r="O221" i="9"/>
  <c r="F221" i="9"/>
  <c r="G221" i="9"/>
  <c r="N218" i="9"/>
  <c r="O218" i="9"/>
  <c r="F218" i="9"/>
  <c r="G218" i="9"/>
  <c r="N215" i="9"/>
  <c r="O215" i="9"/>
  <c r="F215" i="9"/>
  <c r="G215" i="9"/>
  <c r="N212" i="9"/>
  <c r="O212" i="9"/>
  <c r="F212" i="9"/>
  <c r="G212" i="9"/>
  <c r="N209" i="9"/>
  <c r="O209" i="9"/>
  <c r="F209" i="9"/>
  <c r="G209" i="9"/>
  <c r="N206" i="9"/>
  <c r="O206" i="9"/>
  <c r="F206" i="9"/>
  <c r="G206" i="9"/>
  <c r="N203" i="9"/>
  <c r="O203" i="9"/>
  <c r="F203" i="9"/>
  <c r="G203" i="9"/>
  <c r="N200" i="9"/>
  <c r="O200" i="9"/>
  <c r="F200" i="9"/>
  <c r="G200" i="9"/>
  <c r="N197" i="9"/>
  <c r="O197" i="9"/>
  <c r="F197" i="9"/>
  <c r="G197" i="9"/>
  <c r="N194" i="9"/>
  <c r="O194" i="9"/>
  <c r="F194" i="9"/>
  <c r="G194" i="9"/>
  <c r="N191" i="9"/>
  <c r="O191" i="9"/>
  <c r="F191" i="9"/>
  <c r="G191" i="9"/>
  <c r="N188" i="9"/>
  <c r="O188" i="9"/>
  <c r="F188" i="9"/>
  <c r="G188" i="9"/>
  <c r="N185" i="9"/>
  <c r="O185" i="9"/>
  <c r="F185" i="9"/>
  <c r="G185" i="9"/>
  <c r="N182" i="9"/>
  <c r="O182" i="9"/>
  <c r="F182" i="9"/>
  <c r="G182" i="9"/>
  <c r="N179" i="9"/>
  <c r="O179" i="9"/>
  <c r="F179" i="9"/>
  <c r="G179" i="9"/>
  <c r="N176" i="9"/>
  <c r="O176" i="9"/>
  <c r="F176" i="9"/>
  <c r="G176" i="9"/>
  <c r="N173" i="9"/>
  <c r="O173" i="9"/>
  <c r="F173" i="9"/>
  <c r="G173" i="9"/>
  <c r="N170" i="9"/>
  <c r="O170" i="9"/>
  <c r="F170" i="9"/>
  <c r="G170" i="9"/>
  <c r="N167" i="9"/>
  <c r="O167" i="9"/>
  <c r="F167" i="9"/>
  <c r="G167" i="9"/>
  <c r="N164" i="9"/>
  <c r="O164" i="9"/>
  <c r="F164" i="9"/>
  <c r="G164" i="9"/>
  <c r="N161" i="9"/>
  <c r="O161" i="9"/>
  <c r="F161" i="9"/>
  <c r="G161" i="9"/>
  <c r="N158" i="9"/>
  <c r="O158" i="9"/>
  <c r="F158" i="9"/>
  <c r="G158" i="9"/>
  <c r="N155" i="9"/>
  <c r="O155" i="9"/>
  <c r="F155" i="9"/>
  <c r="G155" i="9"/>
  <c r="N152" i="9"/>
  <c r="O152" i="9"/>
  <c r="F152" i="9"/>
  <c r="G152" i="9"/>
  <c r="N149" i="9"/>
  <c r="O149" i="9"/>
  <c r="F149" i="9"/>
  <c r="G149" i="9"/>
  <c r="N146" i="9"/>
  <c r="O146" i="9"/>
  <c r="F146" i="9"/>
  <c r="G146" i="9"/>
  <c r="N143" i="9"/>
  <c r="O143" i="9"/>
  <c r="F143" i="9"/>
  <c r="G143" i="9"/>
  <c r="N140" i="9"/>
  <c r="O140" i="9"/>
  <c r="F140" i="9"/>
  <c r="G140" i="9"/>
  <c r="N137" i="9"/>
  <c r="O137" i="9"/>
  <c r="F137" i="9"/>
  <c r="G137" i="9"/>
  <c r="N134" i="9"/>
  <c r="O134" i="9"/>
  <c r="F134" i="9"/>
  <c r="G134" i="9"/>
  <c r="N131" i="9"/>
  <c r="O131" i="9"/>
  <c r="F131" i="9"/>
  <c r="G131" i="9"/>
  <c r="N128" i="9"/>
  <c r="O128" i="9"/>
  <c r="F128" i="9"/>
  <c r="G128" i="9"/>
  <c r="N125" i="9"/>
  <c r="O125" i="9"/>
  <c r="F125" i="9"/>
  <c r="G125" i="9"/>
  <c r="N122" i="9"/>
  <c r="O122" i="9"/>
  <c r="F122" i="9"/>
  <c r="G122" i="9"/>
  <c r="N119" i="9"/>
  <c r="O119" i="9"/>
  <c r="F119" i="9"/>
  <c r="G119" i="9"/>
  <c r="N116" i="9"/>
  <c r="O116" i="9"/>
  <c r="F116" i="9"/>
  <c r="G116" i="9"/>
  <c r="N113" i="9"/>
  <c r="O113" i="9"/>
  <c r="F113" i="9"/>
  <c r="G113" i="9"/>
  <c r="N110" i="9"/>
  <c r="O110" i="9"/>
  <c r="F110" i="9"/>
  <c r="G110" i="9"/>
  <c r="N107" i="9"/>
  <c r="O107" i="9"/>
  <c r="F107" i="9"/>
  <c r="G107" i="9"/>
  <c r="N104" i="9"/>
  <c r="O104" i="9"/>
  <c r="F104" i="9"/>
  <c r="G104" i="9"/>
  <c r="N101" i="9"/>
  <c r="O101" i="9"/>
  <c r="F101" i="9"/>
  <c r="G101" i="9"/>
  <c r="N98" i="9"/>
  <c r="O98" i="9"/>
  <c r="F98" i="9"/>
  <c r="G98" i="9"/>
  <c r="N95" i="9"/>
  <c r="O95" i="9"/>
  <c r="F95" i="9"/>
  <c r="G95" i="9"/>
  <c r="N92" i="9"/>
  <c r="O92" i="9"/>
  <c r="F92" i="9"/>
  <c r="G92" i="9"/>
  <c r="N89" i="9"/>
  <c r="O89" i="9"/>
  <c r="F89" i="9"/>
  <c r="G89" i="9"/>
  <c r="N86" i="9"/>
  <c r="O86" i="9"/>
  <c r="F86" i="9"/>
  <c r="G86" i="9"/>
  <c r="N83" i="9"/>
  <c r="O83" i="9"/>
  <c r="F83" i="9"/>
  <c r="G83" i="9"/>
  <c r="N80" i="9"/>
  <c r="O80" i="9"/>
  <c r="F80" i="9"/>
  <c r="G80" i="9"/>
  <c r="N77" i="9"/>
  <c r="O77" i="9"/>
  <c r="F77" i="9"/>
  <c r="G77" i="9"/>
  <c r="N74" i="9"/>
  <c r="O74" i="9"/>
  <c r="F74" i="9"/>
  <c r="G74" i="9"/>
  <c r="N71" i="9"/>
  <c r="O71" i="9"/>
  <c r="F71" i="9"/>
  <c r="G71" i="9"/>
  <c r="N68" i="9"/>
  <c r="O68" i="9"/>
  <c r="F68" i="9"/>
  <c r="G68" i="9"/>
  <c r="N65" i="9"/>
  <c r="O65" i="9"/>
  <c r="F65" i="9"/>
  <c r="G65" i="9"/>
  <c r="N62" i="9"/>
  <c r="O62" i="9"/>
  <c r="F62" i="9"/>
  <c r="G62" i="9"/>
  <c r="N59" i="9"/>
  <c r="O59" i="9"/>
  <c r="F59" i="9"/>
  <c r="G59" i="9"/>
  <c r="N56" i="9"/>
  <c r="O56" i="9"/>
  <c r="F56" i="9"/>
  <c r="G56" i="9"/>
  <c r="N53" i="9"/>
  <c r="O53" i="9"/>
  <c r="F53" i="9"/>
  <c r="G53" i="9"/>
  <c r="N50" i="9"/>
  <c r="O50" i="9"/>
  <c r="F50" i="9"/>
  <c r="G50" i="9"/>
  <c r="N47" i="9"/>
  <c r="O47" i="9"/>
  <c r="F47" i="9"/>
  <c r="G47" i="9"/>
  <c r="N44" i="9"/>
  <c r="O44" i="9"/>
  <c r="F44" i="9"/>
  <c r="G44" i="9"/>
  <c r="N41" i="9"/>
  <c r="O41" i="9"/>
  <c r="F41" i="9"/>
  <c r="G41" i="9"/>
  <c r="N38" i="9"/>
  <c r="O38" i="9"/>
  <c r="F38" i="9"/>
  <c r="G38" i="9"/>
  <c r="N35" i="9"/>
  <c r="O35" i="9"/>
  <c r="F35" i="9"/>
  <c r="G35" i="9"/>
  <c r="N32" i="9"/>
  <c r="O32" i="9"/>
  <c r="F32" i="9"/>
  <c r="G32" i="9"/>
  <c r="N29" i="9"/>
  <c r="O29" i="9"/>
  <c r="F29" i="9"/>
  <c r="G29" i="9"/>
  <c r="N26" i="9"/>
  <c r="O26" i="9"/>
  <c r="F26" i="9"/>
  <c r="G26" i="9"/>
  <c r="N23" i="9"/>
  <c r="O23" i="9"/>
  <c r="F23" i="9"/>
  <c r="G23" i="9"/>
  <c r="N20" i="9"/>
  <c r="O20" i="9"/>
  <c r="F20" i="9"/>
  <c r="G20" i="9"/>
  <c r="N17" i="9"/>
  <c r="O17" i="9"/>
  <c r="F17" i="9"/>
  <c r="G17" i="9"/>
  <c r="N14" i="9"/>
  <c r="O14" i="9"/>
  <c r="F14" i="9"/>
  <c r="G14" i="9"/>
  <c r="N11" i="9"/>
  <c r="O11" i="9"/>
  <c r="F11" i="9"/>
  <c r="G11" i="9"/>
  <c r="N8" i="9"/>
  <c r="O8" i="9"/>
  <c r="F8" i="9"/>
  <c r="G8" i="9"/>
  <c r="N5" i="9"/>
  <c r="O5" i="9"/>
  <c r="F5" i="9"/>
  <c r="G5" i="9"/>
  <c r="N2" i="9"/>
  <c r="O2" i="9"/>
  <c r="F2" i="9"/>
  <c r="G2" i="9"/>
</calcChain>
</file>

<file path=xl/sharedStrings.xml><?xml version="1.0" encoding="utf-8"?>
<sst xmlns="http://schemas.openxmlformats.org/spreadsheetml/2006/main" count="13169" uniqueCount="1951">
  <si>
    <t>dead</t>
    <phoneticPr fontId="4"/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</si>
  <si>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</si>
  <si>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</si>
  <si>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</si>
  <si>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</si>
  <si>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</si>
  <si>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</si>
  <si>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</si>
  <si>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</si>
  <si>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</si>
  <si>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</si>
  <si>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</si>
  <si>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</si>
  <si>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</si>
  <si>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</si>
  <si>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</si>
  <si>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</si>
  <si>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</si>
  <si>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</si>
  <si>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</si>
  <si>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</si>
  <si>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</si>
  <si>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</si>
  <si>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</si>
  <si>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</si>
  <si>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</si>
  <si>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</si>
  <si>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</si>
  <si>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</si>
  <si>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</si>
  <si>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</si>
  <si>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</si>
  <si>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</si>
  <si>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</si>
  <si>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</si>
  <si>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</si>
  <si>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</si>
  <si>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</si>
  <si>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</si>
  <si>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</si>
  <si>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</si>
  <si>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</si>
  <si>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</si>
  <si>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</si>
  <si>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</si>
  <si>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</si>
  <si>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</si>
  <si>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</si>
  <si>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</si>
  <si>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</si>
  <si>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</si>
  <si>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</si>
  <si>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</si>
  <si>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</si>
  <si>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</si>
  <si>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</si>
  <si>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</si>
  <si>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</si>
  <si>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</si>
  <si>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</si>
  <si>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</si>
  <si>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</si>
  <si>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</si>
  <si>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</si>
  <si>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</si>
  <si>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</si>
  <si>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</si>
  <si>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</si>
  <si>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</si>
  <si>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</si>
  <si>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</si>
  <si>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</si>
  <si>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</si>
  <si>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</si>
  <si>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</si>
  <si>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</si>
  <si>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</si>
  <si>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</si>
  <si>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</si>
  <si>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</si>
  <si>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</si>
  <si>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</si>
  <si>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</si>
  <si>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</si>
  <si>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</si>
  <si>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</si>
  <si>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</si>
  <si>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</si>
  <si>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</si>
  <si>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</si>
  <si>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</si>
  <si>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</si>
  <si>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</si>
  <si>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</si>
  <si>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</si>
  <si>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</si>
  <si>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</si>
  <si>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</si>
  <si>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</si>
  <si>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</si>
  <si>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</si>
  <si>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</si>
  <si>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</si>
  <si>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</si>
  <si>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</si>
  <si>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</si>
  <si>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</si>
  <si>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</si>
  <si>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</si>
  <si>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</si>
  <si>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</si>
  <si>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</si>
  <si>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</si>
  <si>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</si>
  <si>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</si>
  <si>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</si>
  <si>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</si>
  <si>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</si>
  <si>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</si>
  <si>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</si>
  <si>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</si>
  <si>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</si>
  <si>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</si>
  <si>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</si>
  <si>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</si>
  <si>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</si>
  <si>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</si>
  <si>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</si>
  <si>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</si>
  <si>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</si>
  <si>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</si>
  <si>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</si>
  <si>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</si>
  <si>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</si>
  <si>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</si>
  <si>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</si>
  <si>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</si>
  <si>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</si>
  <si>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</si>
  <si>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</si>
  <si>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I4</t>
  </si>
  <si>
    <t>I5</t>
  </si>
  <si>
    <t>I6</t>
  </si>
  <si>
    <t>I7</t>
  </si>
  <si>
    <t>I8</t>
  </si>
  <si>
    <t>I9</t>
  </si>
  <si>
    <t>dead</t>
  </si>
  <si>
    <t>dead</t>
    <phoneticPr fontId="4"/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</si>
  <si>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</si>
  <si>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</si>
  <si>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</si>
  <si>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</si>
  <si>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</si>
  <si>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</si>
  <si>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</si>
  <si>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</si>
  <si>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</si>
  <si>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</si>
  <si>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</si>
  <si>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</si>
  <si>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</si>
  <si>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</si>
  <si>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</si>
  <si>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</si>
  <si>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</si>
  <si>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</si>
  <si>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</si>
  <si>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</si>
  <si>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</si>
  <si>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</si>
  <si>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</si>
  <si>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</si>
  <si>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</si>
  <si>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</si>
  <si>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</si>
  <si>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</si>
  <si>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</si>
  <si>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</si>
  <si>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</si>
  <si>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</si>
  <si>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</si>
  <si>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</si>
  <si>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</si>
  <si>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</si>
  <si>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</si>
  <si>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</si>
  <si>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</si>
  <si>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</si>
  <si>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</si>
  <si>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</si>
  <si>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</si>
  <si>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</si>
  <si>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</si>
  <si>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</si>
  <si>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</si>
  <si>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</si>
  <si>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</si>
  <si>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</si>
  <si>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</si>
  <si>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</si>
  <si>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</si>
  <si>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</si>
  <si>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</si>
  <si>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</si>
  <si>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</si>
  <si>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</si>
  <si>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</si>
  <si>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</si>
  <si>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</si>
  <si>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</si>
  <si>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</si>
  <si>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</si>
  <si>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</si>
  <si>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</si>
  <si>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</si>
  <si>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</si>
  <si>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</si>
  <si>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</si>
  <si>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</si>
  <si>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</si>
  <si>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</si>
  <si>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</si>
  <si>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</si>
  <si>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</si>
  <si>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</si>
  <si>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</si>
  <si>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</si>
  <si>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</si>
  <si>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</si>
  <si>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</si>
  <si>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</si>
  <si>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</si>
  <si>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</si>
  <si>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</si>
  <si>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</si>
  <si>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</si>
  <si>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</si>
  <si>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</si>
  <si>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</si>
  <si>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</si>
  <si>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</si>
  <si>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</si>
  <si>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</si>
  <si>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</si>
  <si>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</si>
  <si>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</si>
  <si>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</si>
  <si>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</si>
  <si>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</si>
  <si>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</si>
  <si>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</si>
  <si>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</si>
  <si>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</si>
  <si>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</si>
  <si>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</si>
  <si>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</si>
  <si>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</si>
  <si>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</si>
  <si>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</si>
  <si>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</si>
  <si>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</si>
  <si>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</si>
  <si>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</si>
  <si>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</si>
  <si>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</si>
  <si>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</si>
  <si>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</si>
  <si>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</si>
  <si>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</si>
  <si>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</si>
  <si>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</si>
  <si>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</si>
  <si>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</si>
  <si>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</si>
  <si>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</si>
  <si>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</si>
  <si>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</si>
  <si>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</si>
  <si>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</si>
  <si>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</si>
  <si>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</si>
  <si>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</si>
  <si>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</si>
  <si>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</si>
  <si>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</si>
  <si>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</si>
  <si>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</si>
  <si>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</si>
  <si>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</si>
  <si>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</si>
  <si>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</si>
  <si>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</si>
  <si>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</si>
  <si>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</si>
  <si>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</si>
  <si>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</si>
  <si>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</si>
  <si>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</si>
  <si>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</si>
  <si>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</si>
  <si>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</si>
  <si>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</si>
  <si>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</si>
  <si>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</si>
  <si>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</si>
  <si>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</si>
  <si>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</si>
  <si>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</si>
  <si>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</si>
  <si>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</si>
  <si>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AVG</t>
    <phoneticPr fontId="0"/>
  </si>
  <si>
    <t>Period Change</t>
    <phoneticPr fontId="0"/>
  </si>
  <si>
    <t>FDA1 24-120</t>
    <phoneticPr fontId="0"/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</si>
  <si>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</si>
  <si>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</si>
  <si>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</si>
  <si>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</si>
  <si>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</si>
  <si>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</si>
  <si>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</si>
  <si>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</si>
  <si>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</si>
  <si>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</si>
  <si>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</si>
  <si>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</si>
  <si>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</si>
  <si>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</si>
  <si>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</si>
  <si>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</si>
  <si>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</si>
  <si>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</si>
  <si>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</si>
  <si>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</si>
  <si>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</si>
  <si>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B4</t>
  </si>
  <si>
    <t>B5</t>
  </si>
  <si>
    <t>B6</t>
  </si>
  <si>
    <t>B7</t>
  </si>
  <si>
    <t>B8</t>
  </si>
  <si>
    <t>B9</t>
  </si>
  <si>
    <t>B10</t>
  </si>
  <si>
    <t>B11</t>
  </si>
  <si>
    <t>dead</t>
    <phoneticPr fontId="4"/>
  </si>
  <si>
    <t>Felbamate</t>
  </si>
  <si>
    <t>96-well</t>
  </si>
  <si>
    <t>384-well</t>
  </si>
  <si>
    <t>Mycophenolic Acid</t>
  </si>
  <si>
    <t>Tolbutamide</t>
  </si>
  <si>
    <t>Glipizide</t>
  </si>
  <si>
    <t>Flecainide Acetate</t>
  </si>
  <si>
    <t>Dihydroergotamine Mesylate</t>
  </si>
  <si>
    <t>(S)-Timolol Maleate</t>
  </si>
  <si>
    <t>Salbutamol Hemisulfate</t>
  </si>
  <si>
    <t>Pindolol</t>
  </si>
  <si>
    <t>Ivermectin</t>
  </si>
  <si>
    <t>Cimetidine</t>
  </si>
  <si>
    <t>Zonisamide</t>
  </si>
  <si>
    <t>Zoledronic Acid Monohydrate</t>
  </si>
  <si>
    <t>Zolmitriptan</t>
  </si>
  <si>
    <t>Nateglinide</t>
  </si>
  <si>
    <t>Acetylcholine Chloride</t>
  </si>
  <si>
    <t>Atropine Sulfate Monohydrate</t>
  </si>
  <si>
    <t>Epinephrine (L-(-)-Epinephrine-(+)-Bitartrate)</t>
  </si>
  <si>
    <t>Norepinephrine Bitartrate Monohydrate</t>
  </si>
  <si>
    <t>Quetiapine Fumarate</t>
  </si>
  <si>
    <t>Amoxapine</t>
  </si>
  <si>
    <t>Famotidine</t>
  </si>
  <si>
    <t>Isoniazid</t>
  </si>
  <si>
    <t>Clemastine Fumarate</t>
  </si>
  <si>
    <t>Blank</t>
  </si>
  <si>
    <t>1-A10</t>
  </si>
  <si>
    <t>1-A11</t>
  </si>
  <si>
    <t>1-B10</t>
  </si>
  <si>
    <t>1-B11</t>
  </si>
  <si>
    <t>1-C10</t>
  </si>
  <si>
    <t>1-C11</t>
  </si>
  <si>
    <t>1-D10</t>
  </si>
  <si>
    <t>1-D11</t>
  </si>
  <si>
    <t>1-E10</t>
  </si>
  <si>
    <t>1-E11</t>
  </si>
  <si>
    <t>1-F10</t>
  </si>
  <si>
    <t>1-F11</t>
  </si>
  <si>
    <t>1-G10</t>
  </si>
  <si>
    <t>1-G11</t>
  </si>
  <si>
    <t>1-H10</t>
  </si>
  <si>
    <t>1-H11</t>
  </si>
  <si>
    <t>2-A10</t>
  </si>
  <si>
    <t>2-A11</t>
  </si>
  <si>
    <t>2-B10</t>
  </si>
  <si>
    <t>2-B11</t>
  </si>
  <si>
    <t>2-C10</t>
  </si>
  <si>
    <t>2-C11</t>
  </si>
  <si>
    <t>2-D10</t>
  </si>
  <si>
    <t>2-D11</t>
  </si>
  <si>
    <t>2-E10</t>
  </si>
  <si>
    <t>2-E11</t>
  </si>
  <si>
    <t>2-F10</t>
  </si>
  <si>
    <t>2-F11</t>
  </si>
  <si>
    <t>2-G10</t>
  </si>
  <si>
    <t>2-G11</t>
  </si>
  <si>
    <t>2-H10</t>
  </si>
  <si>
    <t>2-H11</t>
  </si>
  <si>
    <t>3-A10</t>
  </si>
  <si>
    <t>3-A11</t>
  </si>
  <si>
    <t>3-B11</t>
  </si>
  <si>
    <t>3-B10</t>
  </si>
  <si>
    <t>3-C11</t>
  </si>
  <si>
    <t>3-C10</t>
  </si>
  <si>
    <t>3-D10</t>
  </si>
  <si>
    <t>3-D11</t>
  </si>
  <si>
    <t>3-E10</t>
  </si>
  <si>
    <t>3-E11</t>
  </si>
  <si>
    <t>3-F10</t>
  </si>
  <si>
    <t>3-F11</t>
  </si>
  <si>
    <t>3-G10</t>
  </si>
  <si>
    <t>3-G11</t>
  </si>
  <si>
    <t>3-H10</t>
  </si>
  <si>
    <t>3-H11</t>
  </si>
  <si>
    <t>4-A11</t>
  </si>
  <si>
    <t>4-A10</t>
  </si>
  <si>
    <t>4-B11</t>
  </si>
  <si>
    <t>4-B10</t>
  </si>
  <si>
    <t>4-C11</t>
  </si>
  <si>
    <t>4-C10</t>
  </si>
  <si>
    <t>4-D11</t>
  </si>
  <si>
    <t>4-D10</t>
  </si>
  <si>
    <t>5-E10</t>
  </si>
  <si>
    <t>4-E11</t>
  </si>
  <si>
    <t>4-F11</t>
  </si>
  <si>
    <t>4-F10</t>
  </si>
  <si>
    <t>4-G10</t>
  </si>
  <si>
    <t>4-G11</t>
  </si>
  <si>
    <t>4-H11</t>
  </si>
  <si>
    <t>4-H10</t>
  </si>
  <si>
    <t>5-A10</t>
  </si>
  <si>
    <t>5-C10</t>
  </si>
  <si>
    <t>5-D10</t>
  </si>
  <si>
    <t>5-F10</t>
  </si>
  <si>
    <t>5-G10</t>
  </si>
  <si>
    <t>5-A11</t>
  </si>
  <si>
    <t>5-B11</t>
  </si>
  <si>
    <t>5-C11</t>
  </si>
  <si>
    <t>5-E11</t>
  </si>
  <si>
    <t>5-F11</t>
  </si>
  <si>
    <t>5-G11</t>
  </si>
  <si>
    <t>5-H11</t>
  </si>
  <si>
    <t>Docetaxel (Taxotere)</t>
  </si>
  <si>
    <t>Nisoldipine</t>
  </si>
  <si>
    <t>Olanzapine</t>
  </si>
  <si>
    <t>Lovastatin</t>
  </si>
  <si>
    <t>Lamotrigine</t>
  </si>
  <si>
    <t>Phenytoin</t>
  </si>
  <si>
    <t>Candesartan</t>
  </si>
  <si>
    <t>Eprosartan Mesylate</t>
  </si>
  <si>
    <t>Entacapone</t>
  </si>
  <si>
    <t>Emtricitabine</t>
  </si>
  <si>
    <t>Flumazenil</t>
  </si>
  <si>
    <t>Gefitinib</t>
  </si>
  <si>
    <t>Imatinib Mesylate</t>
  </si>
  <si>
    <t>Tropicamide</t>
  </si>
  <si>
    <t>Amlodipine</t>
  </si>
  <si>
    <t>Propofol</t>
  </si>
  <si>
    <t>Latanoprost</t>
  </si>
  <si>
    <t>Risperidone</t>
  </si>
  <si>
    <t>Cromolyn·Na (Disodium Cromoglycate)</t>
  </si>
  <si>
    <t>Capsaicin</t>
  </si>
  <si>
    <t>Dexamethasone</t>
  </si>
  <si>
    <t>Dipyridamole</t>
  </si>
  <si>
    <t>2-F02</t>
  </si>
  <si>
    <t>2-F03</t>
  </si>
  <si>
    <t>2-F04</t>
  </si>
  <si>
    <t>2-F05</t>
  </si>
  <si>
    <t>2-F06</t>
  </si>
  <si>
    <t>Ethacrynic Acid</t>
  </si>
  <si>
    <t>1-G09</t>
  </si>
  <si>
    <t>Metoclopramide·HCl</t>
  </si>
  <si>
    <t>Nalbuphine·HCl Dihydrate</t>
  </si>
  <si>
    <t>Carbachol (Carbamylcholine ) Chloride</t>
  </si>
  <si>
    <t>2-G02</t>
  </si>
  <si>
    <t>Auranofin</t>
  </si>
  <si>
    <t>2-G03</t>
  </si>
  <si>
    <t>Captopril</t>
  </si>
  <si>
    <t>2-G04</t>
  </si>
  <si>
    <t>Tranylcypromine Hemisulfate</t>
  </si>
  <si>
    <t>2-G05</t>
  </si>
  <si>
    <t>Piroxicam</t>
  </si>
  <si>
    <t>1-H09</t>
  </si>
  <si>
    <t>Olopatadine</t>
  </si>
  <si>
    <t>Tolcapone</t>
  </si>
  <si>
    <t>Olmesartan</t>
  </si>
  <si>
    <t>2-H02</t>
  </si>
  <si>
    <t>Simvastatin</t>
  </si>
  <si>
    <t>2-H03</t>
  </si>
  <si>
    <t>Goserelin Acetate</t>
  </si>
  <si>
    <t>2-H04</t>
  </si>
  <si>
    <t>Raloxifene·HCl</t>
  </si>
  <si>
    <t>2-H05</t>
  </si>
  <si>
    <t>Rifampin (Rifampicin)</t>
  </si>
  <si>
    <t>2-A06</t>
  </si>
  <si>
    <t>Azathioprine</t>
  </si>
  <si>
    <t>2-A07</t>
  </si>
  <si>
    <t>Sildenafil Citrate</t>
  </si>
  <si>
    <t>2-A08</t>
  </si>
  <si>
    <t>Atovaquone</t>
  </si>
  <si>
    <t>2-A09</t>
  </si>
  <si>
    <t>Cefepime·HCl Hydrate</t>
  </si>
  <si>
    <t>3-A02</t>
  </si>
  <si>
    <t>Lapatinib Ditosylate</t>
  </si>
  <si>
    <t>2-B06</t>
  </si>
  <si>
    <t>2-B07</t>
  </si>
  <si>
    <t>2-B08</t>
  </si>
  <si>
    <t>2-B09</t>
  </si>
  <si>
    <t>Guanfacine·HCl</t>
  </si>
  <si>
    <t>Tizanidine·HCl</t>
  </si>
  <si>
    <t>Carvedilol</t>
  </si>
  <si>
    <t>3-B02</t>
  </si>
  <si>
    <t>Diazoxide</t>
  </si>
  <si>
    <t>2-C06</t>
  </si>
  <si>
    <t>Montelukast·Na</t>
  </si>
  <si>
    <t>2-C07</t>
  </si>
  <si>
    <t>Exemestane</t>
  </si>
  <si>
    <t>2-C08</t>
  </si>
  <si>
    <t>Dinoprostone</t>
  </si>
  <si>
    <t>2-C09</t>
  </si>
  <si>
    <t>Metformin·HCl</t>
  </si>
  <si>
    <t>Anagrelide</t>
  </si>
  <si>
    <t>Dofetilide</t>
  </si>
  <si>
    <t>3-C02</t>
  </si>
  <si>
    <t>Bicalutamide</t>
  </si>
  <si>
    <t>2-D06</t>
  </si>
  <si>
    <t>2-D07</t>
  </si>
  <si>
    <t>Diltiazem·HCl</t>
  </si>
  <si>
    <t>2-D08</t>
  </si>
  <si>
    <t>Nifedipine</t>
  </si>
  <si>
    <t>2-D09</t>
  </si>
  <si>
    <t>Nimodipine</t>
  </si>
  <si>
    <t>Verapamil·HCl</t>
  </si>
  <si>
    <t>Gabapentin</t>
  </si>
  <si>
    <t>3-D02</t>
  </si>
  <si>
    <t>Oxaliplatin</t>
  </si>
  <si>
    <t>2-E06</t>
  </si>
  <si>
    <t>Alfuzosin</t>
  </si>
  <si>
    <t>2-E07</t>
  </si>
  <si>
    <t>Bromocriptine Mesylate</t>
  </si>
  <si>
    <t>2-E08</t>
  </si>
  <si>
    <t>Clozapine</t>
  </si>
  <si>
    <t>2-E09</t>
  </si>
  <si>
    <t>3-E02</t>
  </si>
  <si>
    <t>Oseltamivir Phosphate</t>
  </si>
  <si>
    <t>2-F07</t>
  </si>
  <si>
    <t>Indomethacin</t>
  </si>
  <si>
    <t>2-F08</t>
  </si>
  <si>
    <t>Naproxen</t>
  </si>
  <si>
    <t>2-F09</t>
  </si>
  <si>
    <t>Ibuprofen</t>
  </si>
  <si>
    <t>Bumetanide</t>
  </si>
  <si>
    <t>Neomycin Sulfate</t>
  </si>
  <si>
    <t>3-F02</t>
  </si>
  <si>
    <t>Acyclovir (Acycloguanosine) Zovirax</t>
  </si>
  <si>
    <t>2-G06</t>
  </si>
  <si>
    <t>Moxifloxacin·HCl</t>
  </si>
  <si>
    <t>2-G07</t>
  </si>
  <si>
    <t>Carbidopa</t>
  </si>
  <si>
    <t>2-G08</t>
  </si>
  <si>
    <t>Ketoprofen</t>
  </si>
  <si>
    <t>2-G09</t>
  </si>
  <si>
    <t>Meloxicam</t>
  </si>
  <si>
    <t>Terbinafine·HCl</t>
  </si>
  <si>
    <t>Sodium Phenylbutyrate</t>
  </si>
  <si>
    <t>Blank</t>
    <phoneticPr fontId="0" type="noConversion"/>
  </si>
  <si>
    <t>2-H06</t>
  </si>
  <si>
    <t>Etoposide</t>
  </si>
  <si>
    <t>2-H07</t>
  </si>
  <si>
    <t>Mitomycin C</t>
  </si>
  <si>
    <t>2-H08</t>
  </si>
  <si>
    <t>Delavirdine Mesylate</t>
  </si>
  <si>
    <t>2-H09</t>
  </si>
  <si>
    <t>Cetirizine 2HCl</t>
  </si>
  <si>
    <t>3-G02</t>
  </si>
  <si>
    <t>Ampicillin Trihydrate</t>
  </si>
  <si>
    <t>Doxorubicin·HCl</t>
  </si>
  <si>
    <t>3-H02</t>
  </si>
  <si>
    <t>Carbamazepine</t>
  </si>
  <si>
    <t>3-A03</t>
  </si>
  <si>
    <t>Pioglitazone·HCl</t>
  </si>
  <si>
    <t>3-A04</t>
  </si>
  <si>
    <t>Rivastigmine Tartrate</t>
  </si>
  <si>
    <t>3-A05</t>
  </si>
  <si>
    <t>3-A06</t>
  </si>
  <si>
    <t>Sulindac</t>
  </si>
  <si>
    <t>3-A07</t>
  </si>
  <si>
    <t>Valproic Acid</t>
  </si>
  <si>
    <t>3-A08</t>
  </si>
  <si>
    <t>Calcipotriene</t>
  </si>
  <si>
    <t>3-A09</t>
  </si>
  <si>
    <t>Zafirlukast</t>
  </si>
  <si>
    <t>3-B03</t>
  </si>
  <si>
    <t>Glyburide</t>
  </si>
  <si>
    <t>3-B04</t>
  </si>
  <si>
    <t>Minoxidil</t>
  </si>
  <si>
    <t>3-B05</t>
  </si>
  <si>
    <t>Tolazamide</t>
  </si>
  <si>
    <t>3-B06</t>
  </si>
  <si>
    <t>3-B07</t>
  </si>
  <si>
    <t>Tranexamic Acid</t>
  </si>
  <si>
    <t>3-B08</t>
  </si>
  <si>
    <t>3-B09</t>
  </si>
  <si>
    <t>Levetiracetam</t>
  </si>
  <si>
    <t>3-C03</t>
  </si>
  <si>
    <t>Clindamycin Palmitate·HCl</t>
  </si>
  <si>
    <t>3-C04</t>
  </si>
  <si>
    <t>Vorinostat</t>
  </si>
  <si>
    <t>3-C05</t>
  </si>
  <si>
    <t>Didanosine</t>
  </si>
  <si>
    <t>3-C06</t>
  </si>
  <si>
    <t>Dolasetron</t>
  </si>
  <si>
    <t>3-C07</t>
  </si>
  <si>
    <t>Enalaprilat Maleate</t>
  </si>
  <si>
    <t>3-C08</t>
  </si>
  <si>
    <t>Fluvastatin·Na</t>
  </si>
  <si>
    <t>3-C09</t>
  </si>
  <si>
    <t>Fosinopril·Na</t>
  </si>
  <si>
    <t>3-D03</t>
  </si>
  <si>
    <t>Atazanavir</t>
  </si>
  <si>
    <t>3-D04</t>
  </si>
  <si>
    <t>Mycophenolate Mofetil</t>
  </si>
  <si>
    <t>3-D05</t>
  </si>
  <si>
    <t>3-D06</t>
  </si>
  <si>
    <t>Cabergoline</t>
  </si>
  <si>
    <t>3-D07</t>
  </si>
  <si>
    <t>Ibandronate·Na Monohydrate</t>
  </si>
  <si>
    <t>3-D08</t>
  </si>
  <si>
    <t>Imipenem</t>
  </si>
  <si>
    <t>3-D09</t>
  </si>
  <si>
    <t>Lomustine</t>
  </si>
  <si>
    <t>3-E03</t>
  </si>
  <si>
    <t>Pamidronate Disodium  Pentahydrate (Pamidronic Acid)</t>
  </si>
  <si>
    <t>3-E04</t>
  </si>
  <si>
    <t>Pramipexole Dihydrochloride Monohydrate</t>
  </si>
  <si>
    <t>3-E05</t>
  </si>
  <si>
    <t>Triptorelin Acetate</t>
  </si>
  <si>
    <t>3-E06</t>
  </si>
  <si>
    <t>Risredonic Acid</t>
  </si>
  <si>
    <t>3-E07</t>
  </si>
  <si>
    <t>Rocuronium Bromide</t>
  </si>
  <si>
    <t>3-E08</t>
  </si>
  <si>
    <t xml:space="preserve">Vinorelbine </t>
  </si>
  <si>
    <t>3-E09</t>
  </si>
  <si>
    <t xml:space="preserve">Salmeterol </t>
  </si>
  <si>
    <t>Vincristine Sulfate</t>
  </si>
  <si>
    <t>3-F03</t>
  </si>
  <si>
    <t>Zidovudine (3'-Azido-3'-Deoxythymidine)</t>
  </si>
  <si>
    <t>3-F04</t>
  </si>
  <si>
    <t>Allopurinol</t>
  </si>
  <si>
    <t>3-F05</t>
  </si>
  <si>
    <t>Altretamine</t>
  </si>
  <si>
    <t>3-F06</t>
  </si>
  <si>
    <t>Alendronate·Na Trihydrate</t>
  </si>
  <si>
    <t>3-F07</t>
  </si>
  <si>
    <t>Albendazole</t>
  </si>
  <si>
    <t>3-F08</t>
  </si>
  <si>
    <t>Sumatriptan Succinate</t>
  </si>
  <si>
    <t>3-F09</t>
  </si>
  <si>
    <t>Amifostine</t>
  </si>
  <si>
    <t>3-G03</t>
  </si>
  <si>
    <t>(±)-Atenolol</t>
  </si>
  <si>
    <t>3-G04</t>
  </si>
  <si>
    <t>Atracurium Besylate</t>
  </si>
  <si>
    <t>3-G05</t>
  </si>
  <si>
    <t>Vinblastine Sulfate</t>
  </si>
  <si>
    <t>3-G06</t>
  </si>
  <si>
    <t>Azithromycin</t>
  </si>
  <si>
    <t>3-G07</t>
  </si>
  <si>
    <t>Aztreonam</t>
  </si>
  <si>
    <t>3-G08</t>
  </si>
  <si>
    <t>Betamethasone</t>
  </si>
  <si>
    <t>3-G09</t>
  </si>
  <si>
    <t>Bisacodyl</t>
  </si>
  <si>
    <t>3-H03</t>
  </si>
  <si>
    <t>Cefotaxime Acid</t>
  </si>
  <si>
    <t>3-H04</t>
  </si>
  <si>
    <t>Ceftazidime</t>
  </si>
  <si>
    <t>3-H05</t>
  </si>
  <si>
    <t>Chloramphenicol</t>
  </si>
  <si>
    <t>3-H06</t>
  </si>
  <si>
    <t>Chlorambucil</t>
  </si>
  <si>
    <t>3-H07</t>
  </si>
  <si>
    <t>Chlorpheniramine Maleate</t>
  </si>
  <si>
    <t>3-H08</t>
  </si>
  <si>
    <t>Chloroquine Diphosphate</t>
  </si>
  <si>
    <t>3-H09</t>
  </si>
  <si>
    <t>Thalidomide</t>
  </si>
  <si>
    <t>Zileuton</t>
  </si>
  <si>
    <t>Bortezomib</t>
  </si>
  <si>
    <t>4-A02</t>
  </si>
  <si>
    <t>Clarithromycin</t>
  </si>
  <si>
    <t>4-A03</t>
  </si>
  <si>
    <t>Clomiphene Citrate</t>
  </si>
  <si>
    <t>4-A04</t>
  </si>
  <si>
    <t xml:space="preserve">Clopidogrel Hydrogen Sulfate </t>
  </si>
  <si>
    <t>4-A05</t>
  </si>
  <si>
    <t>Clobetasol Propionate</t>
  </si>
  <si>
    <t>4-A06</t>
  </si>
  <si>
    <t>Orphenadrine Citrate</t>
  </si>
  <si>
    <t>4-A07</t>
  </si>
  <si>
    <t>Crotamiton</t>
  </si>
  <si>
    <t>4-A08</t>
  </si>
  <si>
    <t>Cyclophosphamide (Free Base)</t>
  </si>
  <si>
    <t>Letrozole</t>
  </si>
  <si>
    <t>Anastrozole</t>
  </si>
  <si>
    <t>4-B02</t>
  </si>
  <si>
    <t>Desloratadine</t>
  </si>
  <si>
    <t>4-B03</t>
  </si>
  <si>
    <t>Dextromethorphan</t>
  </si>
  <si>
    <t>4-B04</t>
  </si>
  <si>
    <t>Diclofenac·Na Salt</t>
  </si>
  <si>
    <t>4-B05</t>
  </si>
  <si>
    <t>Zalcitabine (2',3'-Dideoxycytidine)</t>
  </si>
  <si>
    <t>4-B06</t>
  </si>
  <si>
    <t>Diflunisal</t>
  </si>
  <si>
    <t>Gemcitabine·HCl</t>
  </si>
  <si>
    <t>Granisetron·HCl</t>
  </si>
  <si>
    <t>4-C02</t>
  </si>
  <si>
    <t>Estradiol</t>
  </si>
  <si>
    <t>4-C03</t>
  </si>
  <si>
    <t>Estrone</t>
  </si>
  <si>
    <t>4-C04</t>
  </si>
  <si>
    <t>Etidronate Disodium</t>
  </si>
  <si>
    <t>4-C05</t>
  </si>
  <si>
    <t>Famciclovir</t>
  </si>
  <si>
    <t>4-C06</t>
  </si>
  <si>
    <t>Fenoldopam Mesylate</t>
  </si>
  <si>
    <t>Adapalene</t>
  </si>
  <si>
    <t>Meropenem</t>
  </si>
  <si>
    <t>4-D02</t>
  </si>
  <si>
    <t>Amitriptyline·HCl</t>
  </si>
  <si>
    <t>4-D03</t>
  </si>
  <si>
    <t>Floxuridine</t>
  </si>
  <si>
    <t>4-D04</t>
  </si>
  <si>
    <t>Fluocinolone Acetonide</t>
  </si>
  <si>
    <t>4-D05</t>
  </si>
  <si>
    <t>Flutamide</t>
  </si>
  <si>
    <t>4-D06</t>
  </si>
  <si>
    <t>Fluconazole</t>
  </si>
  <si>
    <t>Aspirin (Acetylsalicylic Acid)</t>
  </si>
  <si>
    <t>4-E02</t>
  </si>
  <si>
    <t>Glimepiride</t>
  </si>
  <si>
    <t>4-E03</t>
  </si>
  <si>
    <t>Hydrocortisone</t>
  </si>
  <si>
    <t>4-E04</t>
  </si>
  <si>
    <t>Hydrocortisone Acetate</t>
  </si>
  <si>
    <t>4-E05</t>
  </si>
  <si>
    <t>Idoxuridine</t>
  </si>
  <si>
    <t>4-E06</t>
  </si>
  <si>
    <t>Ifosfamide</t>
  </si>
  <si>
    <t>4-Aminosalicylic Acid</t>
  </si>
  <si>
    <t>Mesalamine (5-Aminosalicylic Acid)</t>
  </si>
  <si>
    <t>4-F02</t>
  </si>
  <si>
    <t>Leflunomide</t>
  </si>
  <si>
    <t>4-F03</t>
  </si>
  <si>
    <t>Lisinopril·2H2O</t>
  </si>
  <si>
    <t>4-F04</t>
  </si>
  <si>
    <t>Loratadine</t>
  </si>
  <si>
    <t>4-F05</t>
  </si>
  <si>
    <t>Losartan Potassium</t>
  </si>
  <si>
    <t>4-F06</t>
  </si>
  <si>
    <t>Mebendazole</t>
  </si>
  <si>
    <t>Buspirone·HCl</t>
  </si>
  <si>
    <t>Carboplatin</t>
  </si>
  <si>
    <t>4-G02</t>
  </si>
  <si>
    <t>Metoprolol Tartrate</t>
  </si>
  <si>
    <t>4-G03</t>
  </si>
  <si>
    <t>Methimazole</t>
  </si>
  <si>
    <t>4-G04</t>
  </si>
  <si>
    <t>Metronidazole</t>
  </si>
  <si>
    <t>4-G05</t>
  </si>
  <si>
    <t xml:space="preserve">Minocycline </t>
  </si>
  <si>
    <t>4-G06</t>
  </si>
  <si>
    <t>Mitoxantrone·HCl</t>
  </si>
  <si>
    <t>Ciprofloxacin</t>
  </si>
  <si>
    <t>Citalopram·HBr</t>
  </si>
  <si>
    <t>4-H02</t>
  </si>
  <si>
    <t>Norfloxacin</t>
  </si>
  <si>
    <t>4-H03</t>
  </si>
  <si>
    <t>Nystatin</t>
  </si>
  <si>
    <t>4-H04</t>
  </si>
  <si>
    <t>Ofloxacin</t>
  </si>
  <si>
    <t>4-H05</t>
  </si>
  <si>
    <t>Omeprazole</t>
  </si>
  <si>
    <t>4-H06</t>
  </si>
  <si>
    <t>Oxcarbazepine</t>
  </si>
  <si>
    <t>4-A09</t>
  </si>
  <si>
    <t>Cytarabine</t>
  </si>
  <si>
    <t>Dacarbazine</t>
  </si>
  <si>
    <t>Danazol</t>
  </si>
  <si>
    <t>5-A02</t>
  </si>
  <si>
    <t>Pentoxifylline</t>
  </si>
  <si>
    <t>5-A03</t>
  </si>
  <si>
    <t>Penicillin V Potassium</t>
  </si>
  <si>
    <t>4-B07</t>
  </si>
  <si>
    <t>Disulfiram</t>
  </si>
  <si>
    <t>4-B08</t>
  </si>
  <si>
    <t>Doxazosin Mesylate</t>
  </si>
  <si>
    <t>4-B09</t>
  </si>
  <si>
    <t>Doxycycline Monohydrate</t>
  </si>
  <si>
    <t>Enalapril</t>
  </si>
  <si>
    <t>Esomeprazole Potassium</t>
  </si>
  <si>
    <t>5-B02</t>
  </si>
  <si>
    <t>Ranolazine·2HCl</t>
  </si>
  <si>
    <t>5-B03</t>
  </si>
  <si>
    <t>Ramipril</t>
  </si>
  <si>
    <t>5-B04</t>
  </si>
  <si>
    <t>Ribavirin</t>
  </si>
  <si>
    <t>4-C07</t>
  </si>
  <si>
    <t>Fenoprofen Calcium</t>
  </si>
  <si>
    <t>4-C08</t>
  </si>
  <si>
    <t>Fenofibrate</t>
  </si>
  <si>
    <t>4-C09</t>
  </si>
  <si>
    <t>Finasteride</t>
  </si>
  <si>
    <t>Fluorouracil (5-Fluorouracil)</t>
  </si>
  <si>
    <t>Flurbiprofen</t>
  </si>
  <si>
    <t>5-C02</t>
  </si>
  <si>
    <t>Sulfasalazine</t>
  </si>
  <si>
    <t>5-C03</t>
  </si>
  <si>
    <t>Tamsulosin·HCl</t>
  </si>
  <si>
    <t>4-D07</t>
  </si>
  <si>
    <t>Furosemide</t>
  </si>
  <si>
    <t>4-D08</t>
  </si>
  <si>
    <t>Ganciclovir</t>
  </si>
  <si>
    <t>4-D09</t>
  </si>
  <si>
    <t>Gatifloxacin</t>
  </si>
  <si>
    <t>Gentamycin Sulfate</t>
  </si>
  <si>
    <t>Gemfibrozil</t>
  </si>
  <si>
    <t>5-D02</t>
  </si>
  <si>
    <t>Tolmetin·Na</t>
  </si>
  <si>
    <t>5-D03</t>
  </si>
  <si>
    <t>Amoxicillin</t>
  </si>
  <si>
    <t>4-E07</t>
  </si>
  <si>
    <t>Imiquimod</t>
  </si>
  <si>
    <t>4-E08</t>
  </si>
  <si>
    <t>Indapamide</t>
  </si>
  <si>
    <t>4-E09</t>
  </si>
  <si>
    <t>Itraconazole</t>
  </si>
  <si>
    <t>4-E10</t>
  </si>
  <si>
    <t>Levonorgestrel</t>
  </si>
  <si>
    <t>Levofloxacin·HCl</t>
  </si>
  <si>
    <t>5-E02</t>
  </si>
  <si>
    <t>Fluoxetine·HCl</t>
  </si>
  <si>
    <t>5-E03</t>
  </si>
  <si>
    <t>Ondansetron</t>
  </si>
  <si>
    <t>4-F07</t>
  </si>
  <si>
    <t>Medroxyprogesterone Acetate</t>
  </si>
  <si>
    <t>4-F08</t>
  </si>
  <si>
    <t>Mefenamic Acid</t>
  </si>
  <si>
    <t>4-F09</t>
  </si>
  <si>
    <t>Melphalan</t>
  </si>
  <si>
    <t>Methyldopa Sesquihydrate (L-Α-Methyl-Dopa Sesquihyrate)</t>
  </si>
  <si>
    <t>Methylprednisolone</t>
  </si>
  <si>
    <t>5-F02</t>
  </si>
  <si>
    <t>Butoconazole Nitrate</t>
  </si>
  <si>
    <t>5-F03</t>
  </si>
  <si>
    <t>Mifepristone</t>
  </si>
  <si>
    <t>4-G07</t>
  </si>
  <si>
    <t>Paclitaxel (Taxol)</t>
  </si>
  <si>
    <t>4-G08</t>
  </si>
  <si>
    <t>Nabumetone</t>
  </si>
  <si>
    <t>4-G09</t>
  </si>
  <si>
    <t>Naphazoline·HCl</t>
  </si>
  <si>
    <t>Nefazodone·HCl</t>
  </si>
  <si>
    <t>Norethindrone</t>
  </si>
  <si>
    <t>5-G02</t>
  </si>
  <si>
    <t>Capecitabine</t>
  </si>
  <si>
    <t>5-G03</t>
  </si>
  <si>
    <t>Succinylcholine Chloride·2H2O</t>
  </si>
  <si>
    <t>4-H07</t>
  </si>
  <si>
    <t>Oxiconazole Nitrate</t>
  </si>
  <si>
    <t>4-H08</t>
  </si>
  <si>
    <t>Oxacillin·Na</t>
  </si>
  <si>
    <t>4-H09</t>
  </si>
  <si>
    <t>Pantoprazole</t>
  </si>
  <si>
    <t>Paroxetine·HCl</t>
  </si>
  <si>
    <t>Penciclovir</t>
  </si>
  <si>
    <t>5-A04</t>
  </si>
  <si>
    <t>Piperacillin</t>
  </si>
  <si>
    <t>5-A05</t>
  </si>
  <si>
    <t>Prednisolone</t>
  </si>
  <si>
    <t>5-A06</t>
  </si>
  <si>
    <t>Progesterone</t>
  </si>
  <si>
    <t>5-A07</t>
  </si>
  <si>
    <t>Procarbazine·HCl</t>
  </si>
  <si>
    <t>5-A08</t>
  </si>
  <si>
    <t>Prednisone</t>
  </si>
  <si>
    <t>5-A09</t>
  </si>
  <si>
    <t>Primaquine Phosphate</t>
  </si>
  <si>
    <t>Praziquantel</t>
  </si>
  <si>
    <t>5-B05</t>
  </si>
  <si>
    <t>Nelfinavir Mesylate</t>
  </si>
  <si>
    <t>5-B06</t>
  </si>
  <si>
    <t>Rimantadine·HCl</t>
  </si>
  <si>
    <t>5-B07</t>
  </si>
  <si>
    <t>Propranolol·HCl</t>
  </si>
  <si>
    <t>5-B08</t>
  </si>
  <si>
    <t>Scopolamine·HBr</t>
  </si>
  <si>
    <t>5-B09</t>
  </si>
  <si>
    <t>Spironolactone</t>
  </si>
  <si>
    <t>5-B10</t>
  </si>
  <si>
    <t>Streptomycin Sulfate</t>
  </si>
  <si>
    <t>5-C04</t>
  </si>
  <si>
    <t>Telmisartan</t>
  </si>
  <si>
    <t>5-C05</t>
  </si>
  <si>
    <t>Terazosin·HCl</t>
  </si>
  <si>
    <t>5-C06</t>
  </si>
  <si>
    <t>Tetracycline</t>
  </si>
  <si>
    <t>5-C07</t>
  </si>
  <si>
    <t>Temozolomide</t>
  </si>
  <si>
    <t>5-C08</t>
  </si>
  <si>
    <t>Tinidazole</t>
  </si>
  <si>
    <t>5-C09</t>
  </si>
  <si>
    <t>Tobramycin</t>
  </si>
  <si>
    <t>Topotecan·HCl</t>
  </si>
  <si>
    <t>5-D04</t>
  </si>
  <si>
    <t>Tramadol·HCl</t>
  </si>
  <si>
    <t>5-D05</t>
  </si>
  <si>
    <t>Trimethoprim</t>
  </si>
  <si>
    <t>5-D06</t>
  </si>
  <si>
    <t>Valacyclovir·HCl</t>
  </si>
  <si>
    <t>5-D07</t>
  </si>
  <si>
    <t>Vecuronium Bromide</t>
  </si>
  <si>
    <t>5-D08</t>
  </si>
  <si>
    <t>Venlafaxine·HCl</t>
  </si>
  <si>
    <t>5-D09</t>
  </si>
  <si>
    <t>Bupivacaine·HCl</t>
  </si>
  <si>
    <t>Ketotifen Fumarate</t>
  </si>
  <si>
    <t>5-E04</t>
  </si>
  <si>
    <t>Tiotropium Bromide Monohydrate</t>
  </si>
  <si>
    <t>5-E05</t>
  </si>
  <si>
    <t>Thioridazine·HCl</t>
  </si>
  <si>
    <t>5-E06</t>
  </si>
  <si>
    <t>Amrinone</t>
  </si>
  <si>
    <t>5-E07</t>
  </si>
  <si>
    <t>Milrinone</t>
  </si>
  <si>
    <t>5-E08</t>
  </si>
  <si>
    <t>Alprostadil</t>
  </si>
  <si>
    <t>5-E09</t>
  </si>
  <si>
    <t>Misoprostol</t>
  </si>
  <si>
    <t>Argatroban</t>
  </si>
  <si>
    <t>5-F04</t>
  </si>
  <si>
    <t>Megestrol Acetate</t>
  </si>
  <si>
    <t>5-F05</t>
  </si>
  <si>
    <t>Tamoxifen Citrate</t>
  </si>
  <si>
    <t>5-F06</t>
  </si>
  <si>
    <t>Aprepitant</t>
  </si>
  <si>
    <t>5-F07</t>
  </si>
  <si>
    <t>Bosentan</t>
  </si>
  <si>
    <t>5-F08</t>
  </si>
  <si>
    <t>Efavirenz</t>
  </si>
  <si>
    <t>5-F09</t>
  </si>
  <si>
    <t>Miglustat (N-Butyldeoxynojirimycin·HCl)</t>
  </si>
  <si>
    <t>Fulvestrant</t>
  </si>
  <si>
    <t>5-G04</t>
  </si>
  <si>
    <t>Cyproheptadine·HCl Sesquihydrate</t>
  </si>
  <si>
    <t>Quinapril·HCl</t>
  </si>
  <si>
    <t>6-A02</t>
  </si>
  <si>
    <t>Abacavir Sulfate</t>
  </si>
  <si>
    <t>6-A03</t>
  </si>
  <si>
    <t xml:space="preserve">Acamprosate </t>
  </si>
  <si>
    <t>6-A04</t>
  </si>
  <si>
    <t>Acarbose</t>
  </si>
  <si>
    <t>6-A05</t>
  </si>
  <si>
    <t>Acebutolol·HCl</t>
  </si>
  <si>
    <t>6-A06</t>
  </si>
  <si>
    <t>Acetaminophen</t>
  </si>
  <si>
    <t>6-A07</t>
  </si>
  <si>
    <t>Acetazolamide</t>
  </si>
  <si>
    <t>Sulfadiazine</t>
  </si>
  <si>
    <t>6-B02</t>
  </si>
  <si>
    <t>Adefovir Dipivoxil</t>
  </si>
  <si>
    <t>6-B03</t>
  </si>
  <si>
    <t>Adenosine</t>
  </si>
  <si>
    <t>6-B04</t>
  </si>
  <si>
    <t>6-B05</t>
  </si>
  <si>
    <t>Alitretinoin</t>
  </si>
  <si>
    <t>6-B06</t>
  </si>
  <si>
    <t>Almotriptan</t>
  </si>
  <si>
    <t>6-B07</t>
  </si>
  <si>
    <t>Alosetron·HCl</t>
  </si>
  <si>
    <t>Toremifene Base</t>
  </si>
  <si>
    <t>6-C02</t>
  </si>
  <si>
    <t>Aminocaproic Acid</t>
  </si>
  <si>
    <t>6-C03</t>
  </si>
  <si>
    <t>Aminohippurate·Na</t>
  </si>
  <si>
    <t>6-C04</t>
  </si>
  <si>
    <t>Aminolevulinic Acid·HCl</t>
  </si>
  <si>
    <t>6-C05</t>
  </si>
  <si>
    <t>Amlexanox</t>
  </si>
  <si>
    <t>6-C06</t>
  </si>
  <si>
    <t>Amphotericin B</t>
  </si>
  <si>
    <t>6-C07</t>
  </si>
  <si>
    <t>Arsenic Trioxide</t>
  </si>
  <si>
    <t>5-D11</t>
  </si>
  <si>
    <t>Naloxone·HCl</t>
  </si>
  <si>
    <t>6-D02</t>
  </si>
  <si>
    <t>Atomoxetine·HCl</t>
  </si>
  <si>
    <t>6-D03</t>
  </si>
  <si>
    <t>Atorvastatin Calcium</t>
  </si>
  <si>
    <t>6-D04</t>
  </si>
  <si>
    <t>Azacitidine</t>
  </si>
  <si>
    <t>6-D05</t>
  </si>
  <si>
    <t>Azelaic Acid</t>
  </si>
  <si>
    <t>6-D06</t>
  </si>
  <si>
    <t>Azelastine·HCl</t>
  </si>
  <si>
    <t>6-D07</t>
  </si>
  <si>
    <t>Bacitracin</t>
  </si>
  <si>
    <t>Cilastatin·Na</t>
  </si>
  <si>
    <t>6-E02</t>
  </si>
  <si>
    <t>Bendamustine·HCl</t>
  </si>
  <si>
    <t>6-E03</t>
  </si>
  <si>
    <t>Bendroflumethiazide</t>
  </si>
  <si>
    <t>6-E04</t>
  </si>
  <si>
    <t>Benztropine Mesylate</t>
  </si>
  <si>
    <t>6-E05</t>
  </si>
  <si>
    <t xml:space="preserve">Betaine </t>
  </si>
  <si>
    <t>6-E06</t>
  </si>
  <si>
    <t>Bethanechol Chloride</t>
  </si>
  <si>
    <t>6-E07</t>
  </si>
  <si>
    <t>Bimatoprost</t>
  </si>
  <si>
    <t>Esmolol</t>
  </si>
  <si>
    <t>6-F02</t>
  </si>
  <si>
    <t>Brompheniramine Maleate</t>
  </si>
  <si>
    <t>6-F03</t>
  </si>
  <si>
    <t>Budesonide</t>
  </si>
  <si>
    <t>6-F04</t>
  </si>
  <si>
    <t xml:space="preserve">Bupropion </t>
  </si>
  <si>
    <t>6-F05</t>
  </si>
  <si>
    <t>Busulfan</t>
  </si>
  <si>
    <t>6-F06</t>
  </si>
  <si>
    <t>Butorphanol-(+)-Tartrate (Schedule Iv)</t>
  </si>
  <si>
    <t>6-F07</t>
  </si>
  <si>
    <t>Capreomycin Sulfate</t>
  </si>
  <si>
    <t>6-G02</t>
  </si>
  <si>
    <t>Cefaclor</t>
  </si>
  <si>
    <t>6-G03</t>
  </si>
  <si>
    <t>Cefadroxil</t>
  </si>
  <si>
    <t>6-G04</t>
  </si>
  <si>
    <t>Cefazolin·Na</t>
  </si>
  <si>
    <t>6-G05</t>
  </si>
  <si>
    <t>Cefdinir</t>
  </si>
  <si>
    <t>6-G06</t>
  </si>
  <si>
    <t>Cefditoren Pivoxil</t>
  </si>
  <si>
    <t>6-G07</t>
  </si>
  <si>
    <t>Cefixime</t>
  </si>
  <si>
    <t>6-H02</t>
  </si>
  <si>
    <t>Ceftibuten</t>
  </si>
  <si>
    <t>6-H03</t>
  </si>
  <si>
    <t>Ceftizoxim·Na</t>
  </si>
  <si>
    <t>6-H04</t>
  </si>
  <si>
    <t>Ceftriaxone·Na</t>
  </si>
  <si>
    <t>6-H05</t>
  </si>
  <si>
    <t>Cefuroxime Axetil</t>
  </si>
  <si>
    <t>6-H06</t>
  </si>
  <si>
    <t>Cefuroxime·Na</t>
  </si>
  <si>
    <t>6-H07</t>
  </si>
  <si>
    <t>Cephalexin Monohydrate</t>
  </si>
  <si>
    <t>7-G04</t>
  </si>
  <si>
    <t>Drospirenone</t>
  </si>
  <si>
    <t>7-A05</t>
  </si>
  <si>
    <t>Ciclesonide</t>
  </si>
  <si>
    <t>7-B08</t>
  </si>
  <si>
    <t>Clotrimazole</t>
  </si>
  <si>
    <t>7-D05</t>
  </si>
  <si>
    <t>Dasatinib</t>
  </si>
  <si>
    <t>7-D07</t>
  </si>
  <si>
    <t>Deferasirox</t>
  </si>
  <si>
    <t>8-A07</t>
  </si>
  <si>
    <t>Everolimus</t>
  </si>
  <si>
    <t>8-E07</t>
  </si>
  <si>
    <t>Irinotecan·HCl</t>
  </si>
  <si>
    <t>7-H02</t>
  </si>
  <si>
    <t>Epirubicin·HCl</t>
  </si>
  <si>
    <t>7-A09</t>
  </si>
  <si>
    <t>Cinacalcet·HCl</t>
  </si>
  <si>
    <t>7-A07</t>
  </si>
  <si>
    <t>Cidofovir</t>
  </si>
  <si>
    <t>8-H07</t>
  </si>
  <si>
    <t>Meclizine Dihydrochloride</t>
  </si>
  <si>
    <t>8-E10</t>
  </si>
  <si>
    <t>Isotretinoin (13-Cis-Retinoic Acid)</t>
  </si>
  <si>
    <t>9-E02</t>
  </si>
  <si>
    <t>Nebivolol·HCl</t>
  </si>
  <si>
    <t>9-G05</t>
  </si>
  <si>
    <t>Pazopanib·HCl</t>
  </si>
  <si>
    <t>9-E08</t>
  </si>
  <si>
    <t>Nilotinib</t>
  </si>
  <si>
    <t>10-H07</t>
  </si>
  <si>
    <t>Tretinoin</t>
  </si>
  <si>
    <t>10-G03</t>
  </si>
  <si>
    <t>Thiotepa</t>
  </si>
  <si>
    <t>10-E09</t>
  </si>
  <si>
    <t>Tazarotene</t>
  </si>
  <si>
    <t>10-B08</t>
  </si>
  <si>
    <t>Rabeprazole·Na</t>
  </si>
  <si>
    <t>9-H11</t>
  </si>
  <si>
    <t>Podofilox</t>
  </si>
  <si>
    <t>9-H08</t>
  </si>
  <si>
    <t>Pimecrolimus</t>
  </si>
  <si>
    <t>10-G02</t>
  </si>
  <si>
    <t>Thioguanine (6-Thioguanine)</t>
  </si>
  <si>
    <t>10-E02</t>
  </si>
  <si>
    <t>Sulconazole Nitrate</t>
  </si>
  <si>
    <t>7-B02</t>
  </si>
  <si>
    <t>Cladribine</t>
  </si>
  <si>
    <t>10-H08</t>
  </si>
  <si>
    <t>Triamcinolone Acetonide</t>
  </si>
  <si>
    <t>10-H09</t>
  </si>
  <si>
    <t>Triamterene</t>
  </si>
  <si>
    <t>10-H06</t>
  </si>
  <si>
    <t>Trazodone·HCl</t>
  </si>
  <si>
    <t>10-H05</t>
  </si>
  <si>
    <t>Travoprost</t>
  </si>
  <si>
    <t>10-H04</t>
  </si>
  <si>
    <t>Trandolapril</t>
  </si>
  <si>
    <t>10-H03</t>
  </si>
  <si>
    <t>Torsemide</t>
  </si>
  <si>
    <t>10-G04</t>
  </si>
  <si>
    <t>10-G05</t>
  </si>
  <si>
    <t>Tiagabine·HCl</t>
  </si>
  <si>
    <t>10-G06</t>
  </si>
  <si>
    <t>Tigecycline</t>
  </si>
  <si>
    <t>10-G07</t>
  </si>
  <si>
    <t>Tiludronate Disodium</t>
  </si>
  <si>
    <t>10-G08</t>
  </si>
  <si>
    <t>Tiopronin</t>
  </si>
  <si>
    <t>10-G09</t>
  </si>
  <si>
    <t>Tirofiban·HCl</t>
  </si>
  <si>
    <t>9-F03</t>
  </si>
  <si>
    <t>Nizatidine</t>
  </si>
  <si>
    <t>9-F04</t>
  </si>
  <si>
    <t>Nortriptyline·HCl</t>
  </si>
  <si>
    <t>9-F05</t>
  </si>
  <si>
    <t>Olsalazine·Na</t>
  </si>
  <si>
    <t>9-F06</t>
  </si>
  <si>
    <t>Orlistat (Tetrahydrolipstatin)</t>
  </si>
  <si>
    <t>9-F07</t>
  </si>
  <si>
    <t>Oxaprozin</t>
  </si>
  <si>
    <t>9-F08</t>
  </si>
  <si>
    <t>Blank</t>
    <phoneticPr fontId="0" type="noConversion"/>
  </si>
  <si>
    <t>9-F09</t>
  </si>
  <si>
    <t>Oxtriphylline</t>
  </si>
  <si>
    <t>10-F03</t>
  </si>
  <si>
    <t>10-F04</t>
  </si>
  <si>
    <t>Teniposide</t>
  </si>
  <si>
    <t>10-F05</t>
  </si>
  <si>
    <t>Tenofovir</t>
  </si>
  <si>
    <t>10-F06</t>
  </si>
  <si>
    <t>Terbutaline Hemisulfate</t>
  </si>
  <si>
    <t>10-F07</t>
  </si>
  <si>
    <t>Terconazole</t>
  </si>
  <si>
    <t>10-F08</t>
  </si>
  <si>
    <t>Testosterone Enanthate</t>
  </si>
  <si>
    <t>10-F09</t>
  </si>
  <si>
    <t>Tetrabenazine</t>
  </si>
  <si>
    <t>10-B09</t>
  </si>
  <si>
    <t>Raltegravir</t>
  </si>
  <si>
    <t>9-H09</t>
  </si>
  <si>
    <t>Pitavastatin Calcium</t>
  </si>
  <si>
    <t>9-H10</t>
  </si>
  <si>
    <t>9-H06</t>
  </si>
  <si>
    <t xml:space="preserve">Phenylephrine </t>
  </si>
  <si>
    <t>9-H07</t>
  </si>
  <si>
    <t>Phytonadione</t>
  </si>
  <si>
    <t>10-H02</t>
  </si>
  <si>
    <t>Topiramate</t>
  </si>
  <si>
    <t>9-F10</t>
  </si>
  <si>
    <t>Oxybutynin Chloride</t>
  </si>
  <si>
    <t>9-F11</t>
  </si>
  <si>
    <t>Oxytetracycline·HCl</t>
  </si>
  <si>
    <t>10-F02</t>
  </si>
  <si>
    <t>9-G06</t>
  </si>
  <si>
    <t>Pemetrexed Disodium</t>
  </si>
  <si>
    <t>9-G07</t>
  </si>
  <si>
    <t>Pemirolast Potassium</t>
  </si>
  <si>
    <t>9-G08</t>
  </si>
  <si>
    <t>Penicillamine (D-Penicillamine)</t>
  </si>
  <si>
    <t>9-G09</t>
  </si>
  <si>
    <t>Penicillin G Potassium (Benzylpenicillin)</t>
  </si>
  <si>
    <t>9-G10</t>
  </si>
  <si>
    <t>Pentamidine Isethionate</t>
  </si>
  <si>
    <t>9-G11</t>
  </si>
  <si>
    <t>Pentostatin</t>
  </si>
  <si>
    <t>9-E09</t>
  </si>
  <si>
    <t>Nilutamide</t>
  </si>
  <si>
    <t>9-E10</t>
  </si>
  <si>
    <t>Nitazoxanide</t>
  </si>
  <si>
    <t>9-E11</t>
  </si>
  <si>
    <t>Nitisinone</t>
  </si>
  <si>
    <t>6-A08</t>
  </si>
  <si>
    <t>Acetohexamide</t>
  </si>
  <si>
    <t>6-A09</t>
  </si>
  <si>
    <t>Acetohydroxamic Acid</t>
  </si>
  <si>
    <t>6-A10</t>
  </si>
  <si>
    <t>Acetylcysteine</t>
  </si>
  <si>
    <t>6-A11</t>
  </si>
  <si>
    <t>Acrivastine</t>
  </si>
  <si>
    <t>7-A02</t>
  </si>
  <si>
    <t>Chlorpropamide</t>
  </si>
  <si>
    <t>7-A03</t>
  </si>
  <si>
    <t>Chlorthalidone</t>
  </si>
  <si>
    <t>7-A04</t>
  </si>
  <si>
    <t>Chlorzoxazone</t>
  </si>
  <si>
    <t>6-B08</t>
  </si>
  <si>
    <t>6-B09</t>
  </si>
  <si>
    <t>Ambrisentan</t>
  </si>
  <si>
    <t>6-B10</t>
  </si>
  <si>
    <t>Amcinonide</t>
  </si>
  <si>
    <t>6-B11</t>
  </si>
  <si>
    <t>Amikacin Disulfate</t>
  </si>
  <si>
    <t>7-B03</t>
  </si>
  <si>
    <t>Clavulanate Potassium</t>
  </si>
  <si>
    <t>7-B04</t>
  </si>
  <si>
    <t>6-C11</t>
  </si>
  <si>
    <t>Asenapine Maleate</t>
  </si>
  <si>
    <t>7-C02</t>
  </si>
  <si>
    <t>Colistin Sulfate</t>
  </si>
  <si>
    <t>7-C03</t>
  </si>
  <si>
    <t>Cortisone Acetate</t>
  </si>
  <si>
    <t>7-C04</t>
  </si>
  <si>
    <t>Cyclobenzaprine·HCl</t>
  </si>
  <si>
    <t>7-C05</t>
  </si>
  <si>
    <t xml:space="preserve">Cyclopentolate </t>
  </si>
  <si>
    <t>7-C06</t>
  </si>
  <si>
    <t>Cycloserine</t>
  </si>
  <si>
    <t>7-C07</t>
  </si>
  <si>
    <t>Cysteamine·HCl</t>
  </si>
  <si>
    <t>6-D11</t>
  </si>
  <si>
    <t>Benazepril·HCl</t>
  </si>
  <si>
    <t>7-D02</t>
  </si>
  <si>
    <t>Daptomycin</t>
  </si>
  <si>
    <t>7-D03</t>
  </si>
  <si>
    <t>Darifenacin·HBr</t>
  </si>
  <si>
    <t>7-D04</t>
  </si>
  <si>
    <t>Darunavir</t>
  </si>
  <si>
    <t>1-A02</t>
  </si>
  <si>
    <t>Clindamycin·HCl</t>
  </si>
  <si>
    <t>1-A03</t>
  </si>
  <si>
    <t>1-A04</t>
  </si>
  <si>
    <t>Cyclosporine A</t>
  </si>
  <si>
    <t>1-A05</t>
  </si>
  <si>
    <t>Donepezil·HCl</t>
  </si>
  <si>
    <t>1-A06</t>
  </si>
  <si>
    <t>Lincomycin·HCl</t>
  </si>
  <si>
    <t>1-A07</t>
  </si>
  <si>
    <t>1-A08</t>
  </si>
  <si>
    <t>Sirolimus (Rapamycin)</t>
  </si>
  <si>
    <t>1-A09</t>
  </si>
  <si>
    <t>Spectinomycin·HCl Pentahydrate</t>
  </si>
  <si>
    <t>Amiodarone·HCl</t>
  </si>
  <si>
    <t>Nicardipine·HCl</t>
  </si>
  <si>
    <t>1-B02</t>
  </si>
  <si>
    <t>Pimozide</t>
  </si>
  <si>
    <t>1-B03</t>
  </si>
  <si>
    <t>Loperamide·HCl</t>
  </si>
  <si>
    <t>1-B04</t>
  </si>
  <si>
    <t>1-B05</t>
  </si>
  <si>
    <t>1-B06</t>
  </si>
  <si>
    <t>Phentolamine·HCl</t>
  </si>
  <si>
    <t>1-B07</t>
  </si>
  <si>
    <t>Quinine·HCl·H2O</t>
  </si>
  <si>
    <t>1-B08</t>
  </si>
  <si>
    <t>Propafenone·HCl</t>
  </si>
  <si>
    <t>1-B09</t>
  </si>
  <si>
    <t>Procainamide·HCl</t>
  </si>
  <si>
    <t>Lidocaine·HCl·H2O</t>
  </si>
  <si>
    <t>1-C02</t>
  </si>
  <si>
    <t>1-C03</t>
  </si>
  <si>
    <t xml:space="preserve">Rosiglitazone </t>
  </si>
  <si>
    <t>1-C04</t>
  </si>
  <si>
    <t>Amantadine·HCl</t>
  </si>
  <si>
    <t>1-C05</t>
  </si>
  <si>
    <t>Prazosin·HCl</t>
  </si>
  <si>
    <t>1-C06</t>
  </si>
  <si>
    <t>Clonidine·HCl</t>
  </si>
  <si>
    <t>1-C07</t>
  </si>
  <si>
    <t xml:space="preserve">Guanabenz Acetate </t>
  </si>
  <si>
    <t>1-C08</t>
  </si>
  <si>
    <t>1-D02</t>
  </si>
  <si>
    <t>1-D03</t>
  </si>
  <si>
    <t>1-D04</t>
  </si>
  <si>
    <t>1-D05</t>
  </si>
  <si>
    <t>Dobutamine·HCl</t>
  </si>
  <si>
    <t>1-D06</t>
  </si>
  <si>
    <t>Sotalol·HCl</t>
  </si>
  <si>
    <t>1-D07</t>
  </si>
  <si>
    <t>Maprotiline·HCl</t>
  </si>
  <si>
    <t>1-D08</t>
  </si>
  <si>
    <t>Pilocarpine·HCl</t>
  </si>
  <si>
    <t>1-D09</t>
  </si>
  <si>
    <t>Ipratropium·Br</t>
  </si>
  <si>
    <t>Pancuronium·2Br</t>
  </si>
  <si>
    <t>1-C09</t>
  </si>
  <si>
    <t>Betaxolol·HCl</t>
  </si>
  <si>
    <t xml:space="preserve">Caffeine </t>
  </si>
  <si>
    <t>1-E02</t>
  </si>
  <si>
    <t>1-E03</t>
  </si>
  <si>
    <t xml:space="preserve">Haloperidol </t>
  </si>
  <si>
    <t>1-E04</t>
  </si>
  <si>
    <t>1-E05</t>
  </si>
  <si>
    <t>1-E06</t>
  </si>
  <si>
    <t>1-E07</t>
  </si>
  <si>
    <t>Naltrexone·HCl</t>
  </si>
  <si>
    <t>1-E08</t>
  </si>
  <si>
    <t>1-E09</t>
  </si>
  <si>
    <t>Memantine·HCl</t>
  </si>
  <si>
    <t>Riluzole·HCl</t>
  </si>
  <si>
    <t>1-F02</t>
  </si>
  <si>
    <t xml:space="preserve">Aminophylline </t>
  </si>
  <si>
    <t>1-F03</t>
  </si>
  <si>
    <t>1-F04</t>
  </si>
  <si>
    <t xml:space="preserve">(±) Isoproterenol·HCl </t>
  </si>
  <si>
    <t>1-F05</t>
  </si>
  <si>
    <t>1-F06</t>
  </si>
  <si>
    <t>1-F07</t>
  </si>
  <si>
    <t>Apomorphine·HCl Hemihydrate</t>
  </si>
  <si>
    <t>1-F08</t>
  </si>
  <si>
    <t>Chlorpromazine·HCl</t>
  </si>
  <si>
    <t>1-F09</t>
  </si>
  <si>
    <t>Fluphenazine·HCl</t>
  </si>
  <si>
    <t>Diphenhydramine·HCl</t>
  </si>
  <si>
    <t>1-G02</t>
  </si>
  <si>
    <t>Promethazine·HCl</t>
  </si>
  <si>
    <t>1-G03</t>
  </si>
  <si>
    <t>Ranitidine·HCl</t>
  </si>
  <si>
    <t>1-G04</t>
  </si>
  <si>
    <t>1-G05</t>
  </si>
  <si>
    <t>1-G06</t>
  </si>
  <si>
    <t>1-G07</t>
  </si>
  <si>
    <t>Imipramine·HCl</t>
  </si>
  <si>
    <t>1-G08</t>
  </si>
  <si>
    <t>1-H02</t>
  </si>
  <si>
    <t>1-H03</t>
  </si>
  <si>
    <t>1-H04</t>
  </si>
  <si>
    <t>Ticlopidine·HCl</t>
  </si>
  <si>
    <t>1-H05</t>
  </si>
  <si>
    <t>1-H06</t>
  </si>
  <si>
    <t xml:space="preserve">Vardenafil </t>
  </si>
  <si>
    <t>1-H07</t>
  </si>
  <si>
    <t>1-H08</t>
  </si>
  <si>
    <t>2-A02</t>
  </si>
  <si>
    <t>2-A03</t>
  </si>
  <si>
    <t>2-A04</t>
  </si>
  <si>
    <t>2-A05</t>
  </si>
  <si>
    <t>2-B02</t>
  </si>
  <si>
    <t>2-B03</t>
  </si>
  <si>
    <t>Butenafine·HCl</t>
  </si>
  <si>
    <t>2-B04</t>
  </si>
  <si>
    <t>Dorzolamide·HCl</t>
  </si>
  <si>
    <t>2-B05</t>
  </si>
  <si>
    <t xml:space="preserve">Escitalopram </t>
  </si>
  <si>
    <t>2-C02</t>
  </si>
  <si>
    <t>2-C03</t>
  </si>
  <si>
    <t>2-C04</t>
  </si>
  <si>
    <t>2-C05</t>
  </si>
  <si>
    <t>Idarubicin·HCl</t>
  </si>
  <si>
    <t>2-D02</t>
  </si>
  <si>
    <t>Erlotinib</t>
  </si>
  <si>
    <t>2-D03</t>
  </si>
  <si>
    <t>Tacrine·HCl</t>
  </si>
  <si>
    <t>2-D04</t>
  </si>
  <si>
    <t>Galantamine·HBr</t>
  </si>
  <si>
    <t>2-D05</t>
  </si>
  <si>
    <t>Amiloride·HCl·2H2O</t>
  </si>
  <si>
    <t>2-E02</t>
  </si>
  <si>
    <t>Felodipine</t>
  </si>
  <si>
    <t>2-E03</t>
  </si>
  <si>
    <t>Phenoxybenzamine·HCl</t>
  </si>
  <si>
    <t>2-E04</t>
  </si>
  <si>
    <t>Trifluoperazine·HCl</t>
  </si>
  <si>
    <t>2-E05</t>
  </si>
  <si>
    <t>Sertaconazole</t>
  </si>
  <si>
    <t>Aripiprazole</t>
  </si>
  <si>
    <t>Bleomycin Sulfate</t>
  </si>
  <si>
    <t>Acitretin</t>
  </si>
  <si>
    <t>Calcitriol</t>
  </si>
  <si>
    <t>Ketoconazole</t>
  </si>
  <si>
    <t>Daunorubicin·HCl</t>
  </si>
  <si>
    <t>Bexarotene</t>
  </si>
  <si>
    <t>Clofarabine</t>
  </si>
  <si>
    <t>PLATE 4</t>
  </si>
  <si>
    <t>PLATE 3</t>
  </si>
  <si>
    <t>PLATE 2</t>
  </si>
  <si>
    <t>PLATE 1</t>
  </si>
  <si>
    <t>PLATE 5</t>
  </si>
  <si>
    <t>PLATE 6</t>
  </si>
  <si>
    <t>PLATE 7</t>
  </si>
  <si>
    <t>5-H02</t>
  </si>
  <si>
    <t>5-H03</t>
  </si>
  <si>
    <t>5-G05</t>
  </si>
  <si>
    <t>5-G06</t>
  </si>
  <si>
    <t>5-G07</t>
  </si>
  <si>
    <t>5-G08</t>
  </si>
  <si>
    <t>5-G09</t>
  </si>
  <si>
    <t>5-H04</t>
  </si>
  <si>
    <t>5-H05</t>
  </si>
  <si>
    <t>5-H06</t>
  </si>
  <si>
    <t>5-H07</t>
  </si>
  <si>
    <t>5-H08</t>
  </si>
  <si>
    <t>5-H09</t>
  </si>
  <si>
    <t>PLATE 8</t>
  </si>
  <si>
    <t>FDA2</t>
  </si>
  <si>
    <t>FDA1</t>
  </si>
  <si>
    <t>6-C10</t>
  </si>
  <si>
    <t>6-D10</t>
  </si>
  <si>
    <t>6-E10</t>
  </si>
  <si>
    <t>6-E11</t>
  </si>
  <si>
    <t>6-F10</t>
  </si>
  <si>
    <t>6-F11</t>
  </si>
  <si>
    <t>6-G10</t>
  </si>
  <si>
    <t>6-G11</t>
  </si>
  <si>
    <t>6-H10</t>
  </si>
  <si>
    <t>6-H11</t>
  </si>
  <si>
    <t>6-C08</t>
  </si>
  <si>
    <t>Artemether</t>
  </si>
  <si>
    <t>6-C09</t>
  </si>
  <si>
    <t>Articaine·HCl</t>
  </si>
  <si>
    <t>L-Ascorbic Acid</t>
  </si>
  <si>
    <t>6-D08</t>
  </si>
  <si>
    <t>Baclofen</t>
  </si>
  <si>
    <t>6-D09</t>
  </si>
  <si>
    <t>Balsalazide</t>
  </si>
  <si>
    <t>Beclomethasone Dipropionate</t>
  </si>
  <si>
    <t>6-E08</t>
  </si>
  <si>
    <t>Biperiden·HCl</t>
  </si>
  <si>
    <t>6-E09</t>
  </si>
  <si>
    <t>Bisoprolol Fumarate</t>
  </si>
  <si>
    <t>Brimonidine</t>
  </si>
  <si>
    <t xml:space="preserve">Bromfenac </t>
  </si>
  <si>
    <t>7-E02</t>
  </si>
  <si>
    <t>Desonide</t>
  </si>
  <si>
    <t>7-E03</t>
  </si>
  <si>
    <t>Desoximetasone</t>
  </si>
  <si>
    <t>7-E04</t>
  </si>
  <si>
    <t>Desvenlafaxine Succinate Hydrate</t>
  </si>
  <si>
    <t>7-E05</t>
  </si>
  <si>
    <t>Dexchlorpheniramine Maleate</t>
  </si>
  <si>
    <t>6-F08</t>
  </si>
  <si>
    <t>Carbinoxamine Maleate</t>
  </si>
  <si>
    <t>6-F09</t>
  </si>
  <si>
    <t>Carglumic Acid</t>
  </si>
  <si>
    <t>Carmustine</t>
  </si>
  <si>
    <t>7-F02</t>
  </si>
  <si>
    <t>Dicyclomine·HCl</t>
  </si>
  <si>
    <t>7-F03</t>
  </si>
  <si>
    <t>Dienogest</t>
  </si>
  <si>
    <t>7-F04</t>
  </si>
  <si>
    <t>6-G08</t>
  </si>
  <si>
    <t>Cefotetan Disodium</t>
  </si>
  <si>
    <t>6-G09</t>
  </si>
  <si>
    <t>Cefoxitin·Na</t>
  </si>
  <si>
    <t>Cefpodoxime Proxetil</t>
  </si>
  <si>
    <t>Cefprozil</t>
  </si>
  <si>
    <t>7-G02</t>
  </si>
  <si>
    <t>Doxepin·HCl</t>
  </si>
  <si>
    <t>7-G03</t>
  </si>
  <si>
    <t>Droperidol</t>
  </si>
  <si>
    <t>6-H08</t>
  </si>
  <si>
    <t>Chenodiol (Chenodeoxycholic Acid)</t>
  </si>
  <si>
    <t>6-H09</t>
  </si>
  <si>
    <t>Chlorhexidine Dihydrochloride</t>
  </si>
  <si>
    <t>Chlorothiazide</t>
  </si>
  <si>
    <t>7-H03</t>
  </si>
  <si>
    <t>Eplerenone</t>
  </si>
  <si>
    <t>7-H04</t>
  </si>
  <si>
    <t>Eptifibatide</t>
  </si>
  <si>
    <t>7-A06</t>
  </si>
  <si>
    <t>Ciclopirox</t>
  </si>
  <si>
    <t>7-A08</t>
  </si>
  <si>
    <t>Cilostazol</t>
  </si>
  <si>
    <t>7-A10</t>
  </si>
  <si>
    <t>Cisatracurium Besylate</t>
  </si>
  <si>
    <t>7-A11</t>
  </si>
  <si>
    <t>Cisplatin (Cis-Diamineplatinum(Ii) Dichloride )</t>
  </si>
  <si>
    <t>7-B05</t>
  </si>
  <si>
    <t>Clofazimine</t>
  </si>
  <si>
    <t>7-B06</t>
  </si>
  <si>
    <t>Clomipramine·HCl</t>
  </si>
  <si>
    <t>7-B07</t>
  </si>
  <si>
    <t>7-B09</t>
  </si>
  <si>
    <t xml:space="preserve">Cloxacillin·Na </t>
  </si>
  <si>
    <t>7-B10</t>
  </si>
  <si>
    <t>Colchicine</t>
  </si>
  <si>
    <t>7-B11</t>
  </si>
  <si>
    <t>Colistimethate·Na</t>
  </si>
  <si>
    <t>7-C08</t>
  </si>
  <si>
    <t>Dactinomycin (= Actinomycin D)</t>
  </si>
  <si>
    <t>7-C09</t>
  </si>
  <si>
    <t>Dalfampridine (4-Aminopyridine)</t>
  </si>
  <si>
    <t>7-C10</t>
  </si>
  <si>
    <t>Dantrolene·Na</t>
  </si>
  <si>
    <t>7-C11</t>
  </si>
  <si>
    <t>Dapsone</t>
  </si>
  <si>
    <t>8-D06</t>
  </si>
  <si>
    <t>Hydralazine·HCl</t>
  </si>
  <si>
    <t>7-D06</t>
  </si>
  <si>
    <t>Decitabine</t>
  </si>
  <si>
    <t>7-D08</t>
  </si>
  <si>
    <t>Deferoxamine Mesylate</t>
  </si>
  <si>
    <t>7-D09</t>
  </si>
  <si>
    <t>Demeclocycline·HCl</t>
  </si>
  <si>
    <t>7-D10</t>
  </si>
  <si>
    <t>Desipramine·HCl</t>
  </si>
  <si>
    <t>7-D11</t>
  </si>
  <si>
    <t>Desogestrel</t>
  </si>
  <si>
    <t>7-E06</t>
  </si>
  <si>
    <t>Dexmedetomidine·HCl</t>
  </si>
  <si>
    <t>7-E07</t>
  </si>
  <si>
    <t>7-E08</t>
  </si>
  <si>
    <t xml:space="preserve">Dexrazoxane </t>
  </si>
  <si>
    <t>7-E09</t>
  </si>
  <si>
    <t>Diatrizoate Meglumine</t>
  </si>
  <si>
    <t>7-E10</t>
  </si>
  <si>
    <t>Blank</t>
    <phoneticPr fontId="0" type="noConversion"/>
  </si>
  <si>
    <t>7-E11</t>
  </si>
  <si>
    <t>Dicloxacillin·Na Salt Monohydrate</t>
  </si>
  <si>
    <t>7-F05</t>
  </si>
  <si>
    <t>Difluprednate</t>
  </si>
  <si>
    <t>7-F06</t>
  </si>
  <si>
    <t>Digoxin</t>
  </si>
  <si>
    <t>7-F07</t>
  </si>
  <si>
    <t>Dimenhydrinate</t>
  </si>
  <si>
    <t>7-F08</t>
  </si>
  <si>
    <t xml:space="preserve">Disopyramide </t>
  </si>
  <si>
    <t>7-F09</t>
  </si>
  <si>
    <t>Dopamine·HCl</t>
  </si>
  <si>
    <t>7-F10</t>
  </si>
  <si>
    <t>Doripenem</t>
  </si>
  <si>
    <t>7-F11</t>
  </si>
  <si>
    <t>Doxapram·HCl</t>
  </si>
  <si>
    <t>7-G05</t>
  </si>
  <si>
    <t>Duloxetine·HCl</t>
  </si>
  <si>
    <t>7-G06</t>
  </si>
  <si>
    <t>Dutasteride</t>
  </si>
  <si>
    <t>7-G07</t>
  </si>
  <si>
    <t>Dyphylline</t>
  </si>
  <si>
    <t>7-G08</t>
  </si>
  <si>
    <t>Econazole Nitrate</t>
  </si>
  <si>
    <t>7-G09</t>
  </si>
  <si>
    <t>7-G10</t>
  </si>
  <si>
    <t>Eflornithine·HCl</t>
  </si>
  <si>
    <t>7-G11</t>
  </si>
  <si>
    <t>Epinastine·HCl</t>
  </si>
  <si>
    <t>7-H05</t>
  </si>
  <si>
    <t>Erythromycin</t>
  </si>
  <si>
    <t>7-H06</t>
  </si>
  <si>
    <t>Estramustine Phosphate·Na</t>
  </si>
  <si>
    <t>7-H07</t>
  </si>
  <si>
    <t>Estropipate</t>
  </si>
  <si>
    <t>7-H08</t>
  </si>
  <si>
    <t>Eszopiclone</t>
  </si>
  <si>
    <t>7-H09</t>
  </si>
  <si>
    <t>Ethambutol Dihydrochloride</t>
  </si>
  <si>
    <t>7-H10</t>
  </si>
  <si>
    <t>7-H11</t>
  </si>
  <si>
    <t>Ethinyl Estradiol</t>
  </si>
  <si>
    <t>8-A02</t>
  </si>
  <si>
    <t>Ethionamide</t>
  </si>
  <si>
    <t>8-A03</t>
  </si>
  <si>
    <t>Ethosuximide</t>
  </si>
  <si>
    <t>8-A04</t>
  </si>
  <si>
    <t>Etodolac</t>
  </si>
  <si>
    <t>8-A05</t>
  </si>
  <si>
    <t>Etomidate</t>
  </si>
  <si>
    <t>8-A06</t>
  </si>
  <si>
    <t>Etonogestrel</t>
  </si>
  <si>
    <t>8-A08</t>
  </si>
  <si>
    <t>Ezetimibe</t>
  </si>
  <si>
    <t>8-B02</t>
  </si>
  <si>
    <t>Flavoxate·HCl</t>
  </si>
  <si>
    <t>8-B03</t>
  </si>
  <si>
    <t>Flucytosine</t>
  </si>
  <si>
    <t>8-B04</t>
  </si>
  <si>
    <t>Fludarabine Phosphate</t>
  </si>
  <si>
    <t>8-B05</t>
  </si>
  <si>
    <t>Fludrocortisone Acetate</t>
  </si>
  <si>
    <t>8-B06</t>
  </si>
  <si>
    <t>Flunisolide</t>
  </si>
  <si>
    <t>8-B07</t>
  </si>
  <si>
    <t>Fluocinonide</t>
  </si>
  <si>
    <t>8-B08</t>
  </si>
  <si>
    <t>Fluorometholone</t>
  </si>
  <si>
    <t>8-C02</t>
  </si>
  <si>
    <t>Fluvoxamine Maleate</t>
  </si>
  <si>
    <t>8-C03</t>
  </si>
  <si>
    <t>Fomepizole</t>
  </si>
  <si>
    <t>8-C04</t>
  </si>
  <si>
    <t>Formoterol</t>
  </si>
  <si>
    <t>8-C05</t>
  </si>
  <si>
    <t xml:space="preserve">Foscarnet·Na (Sodium Phosphonoformate Tribasic Hexahydrate) </t>
  </si>
  <si>
    <t>8-C06</t>
  </si>
  <si>
    <t>Fosfomycin Calcium</t>
  </si>
  <si>
    <t>8-C07</t>
  </si>
  <si>
    <t>Fosphenytoin·Na Pentahydrate</t>
  </si>
  <si>
    <t>8-C08</t>
  </si>
  <si>
    <t xml:space="preserve">Gemifloxacin </t>
  </si>
  <si>
    <t>8-D02</t>
  </si>
  <si>
    <t>Halcinonide</t>
  </si>
  <si>
    <t>8-D03</t>
  </si>
  <si>
    <t>Halobetasol Propionate</t>
  </si>
  <si>
    <t>8-D04</t>
  </si>
  <si>
    <t>Hexachlorophene</t>
  </si>
  <si>
    <t>8-D05</t>
  </si>
  <si>
    <t>Homatropine Methylbromide</t>
  </si>
  <si>
    <t>8-D07</t>
  </si>
  <si>
    <t>Hydrochlorothiazide</t>
  </si>
  <si>
    <t>8-D08</t>
  </si>
  <si>
    <t>Hydroflumethiazide</t>
  </si>
  <si>
    <t>8-E02</t>
  </si>
  <si>
    <t>Hydroxyzine Dihydrochloride</t>
  </si>
  <si>
    <t>8-E03</t>
  </si>
  <si>
    <t>Ibutilide Fumarate</t>
  </si>
  <si>
    <t>8-E04</t>
  </si>
  <si>
    <t>Iloperidone</t>
  </si>
  <si>
    <t>8-E05</t>
  </si>
  <si>
    <t xml:space="preserve">Indinavir </t>
  </si>
  <si>
    <t>8-E06</t>
  </si>
  <si>
    <t>Irbesartan</t>
  </si>
  <si>
    <t>8-E08</t>
  </si>
  <si>
    <t>Isocarboxazid</t>
  </si>
  <si>
    <t>8-F02</t>
  </si>
  <si>
    <t>Kanamycin Sulfate</t>
  </si>
  <si>
    <t>8-F03</t>
  </si>
  <si>
    <t>Ketorolac Tromethamine</t>
  </si>
  <si>
    <t>8-F04</t>
  </si>
  <si>
    <t>Labetalol·HCl</t>
  </si>
  <si>
    <t>8-F05</t>
  </si>
  <si>
    <t>Lacosamide</t>
  </si>
  <si>
    <t>8-F06</t>
  </si>
  <si>
    <t>Lactulose</t>
  </si>
  <si>
    <t>8-F07</t>
  </si>
  <si>
    <t>Lamivudine</t>
  </si>
  <si>
    <t>8-F08</t>
  </si>
  <si>
    <t>Lansoprazole</t>
  </si>
  <si>
    <t>8-G02</t>
  </si>
  <si>
    <t>Levobunolol·HCl</t>
  </si>
  <si>
    <t>8-G03</t>
  </si>
  <si>
    <t>Levocarnitine</t>
  </si>
  <si>
    <t>8-G04</t>
  </si>
  <si>
    <t>Levocetirizine Dihydrochloride</t>
  </si>
  <si>
    <t>8-G05</t>
  </si>
  <si>
    <t>Levothyroxine·Na</t>
  </si>
  <si>
    <t>8-G06</t>
  </si>
  <si>
    <t>8-G07</t>
  </si>
  <si>
    <t>Liothyronine·Na</t>
  </si>
  <si>
    <t>8-G08</t>
  </si>
  <si>
    <t>Lopinavir</t>
  </si>
  <si>
    <t>8-H02</t>
  </si>
  <si>
    <t>Mafenide·HCl</t>
  </si>
  <si>
    <t>8-H03</t>
  </si>
  <si>
    <t>Malathion</t>
  </si>
  <si>
    <t>8-H04</t>
  </si>
  <si>
    <t>Mannitol</t>
  </si>
  <si>
    <t>8-H05</t>
  </si>
  <si>
    <t>Maraviroc</t>
  </si>
  <si>
    <t>8-H06</t>
  </si>
  <si>
    <t>blank</t>
    <phoneticPr fontId="0" type="noConversion"/>
  </si>
  <si>
    <t>8-H08</t>
  </si>
  <si>
    <t>Meclofenamate·Na</t>
  </si>
  <si>
    <t>8-A09</t>
  </si>
  <si>
    <t>Febuxostat</t>
  </si>
  <si>
    <t>8-A10</t>
  </si>
  <si>
    <t>Fexofenadine·HCl</t>
  </si>
  <si>
    <t>8-A11</t>
  </si>
  <si>
    <t>Fingolimod</t>
  </si>
  <si>
    <t>9-A02</t>
  </si>
  <si>
    <t>9-A03</t>
  </si>
  <si>
    <t>Mequinol</t>
  </si>
  <si>
    <t>9-A04</t>
  </si>
  <si>
    <t>Mercaptopurine Hydrate</t>
  </si>
  <si>
    <t>9-A05</t>
  </si>
  <si>
    <t>Mesna</t>
  </si>
  <si>
    <t>8-B09</t>
  </si>
  <si>
    <t>Flurandrenolide</t>
  </si>
  <si>
    <t>8-B10</t>
  </si>
  <si>
    <t>8-B11</t>
  </si>
  <si>
    <t>Fluticasone Propionate</t>
  </si>
  <si>
    <t>9-B02</t>
  </si>
  <si>
    <t>Methenamine Hippurate</t>
  </si>
  <si>
    <t>9-B03</t>
  </si>
  <si>
    <t>Methocarbamol</t>
  </si>
  <si>
    <t>9-B04</t>
  </si>
  <si>
    <t xml:space="preserve">Methotrexate </t>
  </si>
  <si>
    <t>9-B05</t>
  </si>
  <si>
    <t>Methoxsalen (Xanthotoxin)</t>
  </si>
  <si>
    <t>8-C09</t>
  </si>
  <si>
    <t>Glycopyrrolate Iodide</t>
  </si>
  <si>
    <t>8-C10</t>
  </si>
  <si>
    <t>Griseofulvin</t>
  </si>
  <si>
    <t>8-C11</t>
  </si>
  <si>
    <t>Guanidine·HCl</t>
  </si>
  <si>
    <t>9-C02</t>
  </si>
  <si>
    <t>Metyrapone</t>
  </si>
  <si>
    <t>9-C03</t>
  </si>
  <si>
    <t>9-C04</t>
  </si>
  <si>
    <t>Mexiletine·HCl</t>
  </si>
  <si>
    <t>9-C05</t>
  </si>
  <si>
    <t xml:space="preserve">Micafungin </t>
  </si>
  <si>
    <t>8-D09</t>
  </si>
  <si>
    <t>Hydroxocobalamin·HCl</t>
  </si>
  <si>
    <t>8-D10</t>
  </si>
  <si>
    <t>Hydroxychloroquine Sulfate</t>
  </si>
  <si>
    <t>8-D11</t>
  </si>
  <si>
    <t>Hydroxyurea</t>
  </si>
  <si>
    <t>9-D02</t>
  </si>
  <si>
    <t>Mitotane</t>
  </si>
  <si>
    <t>9-D03</t>
  </si>
  <si>
    <t>9-D04</t>
  </si>
  <si>
    <t>Moexipril·HCl</t>
  </si>
  <si>
    <t>9-D05</t>
  </si>
  <si>
    <t>Mometasone Furoate</t>
  </si>
  <si>
    <t>8-E09</t>
  </si>
  <si>
    <t>Isosorbide Dinitrate</t>
  </si>
  <si>
    <t>8-E11</t>
  </si>
  <si>
    <t>Isradipine</t>
  </si>
  <si>
    <t>9-E03</t>
  </si>
  <si>
    <t>Nelarabine</t>
  </si>
  <si>
    <t>9-E04</t>
  </si>
  <si>
    <t>Nepafenac</t>
  </si>
  <si>
    <t>9-E05</t>
  </si>
  <si>
    <t>Nevirapine</t>
  </si>
  <si>
    <t>8-F09</t>
  </si>
  <si>
    <t>Lenalidomide</t>
  </si>
  <si>
    <t>8-F10</t>
  </si>
  <si>
    <t>Leucovorin Calcium Pentahydrate</t>
  </si>
  <si>
    <t>8-F11</t>
  </si>
  <si>
    <t>Levalbuterol·HCl</t>
  </si>
  <si>
    <t>9-F02</t>
  </si>
  <si>
    <t>Nitrofurantoin</t>
  </si>
  <si>
    <t>8-G09</t>
  </si>
  <si>
    <t>8-G10</t>
  </si>
  <si>
    <t>Loteprednol Etabonate</t>
  </si>
  <si>
    <t>8-G11</t>
  </si>
  <si>
    <t>Loxapine Succinate</t>
  </si>
  <si>
    <t>9-G02</t>
  </si>
  <si>
    <t>Paliperidone</t>
  </si>
  <si>
    <t>9-G03</t>
  </si>
  <si>
    <t>Palonosetron·HCl</t>
  </si>
  <si>
    <t>9-G04</t>
  </si>
  <si>
    <t>Paromomycin Sulfate</t>
  </si>
  <si>
    <t>8-H09</t>
  </si>
  <si>
    <t>Mefloquine·HCl</t>
  </si>
  <si>
    <t>8-H10</t>
  </si>
  <si>
    <t>Mepenzolate Bromide</t>
  </si>
  <si>
    <t>8-H11</t>
  </si>
  <si>
    <t>Mepivacaine·HCl</t>
  </si>
  <si>
    <t>9-H02</t>
  </si>
  <si>
    <t>Perindopril Erbumine</t>
  </si>
  <si>
    <t>9-H03</t>
  </si>
  <si>
    <t>Permethrin</t>
  </si>
  <si>
    <t>9-H04</t>
  </si>
  <si>
    <t>Perphenazine</t>
  </si>
  <si>
    <t>9-H05</t>
  </si>
  <si>
    <t>Phenelzine Sulfate</t>
  </si>
  <si>
    <t>10-A06</t>
  </si>
  <si>
    <t>10-A07</t>
  </si>
  <si>
    <t>Prilocaine·HCl</t>
  </si>
  <si>
    <t>9-A06</t>
  </si>
  <si>
    <t>Mestranol</t>
  </si>
  <si>
    <t>9-A07</t>
  </si>
  <si>
    <t>Metaproterenol Hemisulfate (Orciprenaline)</t>
  </si>
  <si>
    <t>9-A08</t>
  </si>
  <si>
    <t>Metaraminol Bitartrate</t>
  </si>
  <si>
    <t>9-A09</t>
  </si>
  <si>
    <t>Metaxalone</t>
  </si>
  <si>
    <t>9-A10</t>
  </si>
  <si>
    <t>Methacholine Chloride</t>
  </si>
  <si>
    <t>9-A11</t>
  </si>
  <si>
    <t>Methazolamide</t>
  </si>
  <si>
    <t>10-A02</t>
  </si>
  <si>
    <t>Posaconazole</t>
  </si>
  <si>
    <t>9-B06</t>
  </si>
  <si>
    <t>Methscopolamine Bromide ((−)-Scopolamine Methyl Bromide)</t>
  </si>
  <si>
    <t>9-B07</t>
  </si>
  <si>
    <t>Methsuximide</t>
  </si>
  <si>
    <t>9-B08</t>
  </si>
  <si>
    <t>Methyclothiazide</t>
  </si>
  <si>
    <t>9-B09</t>
  </si>
  <si>
    <t>Methyl Aminolevulinate·HCl</t>
  </si>
  <si>
    <t>9-B10</t>
  </si>
  <si>
    <t>Methylergonovine Maleate</t>
  </si>
  <si>
    <t>9-B11</t>
  </si>
  <si>
    <t>Metolazone</t>
  </si>
  <si>
    <t>10-B02</t>
  </si>
  <si>
    <t>Propylthiouracil</t>
  </si>
  <si>
    <t>9-C06</t>
  </si>
  <si>
    <t>Miconazole</t>
  </si>
  <si>
    <t>9-C07</t>
  </si>
  <si>
    <t>9-C08</t>
  </si>
  <si>
    <t>Midodrine·HCl</t>
  </si>
  <si>
    <t>9-C09</t>
  </si>
  <si>
    <t>Miglitol</t>
  </si>
  <si>
    <t>9-C10</t>
  </si>
  <si>
    <t>Milnacipran·HCl</t>
  </si>
  <si>
    <t>9-C11</t>
  </si>
  <si>
    <t>Mirtazapine</t>
  </si>
  <si>
    <t>10-C02</t>
  </si>
  <si>
    <t>Regadenoson</t>
  </si>
  <si>
    <t>9-D06</t>
  </si>
  <si>
    <t>Mupirocin</t>
  </si>
  <si>
    <t>9-D07</t>
  </si>
  <si>
    <t>Nadolol</t>
  </si>
  <si>
    <t>9-D08</t>
  </si>
  <si>
    <t>Nafcillin·Na</t>
  </si>
  <si>
    <t>9-D09</t>
  </si>
  <si>
    <t>Naftifine·HCl</t>
  </si>
  <si>
    <t>9-D10</t>
  </si>
  <si>
    <t>Naratriptan·HCl</t>
  </si>
  <si>
    <t>9-D11</t>
  </si>
  <si>
    <t>Natamycin</t>
  </si>
  <si>
    <t>10-D02</t>
  </si>
  <si>
    <t>Rosuvastatin Calcium</t>
  </si>
  <si>
    <t>9-E06</t>
  </si>
  <si>
    <t xml:space="preserve">Niacin (Known As Vitamin B3, Nicotinic Acid And Vitamin Pp) </t>
  </si>
  <si>
    <t>9-E07</t>
  </si>
  <si>
    <t>Nicotine</t>
  </si>
  <si>
    <t>10-A03</t>
  </si>
  <si>
    <t>Pralidoxime Chloride</t>
  </si>
  <si>
    <t>10-A04</t>
  </si>
  <si>
    <t>Prasugrel</t>
  </si>
  <si>
    <t>10-A05</t>
  </si>
  <si>
    <t>Pravastatin·Na</t>
  </si>
  <si>
    <t>10-A08</t>
  </si>
  <si>
    <t>Primidone</t>
  </si>
  <si>
    <t>10-A09</t>
  </si>
  <si>
    <t>Probenecid</t>
  </si>
  <si>
    <t>10-B03</t>
  </si>
  <si>
    <t>Protriptyline·HCl</t>
  </si>
  <si>
    <t>10-B04</t>
  </si>
  <si>
    <t>Pyrazinamide</t>
  </si>
  <si>
    <t>10-B05</t>
  </si>
  <si>
    <t>Pyridostigmine Bromide</t>
  </si>
  <si>
    <t>10-B06</t>
  </si>
  <si>
    <t>Pyrimethamine</t>
  </si>
  <si>
    <t>10-B07</t>
  </si>
  <si>
    <t>Quinidine·HCl·H2O</t>
  </si>
  <si>
    <t>10-C03</t>
  </si>
  <si>
    <t>Repaglinide</t>
  </si>
  <si>
    <t>10-C04</t>
  </si>
  <si>
    <t>Reserpine</t>
  </si>
  <si>
    <t>10-C05</t>
  </si>
  <si>
    <t>Rifabutin</t>
  </si>
  <si>
    <t>10-C06</t>
  </si>
  <si>
    <t>Rifapentine</t>
  </si>
  <si>
    <t>10-C07</t>
  </si>
  <si>
    <t>Rifaximin</t>
  </si>
  <si>
    <t>10-C08</t>
  </si>
  <si>
    <t>Ritonavir</t>
  </si>
  <si>
    <t>10-C09</t>
  </si>
  <si>
    <t>Rizatriptan Benzoate</t>
  </si>
  <si>
    <t>10-D03</t>
  </si>
  <si>
    <t>Rufinamide</t>
  </si>
  <si>
    <t>10-D04</t>
  </si>
  <si>
    <t>Saquinavir Mesylate</t>
  </si>
  <si>
    <t>10-D05</t>
  </si>
  <si>
    <t>10-D06</t>
  </si>
  <si>
    <t>Sertraline·HCl</t>
  </si>
  <si>
    <t>10-D07</t>
  </si>
  <si>
    <t>Silver Sulfadiazine</t>
  </si>
  <si>
    <t>10-D08</t>
  </si>
  <si>
    <t>Sitagliptin Phosphate</t>
  </si>
  <si>
    <t>10-D09</t>
  </si>
  <si>
    <t>Sorafenib Tosylate</t>
  </si>
  <si>
    <t>10-E03</t>
  </si>
  <si>
    <t>Sulfacetamide·Na</t>
  </si>
  <si>
    <t>10-E04</t>
  </si>
  <si>
    <t>Sulfamethoxazole</t>
  </si>
  <si>
    <t>10-E05</t>
  </si>
  <si>
    <t>Sulfanilamide</t>
  </si>
  <si>
    <t>10-E06</t>
  </si>
  <si>
    <t>10-E07</t>
  </si>
  <si>
    <t>Tacrolimus (Fk506)</t>
  </si>
  <si>
    <t>10-E08</t>
  </si>
  <si>
    <t>Tadalafil</t>
  </si>
  <si>
    <t>10-A10</t>
  </si>
  <si>
    <t>10-A11</t>
  </si>
  <si>
    <t>Proparacaine·HCl</t>
  </si>
  <si>
    <t>Plate</t>
  </si>
  <si>
    <t>Period</t>
  </si>
  <si>
    <t>1 uM AVG</t>
  </si>
  <si>
    <t>10 uM AVG</t>
  </si>
  <si>
    <t>Well</t>
  </si>
  <si>
    <t>10-B10</t>
  </si>
  <si>
    <t>Ramelteon</t>
  </si>
  <si>
    <t>10-B11</t>
  </si>
  <si>
    <t>Rasagiline Mesylate</t>
  </si>
  <si>
    <t>10-C10</t>
  </si>
  <si>
    <t>Ropinirole·HCl</t>
  </si>
  <si>
    <t>10-C11</t>
  </si>
  <si>
    <t>Ropivacaine·HCl Monohydrate</t>
  </si>
  <si>
    <t>10-D10</t>
  </si>
  <si>
    <t>Stavudine</t>
  </si>
  <si>
    <t>10-D11</t>
  </si>
  <si>
    <t>Streptozocin</t>
  </si>
  <si>
    <t>10-E10</t>
  </si>
  <si>
    <t xml:space="preserve">Telbivudine </t>
  </si>
  <si>
    <t>10-E11</t>
  </si>
  <si>
    <t>Telithromycin</t>
  </si>
  <si>
    <t>10-F10</t>
  </si>
  <si>
    <t>Tetrahydrozoline·HCl</t>
  </si>
  <si>
    <t>10-F11</t>
  </si>
  <si>
    <t>Theophylline</t>
  </si>
  <si>
    <t>10-G10</t>
  </si>
  <si>
    <t>Tolterodine Tartrate</t>
  </si>
  <si>
    <t>10-G11</t>
  </si>
  <si>
    <t>Tolvaptan</t>
  </si>
  <si>
    <t>10-H10</t>
  </si>
  <si>
    <t>10-H11</t>
  </si>
  <si>
    <t>Trientine Dihydrochloride</t>
  </si>
  <si>
    <t>11-A02</t>
  </si>
  <si>
    <t>Trihexyphenidyl·HCl</t>
  </si>
  <si>
    <t>11-A03</t>
  </si>
  <si>
    <t>Trimethadione</t>
  </si>
  <si>
    <t>11-A04</t>
  </si>
  <si>
    <t>Trimethobenzamide·HCl</t>
  </si>
  <si>
    <t>11-A05</t>
  </si>
  <si>
    <t>Trimipramine Maleate</t>
  </si>
  <si>
    <t>11-A06</t>
  </si>
  <si>
    <t>Trospium Chloride</t>
  </si>
  <si>
    <t>11-A07</t>
  </si>
  <si>
    <t>Ursodiol</t>
  </si>
  <si>
    <t>11-A08</t>
  </si>
  <si>
    <t>Valganciclovir·HCl</t>
  </si>
  <si>
    <t>11-A09</t>
  </si>
  <si>
    <t>Valproate·Na</t>
  </si>
  <si>
    <t>11-A10</t>
  </si>
  <si>
    <t>Valsartan</t>
  </si>
  <si>
    <t>11-A11</t>
  </si>
  <si>
    <t>Vancomycin·HCl</t>
  </si>
  <si>
    <t>11-B02</t>
  </si>
  <si>
    <t>11-B03</t>
  </si>
  <si>
    <t>Vigabatrin</t>
  </si>
  <si>
    <t>11-B04</t>
  </si>
  <si>
    <t>Voriconazole</t>
  </si>
  <si>
    <t>11-B05</t>
  </si>
  <si>
    <t>Warfarin·Na</t>
  </si>
  <si>
    <t>11-B06</t>
  </si>
  <si>
    <t>Zaleplon</t>
  </si>
  <si>
    <t>11-B07</t>
  </si>
  <si>
    <t>Zanamivir</t>
  </si>
  <si>
    <t>11-B08</t>
  </si>
  <si>
    <t xml:space="preserve">Ziprasidone </t>
  </si>
  <si>
    <r>
      <t>HITS</t>
    </r>
    <r>
      <rPr>
        <sz val="11"/>
        <rFont val="Calibri"/>
        <family val="2"/>
        <scheme val="minor"/>
      </rPr>
      <t>/non-HITS</t>
    </r>
  </si>
  <si>
    <t>1 uM</t>
  </si>
  <si>
    <t>10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</si>
</sst>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Verdana"/>
    </font>
    <font>
      <sz val="8"/>
      <name val="Verdana"/>
      <family val="2"/>
    </font>
    <font>
      <sz val="11"/>
      <name val="Calibri"/>
      <family val="2"/>
    </font>
    <font>
      <b/>
      <sz val="11"/>
      <name val="Calibri"/>
      <family val="2"/>
    </font>
    <font>
      <sz val="6"/>
      <name val="ＭＳ Ｐゴシック"/>
      <family val="3"/>
      <charset val="128"/>
    </font>
    <font>
      <sz val="11"/>
      <color indexed="1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u/>
      <sz val="10"/>
      <color theme="10"/>
      <name val="Verdana"/>
    </font>
    <font>
      <u/>
      <sz val="10"/>
      <color theme="11"/>
      <name val="Verdana"/>
    </font>
    <font>
      <i/>
      <sz val="11"/>
      <name val="Calibri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Verdana"/>
    </font>
    <font>
      <sz val="11"/>
      <color indexed="8"/>
      <name val="Calibri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>
      <alignment vertical="center"/>
    </xf>
    <xf numFmtId="2" fontId="2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9" fillId="0" borderId="0" xfId="0" applyFont="1">
      <alignment vertical="center"/>
    </xf>
    <xf numFmtId="2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2" fontId="7" fillId="0" borderId="0" xfId="0" applyNumberFormat="1" applyFont="1">
      <alignment vertical="center"/>
    </xf>
    <xf numFmtId="0" fontId="20" fillId="0" borderId="0" xfId="0" applyFo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FDA_1uM_10uM_AVG!$E$1</c:f>
              <c:strCache>
                <c:ptCount val="1"/>
                <c:pt idx="0">
                  <c:v>Period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FDA_1uM_10uM_AVG!$B$2:$B$169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FDA_1uM_10uM_AVG!$E$2:$E$169</c:f>
              <c:numCache>
                <c:formatCode>0.00</c:formatCode>
                <c:ptCount val="168"/>
                <c:pt idx="0">
                  <c:v>0.0291666666666366</c:v>
                </c:pt>
                <c:pt idx="3">
                  <c:v>0.062499999999968</c:v>
                </c:pt>
                <c:pt idx="6">
                  <c:v>0.095833333333303</c:v>
                </c:pt>
                <c:pt idx="9">
                  <c:v>-0.170833333333366</c:v>
                </c:pt>
                <c:pt idx="12">
                  <c:v>-0.00416666666670196</c:v>
                </c:pt>
                <c:pt idx="15">
                  <c:v>-0.137500000000031</c:v>
                </c:pt>
                <c:pt idx="18">
                  <c:v>0.562499999999968</c:v>
                </c:pt>
                <c:pt idx="21">
                  <c:v>0.0291666666666366</c:v>
                </c:pt>
                <c:pt idx="24">
                  <c:v>-0.137500000000031</c:v>
                </c:pt>
                <c:pt idx="27">
                  <c:v>-0.0708333333333684</c:v>
                </c:pt>
                <c:pt idx="30">
                  <c:v>-0.0708333333333684</c:v>
                </c:pt>
                <c:pt idx="33">
                  <c:v>-0.0708333333333684</c:v>
                </c:pt>
                <c:pt idx="36">
                  <c:v>-0.0375000000000334</c:v>
                </c:pt>
                <c:pt idx="39">
                  <c:v>-0.337500000000031</c:v>
                </c:pt>
                <c:pt idx="42">
                  <c:v>-0.137500000000031</c:v>
                </c:pt>
                <c:pt idx="45">
                  <c:v>-0.0708333333333684</c:v>
                </c:pt>
                <c:pt idx="48">
                  <c:v>-0.0708333333333684</c:v>
                </c:pt>
                <c:pt idx="51">
                  <c:v>-0.0375000000000334</c:v>
                </c:pt>
                <c:pt idx="54">
                  <c:v>-0.0708333333333684</c:v>
                </c:pt>
                <c:pt idx="57">
                  <c:v>-0.170833333333366</c:v>
                </c:pt>
                <c:pt idx="60">
                  <c:v>-0.270833333333368</c:v>
                </c:pt>
                <c:pt idx="63">
                  <c:v>-0.1041666666667</c:v>
                </c:pt>
                <c:pt idx="66">
                  <c:v>0.0291666666666366</c:v>
                </c:pt>
                <c:pt idx="69">
                  <c:v>-0.137500000000031</c:v>
                </c:pt>
                <c:pt idx="72">
                  <c:v>-0.170833333333366</c:v>
                </c:pt>
                <c:pt idx="75">
                  <c:v>-0.0708333333333684</c:v>
                </c:pt>
                <c:pt idx="78">
                  <c:v>-0.0708333333333684</c:v>
                </c:pt>
                <c:pt idx="81">
                  <c:v>-0.270833333333368</c:v>
                </c:pt>
                <c:pt idx="84">
                  <c:v>0.062499999999968</c:v>
                </c:pt>
                <c:pt idx="87">
                  <c:v>-0.137500000000031</c:v>
                </c:pt>
                <c:pt idx="90">
                  <c:v>-0.170833333333366</c:v>
                </c:pt>
                <c:pt idx="93">
                  <c:v>-0.00416666666669485</c:v>
                </c:pt>
                <c:pt idx="96">
                  <c:v>-0.137500000000031</c:v>
                </c:pt>
                <c:pt idx="99">
                  <c:v>-0.0375000000000334</c:v>
                </c:pt>
                <c:pt idx="102">
                  <c:v>-0.270833333333368</c:v>
                </c:pt>
                <c:pt idx="105">
                  <c:v>-0.170833333333366</c:v>
                </c:pt>
                <c:pt idx="108">
                  <c:v>-0.0375000000000334</c:v>
                </c:pt>
                <c:pt idx="111">
                  <c:v>-0.1041666666667</c:v>
                </c:pt>
                <c:pt idx="114">
                  <c:v>-0.137500000000031</c:v>
                </c:pt>
                <c:pt idx="117">
                  <c:v>-0.0708333333333684</c:v>
                </c:pt>
                <c:pt idx="120">
                  <c:v>-0.137500000000031</c:v>
                </c:pt>
                <c:pt idx="123">
                  <c:v>-0.237500000000036</c:v>
                </c:pt>
                <c:pt idx="126">
                  <c:v>-0.137500000000031</c:v>
                </c:pt>
                <c:pt idx="129">
                  <c:v>-0.0375000000000334</c:v>
                </c:pt>
                <c:pt idx="132">
                  <c:v>-0.1041666666667</c:v>
                </c:pt>
                <c:pt idx="135">
                  <c:v>-0.1041666666667</c:v>
                </c:pt>
                <c:pt idx="138">
                  <c:v>-0.1041666666667</c:v>
                </c:pt>
                <c:pt idx="141">
                  <c:v>-0.0708333333333684</c:v>
                </c:pt>
                <c:pt idx="144">
                  <c:v>-0.170833333333366</c:v>
                </c:pt>
                <c:pt idx="147">
                  <c:v>-0.0708333333333684</c:v>
                </c:pt>
                <c:pt idx="150">
                  <c:v>-0.1041666666667</c:v>
                </c:pt>
                <c:pt idx="153">
                  <c:v>-0.170833333333366</c:v>
                </c:pt>
                <c:pt idx="156">
                  <c:v>-0.170833333333366</c:v>
                </c:pt>
                <c:pt idx="159">
                  <c:v>-0.0375000000000334</c:v>
                </c:pt>
                <c:pt idx="162">
                  <c:v>-0.0708333333333684</c:v>
                </c:pt>
                <c:pt idx="165">
                  <c:v>0.195833333333301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3848672"/>
        <c:axId val="-379695712"/>
      </c:scatterChart>
      <c:valAx>
        <c:axId val="-3138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695712"/>
        <c:crosses val="autoZero"/>
        <c:crossBetween val="midCat"/>
      </c:valAx>
      <c:valAx>
        <c:axId val="-379695712"/>
        <c:scaling>
          <c:orientation val="minMax"/>
          <c:max val="4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8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FDA_1uM_10uM_AVG!$AD$1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FDA_1uM_10uM_AVG!$E$842:$E$1009</c:f>
              <c:numCache>
                <c:formatCode>0.00</c:formatCode>
                <c:ptCount val="168"/>
                <c:pt idx="0">
                  <c:v>-0.00208333333330302</c:v>
                </c:pt>
                <c:pt idx="3">
                  <c:v>0.064583333333367</c:v>
                </c:pt>
                <c:pt idx="6">
                  <c:v>-0.0687499999999694</c:v>
                </c:pt>
                <c:pt idx="9">
                  <c:v>-0.135416666666632</c:v>
                </c:pt>
                <c:pt idx="12">
                  <c:v>0.064583333333367</c:v>
                </c:pt>
                <c:pt idx="15">
                  <c:v>-0.135416666666632</c:v>
                </c:pt>
                <c:pt idx="18">
                  <c:v>-0.168749999999967</c:v>
                </c:pt>
                <c:pt idx="21">
                  <c:v>-0.102083333333301</c:v>
                </c:pt>
                <c:pt idx="24">
                  <c:v>-0.0687499999999694</c:v>
                </c:pt>
                <c:pt idx="27">
                  <c:v>-0.0354166666666344</c:v>
                </c:pt>
                <c:pt idx="30">
                  <c:v>-0.102083333333301</c:v>
                </c:pt>
                <c:pt idx="33">
                  <c:v>-0.0687499999999694</c:v>
                </c:pt>
                <c:pt idx="36">
                  <c:v>-0.168749999999967</c:v>
                </c:pt>
                <c:pt idx="39">
                  <c:v>-0.102083333333301</c:v>
                </c:pt>
                <c:pt idx="42">
                  <c:v>-0.135416666666632</c:v>
                </c:pt>
                <c:pt idx="45">
                  <c:v>-0.0687499999999694</c:v>
                </c:pt>
                <c:pt idx="48">
                  <c:v>-0.0354166666666344</c:v>
                </c:pt>
                <c:pt idx="51">
                  <c:v>-0.0687499999999694</c:v>
                </c:pt>
                <c:pt idx="54">
                  <c:v>-0.0687499999999694</c:v>
                </c:pt>
                <c:pt idx="57">
                  <c:v>-0.102083333333301</c:v>
                </c:pt>
                <c:pt idx="60">
                  <c:v>-0.0354166666666344</c:v>
                </c:pt>
                <c:pt idx="63">
                  <c:v>-0.0687499999999694</c:v>
                </c:pt>
                <c:pt idx="66">
                  <c:v>-0.0687499999999694</c:v>
                </c:pt>
                <c:pt idx="69">
                  <c:v>-0.0354166666666344</c:v>
                </c:pt>
                <c:pt idx="72">
                  <c:v>0.0312500000000355</c:v>
                </c:pt>
                <c:pt idx="75">
                  <c:v>-0.00208333333330302</c:v>
                </c:pt>
                <c:pt idx="78">
                  <c:v>-0.0687499999999694</c:v>
                </c:pt>
                <c:pt idx="81">
                  <c:v>-0.102083333333301</c:v>
                </c:pt>
                <c:pt idx="84">
                  <c:v>-0.0354166666666344</c:v>
                </c:pt>
                <c:pt idx="87">
                  <c:v>-0.0354166666666344</c:v>
                </c:pt>
                <c:pt idx="90">
                  <c:v>-0.102083333333301</c:v>
                </c:pt>
                <c:pt idx="93">
                  <c:v>-0.0687499999999694</c:v>
                </c:pt>
                <c:pt idx="96">
                  <c:v>-0.0354166666666344</c:v>
                </c:pt>
                <c:pt idx="99">
                  <c:v>-0.0354166666666344</c:v>
                </c:pt>
                <c:pt idx="102">
                  <c:v>-0.135416666666632</c:v>
                </c:pt>
                <c:pt idx="105">
                  <c:v>-0.0687499999999694</c:v>
                </c:pt>
                <c:pt idx="108">
                  <c:v>-0.0354166666666344</c:v>
                </c:pt>
                <c:pt idx="111">
                  <c:v>-0.102083333333301</c:v>
                </c:pt>
                <c:pt idx="114">
                  <c:v>-0.00208333333330302</c:v>
                </c:pt>
                <c:pt idx="117">
                  <c:v>0.0312500000000355</c:v>
                </c:pt>
                <c:pt idx="120">
                  <c:v>-0.0354166666666344</c:v>
                </c:pt>
                <c:pt idx="123">
                  <c:v>-0.168749999999967</c:v>
                </c:pt>
                <c:pt idx="126">
                  <c:v>1.131250000000033</c:v>
                </c:pt>
                <c:pt idx="129">
                  <c:v>-0.168749999999967</c:v>
                </c:pt>
                <c:pt idx="132">
                  <c:v>-0.168749999999967</c:v>
                </c:pt>
                <c:pt idx="135">
                  <c:v>-0.0687499999999694</c:v>
                </c:pt>
                <c:pt idx="138">
                  <c:v>-0.0687499999999694</c:v>
                </c:pt>
                <c:pt idx="141">
                  <c:v>-0.135416666666632</c:v>
                </c:pt>
                <c:pt idx="144">
                  <c:v>-0.0687499999999694</c:v>
                </c:pt>
                <c:pt idx="147">
                  <c:v>-0.0687499999999694</c:v>
                </c:pt>
                <c:pt idx="150">
                  <c:v>-0.0687499999999694</c:v>
                </c:pt>
                <c:pt idx="153">
                  <c:v>0.0312500000000355</c:v>
                </c:pt>
                <c:pt idx="156">
                  <c:v>-0.0354166666666344</c:v>
                </c:pt>
                <c:pt idx="159">
                  <c:v>-0.035416666666638</c:v>
                </c:pt>
                <c:pt idx="162">
                  <c:v>-0.0687499999999694</c:v>
                </c:pt>
                <c:pt idx="165">
                  <c:v>-0.102083333333301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5863408"/>
        <c:axId val="-356353344"/>
      </c:scatterChart>
      <c:valAx>
        <c:axId val="-3558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353344"/>
        <c:crosses val="autoZero"/>
        <c:crossBetween val="midCat"/>
      </c:valAx>
      <c:valAx>
        <c:axId val="-35635334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8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FDA_1uM_10uM_AVG!$AI$1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FDA_1uM_10uM_AVG!$E$1010:$E$1177</c:f>
              <c:numCache>
                <c:formatCode>0.00</c:formatCode>
                <c:ptCount val="168"/>
                <c:pt idx="0">
                  <c:v>-0.0479166666666337</c:v>
                </c:pt>
                <c:pt idx="3">
                  <c:v>-0.0479166666666337</c:v>
                </c:pt>
                <c:pt idx="6">
                  <c:v>-0.0479166666666337</c:v>
                </c:pt>
                <c:pt idx="9">
                  <c:v>-0.1145833333333</c:v>
                </c:pt>
                <c:pt idx="12">
                  <c:v>-0.0145833333333023</c:v>
                </c:pt>
                <c:pt idx="15">
                  <c:v>-0.0145833333333023</c:v>
                </c:pt>
                <c:pt idx="18">
                  <c:v>0.0520833333333677</c:v>
                </c:pt>
                <c:pt idx="21">
                  <c:v>-0.0145833333332952</c:v>
                </c:pt>
                <c:pt idx="24">
                  <c:v>0.0187500000000362</c:v>
                </c:pt>
                <c:pt idx="27">
                  <c:v>-0.0479166666666337</c:v>
                </c:pt>
                <c:pt idx="30">
                  <c:v>-0.1145833333333</c:v>
                </c:pt>
                <c:pt idx="33">
                  <c:v>-0.0812499999999687</c:v>
                </c:pt>
                <c:pt idx="36">
                  <c:v>-0.147916666666632</c:v>
                </c:pt>
                <c:pt idx="39">
                  <c:v>-0.147916666666632</c:v>
                </c:pt>
                <c:pt idx="42">
                  <c:v>-0.0479166666666337</c:v>
                </c:pt>
                <c:pt idx="45">
                  <c:v>-0.0479166666666373</c:v>
                </c:pt>
                <c:pt idx="48">
                  <c:v>-0.0479166666666337</c:v>
                </c:pt>
                <c:pt idx="51">
                  <c:v>-0.1145833333333</c:v>
                </c:pt>
                <c:pt idx="54">
                  <c:v>-0.0479166666666337</c:v>
                </c:pt>
                <c:pt idx="57">
                  <c:v>-0.1145833333333</c:v>
                </c:pt>
                <c:pt idx="60">
                  <c:v>-0.147916666666632</c:v>
                </c:pt>
                <c:pt idx="63">
                  <c:v>-0.0812499999999687</c:v>
                </c:pt>
                <c:pt idx="66">
                  <c:v>-0.0479166666666337</c:v>
                </c:pt>
                <c:pt idx="69">
                  <c:v>-0.0479166666666337</c:v>
                </c:pt>
                <c:pt idx="72">
                  <c:v>-0.147916666666632</c:v>
                </c:pt>
                <c:pt idx="75">
                  <c:v>-0.0479166666666337</c:v>
                </c:pt>
                <c:pt idx="78">
                  <c:v>-0.0479166666666337</c:v>
                </c:pt>
                <c:pt idx="81">
                  <c:v>-0.1145833333333</c:v>
                </c:pt>
                <c:pt idx="84">
                  <c:v>0.0520833333333677</c:v>
                </c:pt>
                <c:pt idx="87">
                  <c:v>-0.0812499999999687</c:v>
                </c:pt>
                <c:pt idx="90">
                  <c:v>-0.0145833333332952</c:v>
                </c:pt>
                <c:pt idx="93">
                  <c:v>-0.181249999999967</c:v>
                </c:pt>
                <c:pt idx="96">
                  <c:v>-0.0145833333333023</c:v>
                </c:pt>
                <c:pt idx="99">
                  <c:v>-0.0812499999999687</c:v>
                </c:pt>
                <c:pt idx="102">
                  <c:v>-0.0812499999999687</c:v>
                </c:pt>
                <c:pt idx="105">
                  <c:v>-0.0145833333332952</c:v>
                </c:pt>
                <c:pt idx="108">
                  <c:v>0.0520833333333677</c:v>
                </c:pt>
                <c:pt idx="111">
                  <c:v>-0.0812499999999687</c:v>
                </c:pt>
                <c:pt idx="114">
                  <c:v>-0.0812499999999687</c:v>
                </c:pt>
                <c:pt idx="117">
                  <c:v>-0.1145833333333</c:v>
                </c:pt>
                <c:pt idx="120">
                  <c:v>-0.0145833333332952</c:v>
                </c:pt>
                <c:pt idx="123">
                  <c:v>-0.281249999999968</c:v>
                </c:pt>
                <c:pt idx="126">
                  <c:v>-0.0479166666666337</c:v>
                </c:pt>
                <c:pt idx="129">
                  <c:v>-0.0812499999999687</c:v>
                </c:pt>
                <c:pt idx="132">
                  <c:v>-0.0145833333333023</c:v>
                </c:pt>
                <c:pt idx="135">
                  <c:v>-0.1145833333333</c:v>
                </c:pt>
                <c:pt idx="138">
                  <c:v>-0.0479166666666337</c:v>
                </c:pt>
                <c:pt idx="141">
                  <c:v>-0.1145833333333</c:v>
                </c:pt>
                <c:pt idx="144">
                  <c:v>-0.0812499999999687</c:v>
                </c:pt>
                <c:pt idx="147">
                  <c:v>-0.0145833333332952</c:v>
                </c:pt>
                <c:pt idx="150">
                  <c:v>-0.0145833333332952</c:v>
                </c:pt>
                <c:pt idx="153">
                  <c:v>-0.0479166666666337</c:v>
                </c:pt>
                <c:pt idx="156">
                  <c:v>-0.0812499999999687</c:v>
                </c:pt>
                <c:pt idx="159">
                  <c:v>-0.0812499999999687</c:v>
                </c:pt>
                <c:pt idx="162">
                  <c:v>-0.147916666666632</c:v>
                </c:pt>
                <c:pt idx="165">
                  <c:v>-0.1145833333333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8208"/>
        <c:axId val="-314567136"/>
      </c:scatterChart>
      <c:valAx>
        <c:axId val="819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567136"/>
        <c:crosses val="autoZero"/>
        <c:crossBetween val="midCat"/>
      </c:valAx>
      <c:valAx>
        <c:axId val="-31456713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FDA_1uM_10uM_AVG!$AN$1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FDA_1uM_10uM_AVG!$E$1178:$E$1345</c:f>
              <c:numCache>
                <c:formatCode>0.00</c:formatCode>
                <c:ptCount val="168"/>
                <c:pt idx="0">
                  <c:v>-0.0416666666666963</c:v>
                </c:pt>
                <c:pt idx="3">
                  <c:v>-0.10833333333337</c:v>
                </c:pt>
                <c:pt idx="6">
                  <c:v>-0.0750000000000348</c:v>
                </c:pt>
                <c:pt idx="9">
                  <c:v>-0.0416666666667034</c:v>
                </c:pt>
                <c:pt idx="12">
                  <c:v>-0.0416666666667034</c:v>
                </c:pt>
                <c:pt idx="15">
                  <c:v>-0.10833333333337</c:v>
                </c:pt>
                <c:pt idx="18">
                  <c:v>-0.141666666666701</c:v>
                </c:pt>
                <c:pt idx="21">
                  <c:v>-0.0750000000000348</c:v>
                </c:pt>
                <c:pt idx="24">
                  <c:v>-0.275000000000038</c:v>
                </c:pt>
                <c:pt idx="27">
                  <c:v>-0.10833333333337</c:v>
                </c:pt>
                <c:pt idx="30">
                  <c:v>-0.10833333333337</c:v>
                </c:pt>
                <c:pt idx="33">
                  <c:v>0.39166666666663</c:v>
                </c:pt>
                <c:pt idx="36">
                  <c:v>-0.10833333333337</c:v>
                </c:pt>
                <c:pt idx="39">
                  <c:v>-0.141666666666701</c:v>
                </c:pt>
                <c:pt idx="42">
                  <c:v>-0.00833333333336483</c:v>
                </c:pt>
                <c:pt idx="45">
                  <c:v>-0.10833333333337</c:v>
                </c:pt>
                <c:pt idx="48">
                  <c:v>-0.0750000000000348</c:v>
                </c:pt>
                <c:pt idx="51">
                  <c:v>-0.10833333333337</c:v>
                </c:pt>
                <c:pt idx="54">
                  <c:v>-0.10833333333337</c:v>
                </c:pt>
                <c:pt idx="57">
                  <c:v>-0.00833333333336483</c:v>
                </c:pt>
                <c:pt idx="60">
                  <c:v>0.724999999999962</c:v>
                </c:pt>
                <c:pt idx="63">
                  <c:v>-0.0750000000000348</c:v>
                </c:pt>
                <c:pt idx="66">
                  <c:v>-0.0750000000000348</c:v>
                </c:pt>
                <c:pt idx="69">
                  <c:v>0.158333333333299</c:v>
                </c:pt>
                <c:pt idx="72">
                  <c:v>-0.10833333333337</c:v>
                </c:pt>
                <c:pt idx="75">
                  <c:v>-0.00833333333336483</c:v>
                </c:pt>
                <c:pt idx="78">
                  <c:v>-0.175000000000033</c:v>
                </c:pt>
                <c:pt idx="81">
                  <c:v>-0.10833333333337</c:v>
                </c:pt>
                <c:pt idx="84">
                  <c:v>0.0249999999999666</c:v>
                </c:pt>
                <c:pt idx="87">
                  <c:v>-0.175000000000033</c:v>
                </c:pt>
                <c:pt idx="90">
                  <c:v>-0.00833333333336483</c:v>
                </c:pt>
                <c:pt idx="93">
                  <c:v>-0.0416666666666963</c:v>
                </c:pt>
                <c:pt idx="96">
                  <c:v>-0.0416666666667034</c:v>
                </c:pt>
                <c:pt idx="99">
                  <c:v>-0.10833333333337</c:v>
                </c:pt>
                <c:pt idx="102">
                  <c:v>-0.00833333333336483</c:v>
                </c:pt>
                <c:pt idx="105">
                  <c:v>-0.0416666666667034</c:v>
                </c:pt>
                <c:pt idx="108">
                  <c:v>-0.10833333333337</c:v>
                </c:pt>
                <c:pt idx="111">
                  <c:v>0.0249999999999666</c:v>
                </c:pt>
                <c:pt idx="114">
                  <c:v>-0.0416666666666963</c:v>
                </c:pt>
                <c:pt idx="117">
                  <c:v>-0.10833333333337</c:v>
                </c:pt>
                <c:pt idx="120">
                  <c:v>-0.10833333333337</c:v>
                </c:pt>
                <c:pt idx="123">
                  <c:v>-0.141666666666701</c:v>
                </c:pt>
                <c:pt idx="126">
                  <c:v>-0.00833333333336483</c:v>
                </c:pt>
                <c:pt idx="129">
                  <c:v>-0.0416666666667034</c:v>
                </c:pt>
                <c:pt idx="132">
                  <c:v>-0.10833333333337</c:v>
                </c:pt>
                <c:pt idx="135">
                  <c:v>0.0249999999999666</c:v>
                </c:pt>
                <c:pt idx="138">
                  <c:v>0.0249999999999666</c:v>
                </c:pt>
                <c:pt idx="141">
                  <c:v>-0.141666666666701</c:v>
                </c:pt>
                <c:pt idx="144">
                  <c:v>-0.0750000000000348</c:v>
                </c:pt>
                <c:pt idx="147">
                  <c:v>-0.00833333333336483</c:v>
                </c:pt>
                <c:pt idx="150">
                  <c:v>-0.10833333333337</c:v>
                </c:pt>
                <c:pt idx="153">
                  <c:v>-0.0750000000000348</c:v>
                </c:pt>
                <c:pt idx="156">
                  <c:v>-0.10833333333337</c:v>
                </c:pt>
                <c:pt idx="159">
                  <c:v>-0.0416666666666963</c:v>
                </c:pt>
                <c:pt idx="162">
                  <c:v>-0.00833333333336483</c:v>
                </c:pt>
                <c:pt idx="165">
                  <c:v>-0.0416666666666963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5152"/>
        <c:axId val="78308080"/>
      </c:scatterChart>
      <c:valAx>
        <c:axId val="930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8080"/>
        <c:crosses val="autoZero"/>
        <c:crossBetween val="midCat"/>
      </c:valAx>
      <c:valAx>
        <c:axId val="78308080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1 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uM</c:v>
          </c:tx>
          <c:spPr>
            <a:ln w="28575">
              <a:noFill/>
            </a:ln>
          </c:spPr>
          <c:xVal>
            <c:strRef>
              <c:f>FDA_1uM_10uM_DRUGS_GRAPHS!$D$2:$D$2634</c:f>
              <c:strCache>
                <c:ptCount val="820"/>
                <c:pt idx="0">
                  <c:v>A4</c:v>
                </c:pt>
                <c:pt idx="1">
                  <c:v>A7</c:v>
                </c:pt>
                <c:pt idx="2">
                  <c:v>A10</c:v>
                </c:pt>
                <c:pt idx="3">
                  <c:v>A13</c:v>
                </c:pt>
                <c:pt idx="4">
                  <c:v>A16</c:v>
                </c:pt>
                <c:pt idx="5">
                  <c:v>A19</c:v>
                </c:pt>
                <c:pt idx="6">
                  <c:v>A22</c:v>
                </c:pt>
                <c:pt idx="7">
                  <c:v>B4</c:v>
                </c:pt>
                <c:pt idx="8">
                  <c:v>B7</c:v>
                </c:pt>
                <c:pt idx="9">
                  <c:v>B10</c:v>
                </c:pt>
                <c:pt idx="10">
                  <c:v>B13</c:v>
                </c:pt>
                <c:pt idx="11">
                  <c:v>B16</c:v>
                </c:pt>
                <c:pt idx="12">
                  <c:v>B19</c:v>
                </c:pt>
                <c:pt idx="13">
                  <c:v>B22</c:v>
                </c:pt>
                <c:pt idx="14">
                  <c:v>C4</c:v>
                </c:pt>
                <c:pt idx="15">
                  <c:v>C7</c:v>
                </c:pt>
                <c:pt idx="16">
                  <c:v>C10</c:v>
                </c:pt>
                <c:pt idx="17">
                  <c:v>C13</c:v>
                </c:pt>
                <c:pt idx="18">
                  <c:v>C16</c:v>
                </c:pt>
                <c:pt idx="19">
                  <c:v>C19</c:v>
                </c:pt>
                <c:pt idx="20">
                  <c:v>C22</c:v>
                </c:pt>
                <c:pt idx="21">
                  <c:v>D4</c:v>
                </c:pt>
                <c:pt idx="22">
                  <c:v>D7</c:v>
                </c:pt>
                <c:pt idx="23">
                  <c:v>D10</c:v>
                </c:pt>
                <c:pt idx="24">
                  <c:v>D13</c:v>
                </c:pt>
                <c:pt idx="25">
                  <c:v>D16</c:v>
                </c:pt>
                <c:pt idx="26">
                  <c:v>D19</c:v>
                </c:pt>
                <c:pt idx="27">
                  <c:v>D22</c:v>
                </c:pt>
                <c:pt idx="28">
                  <c:v>E4</c:v>
                </c:pt>
                <c:pt idx="29">
                  <c:v>E7</c:v>
                </c:pt>
                <c:pt idx="30">
                  <c:v>E10</c:v>
                </c:pt>
                <c:pt idx="31">
                  <c:v>E13</c:v>
                </c:pt>
                <c:pt idx="32">
                  <c:v>E16</c:v>
                </c:pt>
                <c:pt idx="33">
                  <c:v>E19</c:v>
                </c:pt>
                <c:pt idx="34">
                  <c:v>E22</c:v>
                </c:pt>
                <c:pt idx="35">
                  <c:v>F4</c:v>
                </c:pt>
                <c:pt idx="36">
                  <c:v>F7</c:v>
                </c:pt>
                <c:pt idx="37">
                  <c:v>F10</c:v>
                </c:pt>
                <c:pt idx="38">
                  <c:v>F13</c:v>
                </c:pt>
                <c:pt idx="39">
                  <c:v>F16</c:v>
                </c:pt>
                <c:pt idx="40">
                  <c:v>F19</c:v>
                </c:pt>
                <c:pt idx="41">
                  <c:v>F22</c:v>
                </c:pt>
                <c:pt idx="42">
                  <c:v>G4</c:v>
                </c:pt>
                <c:pt idx="43">
                  <c:v>G7</c:v>
                </c:pt>
                <c:pt idx="44">
                  <c:v>G10</c:v>
                </c:pt>
                <c:pt idx="45">
                  <c:v>G13</c:v>
                </c:pt>
                <c:pt idx="46">
                  <c:v>G16</c:v>
                </c:pt>
                <c:pt idx="47">
                  <c:v>G19</c:v>
                </c:pt>
                <c:pt idx="48">
                  <c:v>G22</c:v>
                </c:pt>
                <c:pt idx="49">
                  <c:v>H4</c:v>
                </c:pt>
                <c:pt idx="50">
                  <c:v>H7</c:v>
                </c:pt>
                <c:pt idx="51">
                  <c:v>H10</c:v>
                </c:pt>
                <c:pt idx="52">
                  <c:v>H13</c:v>
                </c:pt>
                <c:pt idx="53">
                  <c:v>H16</c:v>
                </c:pt>
                <c:pt idx="54">
                  <c:v>H19</c:v>
                </c:pt>
                <c:pt idx="55">
                  <c:v>H22</c:v>
                </c:pt>
                <c:pt idx="56">
                  <c:v>A4</c:v>
                </c:pt>
                <c:pt idx="57">
                  <c:v>A7</c:v>
                </c:pt>
                <c:pt idx="58">
                  <c:v>A10</c:v>
                </c:pt>
                <c:pt idx="59">
                  <c:v>A13</c:v>
                </c:pt>
                <c:pt idx="60">
                  <c:v>A16</c:v>
                </c:pt>
                <c:pt idx="61">
                  <c:v>A19</c:v>
                </c:pt>
                <c:pt idx="62">
                  <c:v>A22</c:v>
                </c:pt>
                <c:pt idx="63">
                  <c:v>B4</c:v>
                </c:pt>
                <c:pt idx="64">
                  <c:v>B7</c:v>
                </c:pt>
                <c:pt idx="65">
                  <c:v>B10</c:v>
                </c:pt>
                <c:pt idx="66">
                  <c:v>B13</c:v>
                </c:pt>
                <c:pt idx="67">
                  <c:v>B16</c:v>
                </c:pt>
                <c:pt idx="68">
                  <c:v>B19</c:v>
                </c:pt>
                <c:pt idx="69">
                  <c:v>B22</c:v>
                </c:pt>
                <c:pt idx="70">
                  <c:v>C4</c:v>
                </c:pt>
                <c:pt idx="71">
                  <c:v>C7</c:v>
                </c:pt>
                <c:pt idx="72">
                  <c:v>C10</c:v>
                </c:pt>
                <c:pt idx="73">
                  <c:v>C13</c:v>
                </c:pt>
                <c:pt idx="74">
                  <c:v>C16</c:v>
                </c:pt>
                <c:pt idx="75">
                  <c:v>C19</c:v>
                </c:pt>
                <c:pt idx="76">
                  <c:v>C22</c:v>
                </c:pt>
                <c:pt idx="77">
                  <c:v>D4</c:v>
                </c:pt>
                <c:pt idx="78">
                  <c:v>D7</c:v>
                </c:pt>
                <c:pt idx="79">
                  <c:v>D10</c:v>
                </c:pt>
                <c:pt idx="80">
                  <c:v>D13</c:v>
                </c:pt>
                <c:pt idx="81">
                  <c:v>D16</c:v>
                </c:pt>
                <c:pt idx="82">
                  <c:v>D19</c:v>
                </c:pt>
                <c:pt idx="83">
                  <c:v>D22</c:v>
                </c:pt>
                <c:pt idx="84">
                  <c:v>E4</c:v>
                </c:pt>
                <c:pt idx="85">
                  <c:v>E7</c:v>
                </c:pt>
                <c:pt idx="86">
                  <c:v>E10</c:v>
                </c:pt>
                <c:pt idx="87">
                  <c:v>E13</c:v>
                </c:pt>
                <c:pt idx="88">
                  <c:v>E16</c:v>
                </c:pt>
                <c:pt idx="89">
                  <c:v>E19</c:v>
                </c:pt>
                <c:pt idx="90">
                  <c:v>E22</c:v>
                </c:pt>
                <c:pt idx="91">
                  <c:v>F4</c:v>
                </c:pt>
                <c:pt idx="92">
                  <c:v>F7</c:v>
                </c:pt>
                <c:pt idx="93">
                  <c:v>F10</c:v>
                </c:pt>
                <c:pt idx="94">
                  <c:v>F13</c:v>
                </c:pt>
                <c:pt idx="95">
                  <c:v>F16</c:v>
                </c:pt>
                <c:pt idx="96">
                  <c:v>F19</c:v>
                </c:pt>
                <c:pt idx="97">
                  <c:v>F22</c:v>
                </c:pt>
                <c:pt idx="98">
                  <c:v>G4</c:v>
                </c:pt>
                <c:pt idx="99">
                  <c:v>G7</c:v>
                </c:pt>
                <c:pt idx="100">
                  <c:v>G10</c:v>
                </c:pt>
                <c:pt idx="101">
                  <c:v>G13</c:v>
                </c:pt>
                <c:pt idx="102">
                  <c:v>G16</c:v>
                </c:pt>
                <c:pt idx="103">
                  <c:v>G19</c:v>
                </c:pt>
                <c:pt idx="104">
                  <c:v>G22</c:v>
                </c:pt>
                <c:pt idx="105">
                  <c:v>H4</c:v>
                </c:pt>
                <c:pt idx="106">
                  <c:v>H7</c:v>
                </c:pt>
                <c:pt idx="107">
                  <c:v>H10</c:v>
                </c:pt>
                <c:pt idx="108">
                  <c:v>H13</c:v>
                </c:pt>
                <c:pt idx="109">
                  <c:v>H16</c:v>
                </c:pt>
                <c:pt idx="110">
                  <c:v>H19</c:v>
                </c:pt>
                <c:pt idx="111">
                  <c:v>H22</c:v>
                </c:pt>
                <c:pt idx="112">
                  <c:v>A4</c:v>
                </c:pt>
                <c:pt idx="113">
                  <c:v>A7</c:v>
                </c:pt>
                <c:pt idx="114">
                  <c:v>A10</c:v>
                </c:pt>
                <c:pt idx="115">
                  <c:v>A13</c:v>
                </c:pt>
                <c:pt idx="116">
                  <c:v>A16</c:v>
                </c:pt>
                <c:pt idx="117">
                  <c:v>A19</c:v>
                </c:pt>
                <c:pt idx="118">
                  <c:v>A22</c:v>
                </c:pt>
                <c:pt idx="119">
                  <c:v>B4</c:v>
                </c:pt>
                <c:pt idx="120">
                  <c:v>B7</c:v>
                </c:pt>
                <c:pt idx="121">
                  <c:v>B10</c:v>
                </c:pt>
                <c:pt idx="122">
                  <c:v>B13</c:v>
                </c:pt>
                <c:pt idx="123">
                  <c:v>B16</c:v>
                </c:pt>
                <c:pt idx="124">
                  <c:v>B19</c:v>
                </c:pt>
                <c:pt idx="125">
                  <c:v>B22</c:v>
                </c:pt>
                <c:pt idx="126">
                  <c:v>C4</c:v>
                </c:pt>
                <c:pt idx="127">
                  <c:v>C7</c:v>
                </c:pt>
                <c:pt idx="128">
                  <c:v>C10</c:v>
                </c:pt>
                <c:pt idx="129">
                  <c:v>C13</c:v>
                </c:pt>
                <c:pt idx="130">
                  <c:v>C16</c:v>
                </c:pt>
                <c:pt idx="131">
                  <c:v>C19</c:v>
                </c:pt>
                <c:pt idx="132">
                  <c:v>C22</c:v>
                </c:pt>
                <c:pt idx="133">
                  <c:v>D4</c:v>
                </c:pt>
                <c:pt idx="134">
                  <c:v>D7</c:v>
                </c:pt>
                <c:pt idx="135">
                  <c:v>D10</c:v>
                </c:pt>
                <c:pt idx="136">
                  <c:v>D13</c:v>
                </c:pt>
                <c:pt idx="137">
                  <c:v>D16</c:v>
                </c:pt>
                <c:pt idx="138">
                  <c:v>D19</c:v>
                </c:pt>
                <c:pt idx="139">
                  <c:v>D22</c:v>
                </c:pt>
                <c:pt idx="140">
                  <c:v>E4</c:v>
                </c:pt>
                <c:pt idx="141">
                  <c:v>E7</c:v>
                </c:pt>
                <c:pt idx="142">
                  <c:v>E10</c:v>
                </c:pt>
                <c:pt idx="143">
                  <c:v>E13</c:v>
                </c:pt>
                <c:pt idx="144">
                  <c:v>E16</c:v>
                </c:pt>
                <c:pt idx="145">
                  <c:v>E19</c:v>
                </c:pt>
                <c:pt idx="146">
                  <c:v>E22</c:v>
                </c:pt>
                <c:pt idx="147">
                  <c:v>F4</c:v>
                </c:pt>
                <c:pt idx="148">
                  <c:v>F7</c:v>
                </c:pt>
                <c:pt idx="149">
                  <c:v>F10</c:v>
                </c:pt>
                <c:pt idx="150">
                  <c:v>F13</c:v>
                </c:pt>
                <c:pt idx="151">
                  <c:v>F16</c:v>
                </c:pt>
                <c:pt idx="152">
                  <c:v>F19</c:v>
                </c:pt>
                <c:pt idx="153">
                  <c:v>F22</c:v>
                </c:pt>
                <c:pt idx="154">
                  <c:v>G4</c:v>
                </c:pt>
                <c:pt idx="155">
                  <c:v>G7</c:v>
                </c:pt>
                <c:pt idx="156">
                  <c:v>G10</c:v>
                </c:pt>
                <c:pt idx="157">
                  <c:v>G13</c:v>
                </c:pt>
                <c:pt idx="158">
                  <c:v>G16</c:v>
                </c:pt>
                <c:pt idx="159">
                  <c:v>G19</c:v>
                </c:pt>
                <c:pt idx="160">
                  <c:v>G22</c:v>
                </c:pt>
                <c:pt idx="161">
                  <c:v>H4</c:v>
                </c:pt>
                <c:pt idx="162">
                  <c:v>H7</c:v>
                </c:pt>
                <c:pt idx="163">
                  <c:v>H10</c:v>
                </c:pt>
                <c:pt idx="164">
                  <c:v>H13</c:v>
                </c:pt>
                <c:pt idx="165">
                  <c:v>H16</c:v>
                </c:pt>
                <c:pt idx="166">
                  <c:v>H19</c:v>
                </c:pt>
                <c:pt idx="167">
                  <c:v>H22</c:v>
                </c:pt>
                <c:pt idx="168">
                  <c:v>A4</c:v>
                </c:pt>
                <c:pt idx="169">
                  <c:v>A7</c:v>
                </c:pt>
                <c:pt idx="170">
                  <c:v>A10</c:v>
                </c:pt>
                <c:pt idx="171">
                  <c:v>A13</c:v>
                </c:pt>
                <c:pt idx="172">
                  <c:v>A16</c:v>
                </c:pt>
                <c:pt idx="173">
                  <c:v>A19</c:v>
                </c:pt>
                <c:pt idx="174">
                  <c:v>A22</c:v>
                </c:pt>
                <c:pt idx="175">
                  <c:v>B4</c:v>
                </c:pt>
                <c:pt idx="176">
                  <c:v>B7</c:v>
                </c:pt>
                <c:pt idx="177">
                  <c:v>B10</c:v>
                </c:pt>
                <c:pt idx="178">
                  <c:v>B13</c:v>
                </c:pt>
                <c:pt idx="179">
                  <c:v>B16</c:v>
                </c:pt>
                <c:pt idx="180">
                  <c:v>B19</c:v>
                </c:pt>
                <c:pt idx="181">
                  <c:v>B22</c:v>
                </c:pt>
                <c:pt idx="182">
                  <c:v>C4</c:v>
                </c:pt>
                <c:pt idx="183">
                  <c:v>C7</c:v>
                </c:pt>
                <c:pt idx="184">
                  <c:v>C10</c:v>
                </c:pt>
                <c:pt idx="185">
                  <c:v>C13</c:v>
                </c:pt>
                <c:pt idx="186">
                  <c:v>C16</c:v>
                </c:pt>
                <c:pt idx="187">
                  <c:v>C19</c:v>
                </c:pt>
                <c:pt idx="188">
                  <c:v>C22</c:v>
                </c:pt>
                <c:pt idx="189">
                  <c:v>D4</c:v>
                </c:pt>
                <c:pt idx="190">
                  <c:v>D7</c:v>
                </c:pt>
                <c:pt idx="191">
                  <c:v>D10</c:v>
                </c:pt>
                <c:pt idx="192">
                  <c:v>D13</c:v>
                </c:pt>
                <c:pt idx="193">
                  <c:v>D16</c:v>
                </c:pt>
                <c:pt idx="194">
                  <c:v>D19</c:v>
                </c:pt>
                <c:pt idx="195">
                  <c:v>D22</c:v>
                </c:pt>
                <c:pt idx="196">
                  <c:v>E4</c:v>
                </c:pt>
                <c:pt idx="197">
                  <c:v>E7</c:v>
                </c:pt>
                <c:pt idx="198">
                  <c:v>E10</c:v>
                </c:pt>
                <c:pt idx="199">
                  <c:v>E13</c:v>
                </c:pt>
                <c:pt idx="200">
                  <c:v>E16</c:v>
                </c:pt>
                <c:pt idx="201">
                  <c:v>E19</c:v>
                </c:pt>
                <c:pt idx="202">
                  <c:v>E22</c:v>
                </c:pt>
                <c:pt idx="203">
                  <c:v>F4</c:v>
                </c:pt>
                <c:pt idx="204">
                  <c:v>F7</c:v>
                </c:pt>
                <c:pt idx="205">
                  <c:v>F10</c:v>
                </c:pt>
                <c:pt idx="206">
                  <c:v>F13</c:v>
                </c:pt>
                <c:pt idx="207">
                  <c:v>F16</c:v>
                </c:pt>
                <c:pt idx="208">
                  <c:v>F19</c:v>
                </c:pt>
                <c:pt idx="209">
                  <c:v>F22</c:v>
                </c:pt>
                <c:pt idx="210">
                  <c:v>G4</c:v>
                </c:pt>
                <c:pt idx="211">
                  <c:v>G7</c:v>
                </c:pt>
                <c:pt idx="212">
                  <c:v>G10</c:v>
                </c:pt>
                <c:pt idx="213">
                  <c:v>G13</c:v>
                </c:pt>
                <c:pt idx="214">
                  <c:v>G16</c:v>
                </c:pt>
                <c:pt idx="215">
                  <c:v>G19</c:v>
                </c:pt>
                <c:pt idx="216">
                  <c:v>G22</c:v>
                </c:pt>
                <c:pt idx="217">
                  <c:v>H4</c:v>
                </c:pt>
                <c:pt idx="218">
                  <c:v>H7</c:v>
                </c:pt>
                <c:pt idx="219">
                  <c:v>H10</c:v>
                </c:pt>
                <c:pt idx="220">
                  <c:v>H13</c:v>
                </c:pt>
                <c:pt idx="221">
                  <c:v>H16</c:v>
                </c:pt>
                <c:pt idx="222">
                  <c:v>H19</c:v>
                </c:pt>
                <c:pt idx="223">
                  <c:v>H22</c:v>
                </c:pt>
                <c:pt idx="224">
                  <c:v>A4</c:v>
                </c:pt>
                <c:pt idx="225">
                  <c:v>A7</c:v>
                </c:pt>
                <c:pt idx="226">
                  <c:v>A10</c:v>
                </c:pt>
                <c:pt idx="227">
                  <c:v>A13</c:v>
                </c:pt>
                <c:pt idx="228">
                  <c:v>A16</c:v>
                </c:pt>
                <c:pt idx="229">
                  <c:v>A19</c:v>
                </c:pt>
                <c:pt idx="230">
                  <c:v>A22</c:v>
                </c:pt>
                <c:pt idx="231">
                  <c:v>B4</c:v>
                </c:pt>
                <c:pt idx="232">
                  <c:v>B7</c:v>
                </c:pt>
                <c:pt idx="233">
                  <c:v>B10</c:v>
                </c:pt>
                <c:pt idx="234">
                  <c:v>B13</c:v>
                </c:pt>
                <c:pt idx="235">
                  <c:v>B16</c:v>
                </c:pt>
                <c:pt idx="236">
                  <c:v>B19</c:v>
                </c:pt>
                <c:pt idx="237">
                  <c:v>B22</c:v>
                </c:pt>
                <c:pt idx="238">
                  <c:v>C4</c:v>
                </c:pt>
                <c:pt idx="239">
                  <c:v>C7</c:v>
                </c:pt>
                <c:pt idx="240">
                  <c:v>C10</c:v>
                </c:pt>
                <c:pt idx="241">
                  <c:v>C13</c:v>
                </c:pt>
                <c:pt idx="242">
                  <c:v>C16</c:v>
                </c:pt>
                <c:pt idx="243">
                  <c:v>C19</c:v>
                </c:pt>
                <c:pt idx="244">
                  <c:v>C22</c:v>
                </c:pt>
                <c:pt idx="245">
                  <c:v>D4</c:v>
                </c:pt>
                <c:pt idx="246">
                  <c:v>D7</c:v>
                </c:pt>
                <c:pt idx="247">
                  <c:v>D10</c:v>
                </c:pt>
                <c:pt idx="248">
                  <c:v>D13</c:v>
                </c:pt>
                <c:pt idx="249">
                  <c:v>D16</c:v>
                </c:pt>
                <c:pt idx="250">
                  <c:v>D19</c:v>
                </c:pt>
                <c:pt idx="251">
                  <c:v>D22</c:v>
                </c:pt>
                <c:pt idx="252">
                  <c:v>E4</c:v>
                </c:pt>
                <c:pt idx="253">
                  <c:v>E7</c:v>
                </c:pt>
                <c:pt idx="254">
                  <c:v>E10</c:v>
                </c:pt>
                <c:pt idx="255">
                  <c:v>E13</c:v>
                </c:pt>
                <c:pt idx="256">
                  <c:v>E16</c:v>
                </c:pt>
                <c:pt idx="257">
                  <c:v>E19</c:v>
                </c:pt>
                <c:pt idx="258">
                  <c:v>E22</c:v>
                </c:pt>
                <c:pt idx="259">
                  <c:v>F4</c:v>
                </c:pt>
                <c:pt idx="260">
                  <c:v>F7</c:v>
                </c:pt>
                <c:pt idx="261">
                  <c:v>F10</c:v>
                </c:pt>
                <c:pt idx="262">
                  <c:v>F13</c:v>
                </c:pt>
                <c:pt idx="263">
                  <c:v>F16</c:v>
                </c:pt>
                <c:pt idx="264">
                  <c:v>F19</c:v>
                </c:pt>
                <c:pt idx="265">
                  <c:v>F22</c:v>
                </c:pt>
                <c:pt idx="266">
                  <c:v>G4</c:v>
                </c:pt>
                <c:pt idx="267">
                  <c:v>G7</c:v>
                </c:pt>
                <c:pt idx="268">
                  <c:v>G10</c:v>
                </c:pt>
                <c:pt idx="269">
                  <c:v>G13</c:v>
                </c:pt>
                <c:pt idx="270">
                  <c:v>G16</c:v>
                </c:pt>
                <c:pt idx="271">
                  <c:v>G19</c:v>
                </c:pt>
                <c:pt idx="272">
                  <c:v>G22</c:v>
                </c:pt>
                <c:pt idx="273">
                  <c:v>H4</c:v>
                </c:pt>
                <c:pt idx="274">
                  <c:v>H7</c:v>
                </c:pt>
                <c:pt idx="275">
                  <c:v>H10</c:v>
                </c:pt>
                <c:pt idx="276">
                  <c:v>H13</c:v>
                </c:pt>
                <c:pt idx="277">
                  <c:v>H16</c:v>
                </c:pt>
                <c:pt idx="278">
                  <c:v>H19</c:v>
                </c:pt>
                <c:pt idx="279">
                  <c:v>H22</c:v>
                </c:pt>
                <c:pt idx="280">
                  <c:v>A4</c:v>
                </c:pt>
                <c:pt idx="281">
                  <c:v>A7</c:v>
                </c:pt>
                <c:pt idx="282">
                  <c:v>A10</c:v>
                </c:pt>
                <c:pt idx="283">
                  <c:v>A13</c:v>
                </c:pt>
                <c:pt idx="284">
                  <c:v>A16</c:v>
                </c:pt>
                <c:pt idx="285">
                  <c:v>A19</c:v>
                </c:pt>
                <c:pt idx="286">
                  <c:v>A22</c:v>
                </c:pt>
                <c:pt idx="287">
                  <c:v>B4</c:v>
                </c:pt>
                <c:pt idx="288">
                  <c:v>B7</c:v>
                </c:pt>
                <c:pt idx="289">
                  <c:v>B10</c:v>
                </c:pt>
                <c:pt idx="290">
                  <c:v>B13</c:v>
                </c:pt>
                <c:pt idx="291">
                  <c:v>B16</c:v>
                </c:pt>
                <c:pt idx="292">
                  <c:v>B19</c:v>
                </c:pt>
                <c:pt idx="293">
                  <c:v>B22</c:v>
                </c:pt>
                <c:pt idx="294">
                  <c:v>C4</c:v>
                </c:pt>
                <c:pt idx="295">
                  <c:v>C7</c:v>
                </c:pt>
                <c:pt idx="296">
                  <c:v>C10</c:v>
                </c:pt>
                <c:pt idx="297">
                  <c:v>C13</c:v>
                </c:pt>
                <c:pt idx="298">
                  <c:v>C16</c:v>
                </c:pt>
                <c:pt idx="299">
                  <c:v>C19</c:v>
                </c:pt>
                <c:pt idx="300">
                  <c:v>C22</c:v>
                </c:pt>
                <c:pt idx="301">
                  <c:v>D4</c:v>
                </c:pt>
                <c:pt idx="302">
                  <c:v>D7</c:v>
                </c:pt>
                <c:pt idx="303">
                  <c:v>D10</c:v>
                </c:pt>
                <c:pt idx="304">
                  <c:v>D13</c:v>
                </c:pt>
                <c:pt idx="305">
                  <c:v>D16</c:v>
                </c:pt>
                <c:pt idx="306">
                  <c:v>D19</c:v>
                </c:pt>
                <c:pt idx="307">
                  <c:v>D22</c:v>
                </c:pt>
                <c:pt idx="308">
                  <c:v>E4</c:v>
                </c:pt>
                <c:pt idx="309">
                  <c:v>E7</c:v>
                </c:pt>
                <c:pt idx="310">
                  <c:v>E10</c:v>
                </c:pt>
                <c:pt idx="311">
                  <c:v>E13</c:v>
                </c:pt>
                <c:pt idx="312">
                  <c:v>E16</c:v>
                </c:pt>
                <c:pt idx="313">
                  <c:v>E19</c:v>
                </c:pt>
                <c:pt idx="314">
                  <c:v>E22</c:v>
                </c:pt>
                <c:pt idx="315">
                  <c:v>F4</c:v>
                </c:pt>
                <c:pt idx="316">
                  <c:v>F7</c:v>
                </c:pt>
                <c:pt idx="317">
                  <c:v>F10</c:v>
                </c:pt>
                <c:pt idx="318">
                  <c:v>F13</c:v>
                </c:pt>
                <c:pt idx="319">
                  <c:v>F16</c:v>
                </c:pt>
                <c:pt idx="320">
                  <c:v>F19</c:v>
                </c:pt>
                <c:pt idx="321">
                  <c:v>F22</c:v>
                </c:pt>
                <c:pt idx="322">
                  <c:v>G4</c:v>
                </c:pt>
                <c:pt idx="323">
                  <c:v>G7</c:v>
                </c:pt>
                <c:pt idx="324">
                  <c:v>G10</c:v>
                </c:pt>
                <c:pt idx="325">
                  <c:v>G13</c:v>
                </c:pt>
                <c:pt idx="326">
                  <c:v>G16</c:v>
                </c:pt>
                <c:pt idx="327">
                  <c:v>G19</c:v>
                </c:pt>
                <c:pt idx="328">
                  <c:v>G22</c:v>
                </c:pt>
                <c:pt idx="329">
                  <c:v>H4</c:v>
                </c:pt>
                <c:pt idx="330">
                  <c:v>H7</c:v>
                </c:pt>
                <c:pt idx="331">
                  <c:v>H10</c:v>
                </c:pt>
                <c:pt idx="332">
                  <c:v>H13</c:v>
                </c:pt>
                <c:pt idx="333">
                  <c:v>H16</c:v>
                </c:pt>
                <c:pt idx="334">
                  <c:v>H19</c:v>
                </c:pt>
                <c:pt idx="335">
                  <c:v>H22</c:v>
                </c:pt>
                <c:pt idx="336">
                  <c:v>A4</c:v>
                </c:pt>
                <c:pt idx="337">
                  <c:v>A7</c:v>
                </c:pt>
                <c:pt idx="338">
                  <c:v>A10</c:v>
                </c:pt>
                <c:pt idx="339">
                  <c:v>A13</c:v>
                </c:pt>
                <c:pt idx="340">
                  <c:v>A16</c:v>
                </c:pt>
                <c:pt idx="341">
                  <c:v>A19</c:v>
                </c:pt>
                <c:pt idx="342">
                  <c:v>A22</c:v>
                </c:pt>
                <c:pt idx="343">
                  <c:v>B4</c:v>
                </c:pt>
                <c:pt idx="344">
                  <c:v>B7</c:v>
                </c:pt>
                <c:pt idx="345">
                  <c:v>B10</c:v>
                </c:pt>
                <c:pt idx="346">
                  <c:v>B13</c:v>
                </c:pt>
                <c:pt idx="347">
                  <c:v>B16</c:v>
                </c:pt>
                <c:pt idx="348">
                  <c:v>B19</c:v>
                </c:pt>
                <c:pt idx="349">
                  <c:v>B22</c:v>
                </c:pt>
                <c:pt idx="350">
                  <c:v>C4</c:v>
                </c:pt>
                <c:pt idx="351">
                  <c:v>C7</c:v>
                </c:pt>
                <c:pt idx="352">
                  <c:v>C10</c:v>
                </c:pt>
                <c:pt idx="353">
                  <c:v>C13</c:v>
                </c:pt>
                <c:pt idx="354">
                  <c:v>C16</c:v>
                </c:pt>
                <c:pt idx="355">
                  <c:v>C19</c:v>
                </c:pt>
                <c:pt idx="356">
                  <c:v>C22</c:v>
                </c:pt>
                <c:pt idx="357">
                  <c:v>D4</c:v>
                </c:pt>
                <c:pt idx="358">
                  <c:v>D7</c:v>
                </c:pt>
                <c:pt idx="359">
                  <c:v>D10</c:v>
                </c:pt>
                <c:pt idx="360">
                  <c:v>D13</c:v>
                </c:pt>
                <c:pt idx="361">
                  <c:v>D16</c:v>
                </c:pt>
                <c:pt idx="362">
                  <c:v>D19</c:v>
                </c:pt>
                <c:pt idx="363">
                  <c:v>D22</c:v>
                </c:pt>
                <c:pt idx="364">
                  <c:v>E4</c:v>
                </c:pt>
                <c:pt idx="365">
                  <c:v>E7</c:v>
                </c:pt>
                <c:pt idx="366">
                  <c:v>E10</c:v>
                </c:pt>
                <c:pt idx="367">
                  <c:v>E13</c:v>
                </c:pt>
                <c:pt idx="368">
                  <c:v>E16</c:v>
                </c:pt>
                <c:pt idx="369">
                  <c:v>E19</c:v>
                </c:pt>
                <c:pt idx="370">
                  <c:v>E22</c:v>
                </c:pt>
                <c:pt idx="371">
                  <c:v>F4</c:v>
                </c:pt>
                <c:pt idx="372">
                  <c:v>F7</c:v>
                </c:pt>
                <c:pt idx="373">
                  <c:v>F10</c:v>
                </c:pt>
                <c:pt idx="374">
                  <c:v>F13</c:v>
                </c:pt>
                <c:pt idx="375">
                  <c:v>F16</c:v>
                </c:pt>
                <c:pt idx="376">
                  <c:v>F19</c:v>
                </c:pt>
                <c:pt idx="377">
                  <c:v>F22</c:v>
                </c:pt>
                <c:pt idx="378">
                  <c:v>G4</c:v>
                </c:pt>
                <c:pt idx="379">
                  <c:v>G7</c:v>
                </c:pt>
                <c:pt idx="380">
                  <c:v>G10</c:v>
                </c:pt>
                <c:pt idx="381">
                  <c:v>G13</c:v>
                </c:pt>
                <c:pt idx="382">
                  <c:v>G16</c:v>
                </c:pt>
                <c:pt idx="383">
                  <c:v>G19</c:v>
                </c:pt>
                <c:pt idx="384">
                  <c:v>G22</c:v>
                </c:pt>
                <c:pt idx="385">
                  <c:v>H4</c:v>
                </c:pt>
                <c:pt idx="386">
                  <c:v>H7</c:v>
                </c:pt>
                <c:pt idx="387">
                  <c:v>H10</c:v>
                </c:pt>
                <c:pt idx="388">
                  <c:v>H13</c:v>
                </c:pt>
                <c:pt idx="389">
                  <c:v>H16</c:v>
                </c:pt>
                <c:pt idx="390">
                  <c:v>H19</c:v>
                </c:pt>
                <c:pt idx="391">
                  <c:v>H22</c:v>
                </c:pt>
                <c:pt idx="392">
                  <c:v>A4</c:v>
                </c:pt>
                <c:pt idx="393">
                  <c:v>A7</c:v>
                </c:pt>
                <c:pt idx="394">
                  <c:v>A10</c:v>
                </c:pt>
                <c:pt idx="395">
                  <c:v>A13</c:v>
                </c:pt>
                <c:pt idx="396">
                  <c:v>A16</c:v>
                </c:pt>
                <c:pt idx="397">
                  <c:v>A19</c:v>
                </c:pt>
                <c:pt idx="398">
                  <c:v>A22</c:v>
                </c:pt>
                <c:pt idx="399">
                  <c:v>B4</c:v>
                </c:pt>
                <c:pt idx="400">
                  <c:v>B7</c:v>
                </c:pt>
                <c:pt idx="401">
                  <c:v>B10</c:v>
                </c:pt>
                <c:pt idx="402">
                  <c:v>B13</c:v>
                </c:pt>
                <c:pt idx="403">
                  <c:v>B16</c:v>
                </c:pt>
                <c:pt idx="404">
                  <c:v>B19</c:v>
                </c:pt>
                <c:pt idx="405">
                  <c:v>B22</c:v>
                </c:pt>
                <c:pt idx="406">
                  <c:v>C4</c:v>
                </c:pt>
                <c:pt idx="407">
                  <c:v>C7</c:v>
                </c:pt>
                <c:pt idx="408">
                  <c:v>C10</c:v>
                </c:pt>
                <c:pt idx="409">
                  <c:v>C13</c:v>
                </c:pt>
                <c:pt idx="410">
                  <c:v>C16</c:v>
                </c:pt>
                <c:pt idx="411">
                  <c:v>C19</c:v>
                </c:pt>
                <c:pt idx="412">
                  <c:v>C22</c:v>
                </c:pt>
                <c:pt idx="413">
                  <c:v>D4</c:v>
                </c:pt>
                <c:pt idx="414">
                  <c:v>D7</c:v>
                </c:pt>
                <c:pt idx="415">
                  <c:v>D10</c:v>
                </c:pt>
                <c:pt idx="416">
                  <c:v>D13</c:v>
                </c:pt>
                <c:pt idx="417">
                  <c:v>D16</c:v>
                </c:pt>
                <c:pt idx="418">
                  <c:v>D19</c:v>
                </c:pt>
                <c:pt idx="419">
                  <c:v>D22</c:v>
                </c:pt>
                <c:pt idx="420">
                  <c:v>E4</c:v>
                </c:pt>
                <c:pt idx="421">
                  <c:v>E7</c:v>
                </c:pt>
                <c:pt idx="422">
                  <c:v>E10</c:v>
                </c:pt>
                <c:pt idx="423">
                  <c:v>E13</c:v>
                </c:pt>
                <c:pt idx="424">
                  <c:v>E16</c:v>
                </c:pt>
                <c:pt idx="425">
                  <c:v>E19</c:v>
                </c:pt>
                <c:pt idx="426">
                  <c:v>E22</c:v>
                </c:pt>
                <c:pt idx="427">
                  <c:v>F4</c:v>
                </c:pt>
                <c:pt idx="428">
                  <c:v>F7</c:v>
                </c:pt>
                <c:pt idx="429">
                  <c:v>F10</c:v>
                </c:pt>
                <c:pt idx="430">
                  <c:v>F13</c:v>
                </c:pt>
                <c:pt idx="431">
                  <c:v>F16</c:v>
                </c:pt>
                <c:pt idx="432">
                  <c:v>F19</c:v>
                </c:pt>
                <c:pt idx="433">
                  <c:v>F22</c:v>
                </c:pt>
                <c:pt idx="434">
                  <c:v>G4</c:v>
                </c:pt>
                <c:pt idx="435">
                  <c:v>G7</c:v>
                </c:pt>
                <c:pt idx="436">
                  <c:v>G10</c:v>
                </c:pt>
                <c:pt idx="437">
                  <c:v>G13</c:v>
                </c:pt>
                <c:pt idx="438">
                  <c:v>G16</c:v>
                </c:pt>
                <c:pt idx="439">
                  <c:v>G19</c:v>
                </c:pt>
                <c:pt idx="440">
                  <c:v>G22</c:v>
                </c:pt>
                <c:pt idx="441">
                  <c:v>H4</c:v>
                </c:pt>
                <c:pt idx="442">
                  <c:v>H7</c:v>
                </c:pt>
                <c:pt idx="443">
                  <c:v>H10</c:v>
                </c:pt>
                <c:pt idx="444">
                  <c:v>H13</c:v>
                </c:pt>
                <c:pt idx="445">
                  <c:v>H16</c:v>
                </c:pt>
                <c:pt idx="446">
                  <c:v>H19</c:v>
                </c:pt>
                <c:pt idx="447">
                  <c:v>H22</c:v>
                </c:pt>
                <c:pt idx="448">
                  <c:v>A4</c:v>
                </c:pt>
                <c:pt idx="449">
                  <c:v>A7</c:v>
                </c:pt>
                <c:pt idx="450">
                  <c:v>A10</c:v>
                </c:pt>
                <c:pt idx="451">
                  <c:v>A13</c:v>
                </c:pt>
                <c:pt idx="452">
                  <c:v>A16</c:v>
                </c:pt>
                <c:pt idx="453">
                  <c:v>A19</c:v>
                </c:pt>
                <c:pt idx="454">
                  <c:v>A22</c:v>
                </c:pt>
                <c:pt idx="455">
                  <c:v>B4</c:v>
                </c:pt>
                <c:pt idx="456">
                  <c:v>B7</c:v>
                </c:pt>
                <c:pt idx="457">
                  <c:v>B10</c:v>
                </c:pt>
                <c:pt idx="458">
                  <c:v>B13</c:v>
                </c:pt>
                <c:pt idx="459">
                  <c:v>B16</c:v>
                </c:pt>
                <c:pt idx="460">
                  <c:v>B19</c:v>
                </c:pt>
                <c:pt idx="461">
                  <c:v>B22</c:v>
                </c:pt>
                <c:pt idx="462">
                  <c:v>C4</c:v>
                </c:pt>
                <c:pt idx="463">
                  <c:v>C7</c:v>
                </c:pt>
                <c:pt idx="464">
                  <c:v>C10</c:v>
                </c:pt>
                <c:pt idx="465">
                  <c:v>C13</c:v>
                </c:pt>
                <c:pt idx="466">
                  <c:v>C16</c:v>
                </c:pt>
                <c:pt idx="467">
                  <c:v>C19</c:v>
                </c:pt>
                <c:pt idx="468">
                  <c:v>C22</c:v>
                </c:pt>
                <c:pt idx="469">
                  <c:v>D4</c:v>
                </c:pt>
                <c:pt idx="470">
                  <c:v>D7</c:v>
                </c:pt>
                <c:pt idx="471">
                  <c:v>D10</c:v>
                </c:pt>
                <c:pt idx="472">
                  <c:v>D13</c:v>
                </c:pt>
                <c:pt idx="473">
                  <c:v>D16</c:v>
                </c:pt>
                <c:pt idx="474">
                  <c:v>D19</c:v>
                </c:pt>
                <c:pt idx="475">
                  <c:v>D22</c:v>
                </c:pt>
                <c:pt idx="476">
                  <c:v>E4</c:v>
                </c:pt>
                <c:pt idx="477">
                  <c:v>E7</c:v>
                </c:pt>
                <c:pt idx="478">
                  <c:v>E10</c:v>
                </c:pt>
                <c:pt idx="479">
                  <c:v>E13</c:v>
                </c:pt>
                <c:pt idx="480">
                  <c:v>E16</c:v>
                </c:pt>
                <c:pt idx="481">
                  <c:v>E19</c:v>
                </c:pt>
                <c:pt idx="482">
                  <c:v>E22</c:v>
                </c:pt>
                <c:pt idx="483">
                  <c:v>F4</c:v>
                </c:pt>
                <c:pt idx="484">
                  <c:v>F7</c:v>
                </c:pt>
                <c:pt idx="485">
                  <c:v>F10</c:v>
                </c:pt>
                <c:pt idx="486">
                  <c:v>F13</c:v>
                </c:pt>
                <c:pt idx="487">
                  <c:v>F16</c:v>
                </c:pt>
                <c:pt idx="488">
                  <c:v>F19</c:v>
                </c:pt>
                <c:pt idx="489">
                  <c:v>F22</c:v>
                </c:pt>
                <c:pt idx="490">
                  <c:v>G4</c:v>
                </c:pt>
                <c:pt idx="491">
                  <c:v>G7</c:v>
                </c:pt>
                <c:pt idx="492">
                  <c:v>G10</c:v>
                </c:pt>
                <c:pt idx="493">
                  <c:v>G13</c:v>
                </c:pt>
                <c:pt idx="494">
                  <c:v>G16</c:v>
                </c:pt>
                <c:pt idx="495">
                  <c:v>G19</c:v>
                </c:pt>
                <c:pt idx="496">
                  <c:v>G22</c:v>
                </c:pt>
                <c:pt idx="497">
                  <c:v>H4</c:v>
                </c:pt>
                <c:pt idx="498">
                  <c:v>H7</c:v>
                </c:pt>
                <c:pt idx="499">
                  <c:v>H10</c:v>
                </c:pt>
                <c:pt idx="500">
                  <c:v>H13</c:v>
                </c:pt>
                <c:pt idx="501">
                  <c:v>H16</c:v>
                </c:pt>
                <c:pt idx="502">
                  <c:v>H19</c:v>
                </c:pt>
                <c:pt idx="503">
                  <c:v>H22</c:v>
                </c:pt>
                <c:pt idx="504">
                  <c:v>A4</c:v>
                </c:pt>
                <c:pt idx="505">
                  <c:v>A7</c:v>
                </c:pt>
                <c:pt idx="506">
                  <c:v>A10</c:v>
                </c:pt>
                <c:pt idx="507">
                  <c:v>A13</c:v>
                </c:pt>
                <c:pt idx="508">
                  <c:v>A16</c:v>
                </c:pt>
                <c:pt idx="509">
                  <c:v>A19</c:v>
                </c:pt>
                <c:pt idx="510">
                  <c:v>A22</c:v>
                </c:pt>
                <c:pt idx="511">
                  <c:v>B4</c:v>
                </c:pt>
                <c:pt idx="512">
                  <c:v>B7</c:v>
                </c:pt>
                <c:pt idx="513">
                  <c:v>B10</c:v>
                </c:pt>
                <c:pt idx="514">
                  <c:v>B13</c:v>
                </c:pt>
                <c:pt idx="515">
                  <c:v>B16</c:v>
                </c:pt>
                <c:pt idx="516">
                  <c:v>B19</c:v>
                </c:pt>
                <c:pt idx="517">
                  <c:v>B22</c:v>
                </c:pt>
                <c:pt idx="518">
                  <c:v>C4</c:v>
                </c:pt>
                <c:pt idx="519">
                  <c:v>C7</c:v>
                </c:pt>
                <c:pt idx="520">
                  <c:v>C10</c:v>
                </c:pt>
                <c:pt idx="521">
                  <c:v>C13</c:v>
                </c:pt>
                <c:pt idx="522">
                  <c:v>C16</c:v>
                </c:pt>
                <c:pt idx="523">
                  <c:v>C19</c:v>
                </c:pt>
                <c:pt idx="524">
                  <c:v>C22</c:v>
                </c:pt>
                <c:pt idx="525">
                  <c:v>D4</c:v>
                </c:pt>
                <c:pt idx="526">
                  <c:v>D7</c:v>
                </c:pt>
                <c:pt idx="527">
                  <c:v>D10</c:v>
                </c:pt>
                <c:pt idx="528">
                  <c:v>D13</c:v>
                </c:pt>
                <c:pt idx="529">
                  <c:v>D16</c:v>
                </c:pt>
                <c:pt idx="530">
                  <c:v>D19</c:v>
                </c:pt>
                <c:pt idx="531">
                  <c:v>D22</c:v>
                </c:pt>
                <c:pt idx="532">
                  <c:v>E4</c:v>
                </c:pt>
                <c:pt idx="533">
                  <c:v>E7</c:v>
                </c:pt>
                <c:pt idx="534">
                  <c:v>E10</c:v>
                </c:pt>
                <c:pt idx="535">
                  <c:v>E13</c:v>
                </c:pt>
                <c:pt idx="536">
                  <c:v>E16</c:v>
                </c:pt>
                <c:pt idx="537">
                  <c:v>E19</c:v>
                </c:pt>
                <c:pt idx="538">
                  <c:v>E22</c:v>
                </c:pt>
                <c:pt idx="539">
                  <c:v>F4</c:v>
                </c:pt>
                <c:pt idx="540">
                  <c:v>F7</c:v>
                </c:pt>
                <c:pt idx="541">
                  <c:v>F10</c:v>
                </c:pt>
                <c:pt idx="542">
                  <c:v>F13</c:v>
                </c:pt>
                <c:pt idx="543">
                  <c:v>F16</c:v>
                </c:pt>
                <c:pt idx="544">
                  <c:v>F19</c:v>
                </c:pt>
                <c:pt idx="545">
                  <c:v>F22</c:v>
                </c:pt>
                <c:pt idx="546">
                  <c:v>G4</c:v>
                </c:pt>
                <c:pt idx="547">
                  <c:v>G7</c:v>
                </c:pt>
                <c:pt idx="548">
                  <c:v>G10</c:v>
                </c:pt>
                <c:pt idx="549">
                  <c:v>G13</c:v>
                </c:pt>
                <c:pt idx="550">
                  <c:v>G16</c:v>
                </c:pt>
                <c:pt idx="551">
                  <c:v>G19</c:v>
                </c:pt>
                <c:pt idx="552">
                  <c:v>G22</c:v>
                </c:pt>
                <c:pt idx="553">
                  <c:v>H4</c:v>
                </c:pt>
                <c:pt idx="554">
                  <c:v>H7</c:v>
                </c:pt>
                <c:pt idx="555">
                  <c:v>H10</c:v>
                </c:pt>
                <c:pt idx="556">
                  <c:v>H13</c:v>
                </c:pt>
                <c:pt idx="557">
                  <c:v>H16</c:v>
                </c:pt>
                <c:pt idx="558">
                  <c:v>H19</c:v>
                </c:pt>
                <c:pt idx="559">
                  <c:v>H22</c:v>
                </c:pt>
                <c:pt idx="560">
                  <c:v>A4</c:v>
                </c:pt>
                <c:pt idx="561">
                  <c:v>A7</c:v>
                </c:pt>
                <c:pt idx="562">
                  <c:v>A10</c:v>
                </c:pt>
                <c:pt idx="563">
                  <c:v>A13</c:v>
                </c:pt>
                <c:pt idx="564">
                  <c:v>A16</c:v>
                </c:pt>
                <c:pt idx="565">
                  <c:v>A19</c:v>
                </c:pt>
                <c:pt idx="566">
                  <c:v>A22</c:v>
                </c:pt>
                <c:pt idx="567">
                  <c:v>B4</c:v>
                </c:pt>
                <c:pt idx="568">
                  <c:v>B7</c:v>
                </c:pt>
                <c:pt idx="569">
                  <c:v>B10</c:v>
                </c:pt>
                <c:pt idx="570">
                  <c:v>B13</c:v>
                </c:pt>
                <c:pt idx="571">
                  <c:v>B16</c:v>
                </c:pt>
                <c:pt idx="572">
                  <c:v>B19</c:v>
                </c:pt>
                <c:pt idx="573">
                  <c:v>B22</c:v>
                </c:pt>
                <c:pt idx="574">
                  <c:v>C4</c:v>
                </c:pt>
                <c:pt idx="575">
                  <c:v>C7</c:v>
                </c:pt>
                <c:pt idx="576">
                  <c:v>C10</c:v>
                </c:pt>
                <c:pt idx="577">
                  <c:v>C13</c:v>
                </c:pt>
                <c:pt idx="578">
                  <c:v>C16</c:v>
                </c:pt>
                <c:pt idx="579">
                  <c:v>C19</c:v>
                </c:pt>
                <c:pt idx="580">
                  <c:v>C22</c:v>
                </c:pt>
                <c:pt idx="581">
                  <c:v>D4</c:v>
                </c:pt>
                <c:pt idx="582">
                  <c:v>D7</c:v>
                </c:pt>
                <c:pt idx="583">
                  <c:v>D10</c:v>
                </c:pt>
                <c:pt idx="584">
                  <c:v>D13</c:v>
                </c:pt>
                <c:pt idx="585">
                  <c:v>D16</c:v>
                </c:pt>
                <c:pt idx="586">
                  <c:v>D19</c:v>
                </c:pt>
                <c:pt idx="587">
                  <c:v>D22</c:v>
                </c:pt>
                <c:pt idx="588">
                  <c:v>E4</c:v>
                </c:pt>
                <c:pt idx="589">
                  <c:v>E7</c:v>
                </c:pt>
                <c:pt idx="590">
                  <c:v>E10</c:v>
                </c:pt>
                <c:pt idx="591">
                  <c:v>E13</c:v>
                </c:pt>
                <c:pt idx="592">
                  <c:v>E16</c:v>
                </c:pt>
                <c:pt idx="593">
                  <c:v>E19</c:v>
                </c:pt>
                <c:pt idx="594">
                  <c:v>E22</c:v>
                </c:pt>
                <c:pt idx="595">
                  <c:v>F4</c:v>
                </c:pt>
                <c:pt idx="596">
                  <c:v>F7</c:v>
                </c:pt>
                <c:pt idx="597">
                  <c:v>F10</c:v>
                </c:pt>
                <c:pt idx="598">
                  <c:v>F13</c:v>
                </c:pt>
                <c:pt idx="599">
                  <c:v>F16</c:v>
                </c:pt>
                <c:pt idx="600">
                  <c:v>F19</c:v>
                </c:pt>
                <c:pt idx="601">
                  <c:v>F22</c:v>
                </c:pt>
                <c:pt idx="602">
                  <c:v>G4</c:v>
                </c:pt>
                <c:pt idx="603">
                  <c:v>G7</c:v>
                </c:pt>
                <c:pt idx="604">
                  <c:v>G10</c:v>
                </c:pt>
                <c:pt idx="605">
                  <c:v>G13</c:v>
                </c:pt>
                <c:pt idx="606">
                  <c:v>G16</c:v>
                </c:pt>
                <c:pt idx="607">
                  <c:v>G19</c:v>
                </c:pt>
                <c:pt idx="608">
                  <c:v>G22</c:v>
                </c:pt>
                <c:pt idx="609">
                  <c:v>H4</c:v>
                </c:pt>
                <c:pt idx="610">
                  <c:v>H7</c:v>
                </c:pt>
                <c:pt idx="611">
                  <c:v>H10</c:v>
                </c:pt>
                <c:pt idx="612">
                  <c:v>H13</c:v>
                </c:pt>
                <c:pt idx="613">
                  <c:v>H16</c:v>
                </c:pt>
                <c:pt idx="614">
                  <c:v>H19</c:v>
                </c:pt>
                <c:pt idx="615">
                  <c:v>H22</c:v>
                </c:pt>
                <c:pt idx="616">
                  <c:v>A4</c:v>
                </c:pt>
                <c:pt idx="617">
                  <c:v>A7</c:v>
                </c:pt>
                <c:pt idx="618">
                  <c:v>A10</c:v>
                </c:pt>
                <c:pt idx="619">
                  <c:v>A13</c:v>
                </c:pt>
                <c:pt idx="620">
                  <c:v>A16</c:v>
                </c:pt>
                <c:pt idx="621">
                  <c:v>A19</c:v>
                </c:pt>
                <c:pt idx="622">
                  <c:v>A22</c:v>
                </c:pt>
                <c:pt idx="623">
                  <c:v>B4</c:v>
                </c:pt>
                <c:pt idx="624">
                  <c:v>B7</c:v>
                </c:pt>
                <c:pt idx="625">
                  <c:v>B10</c:v>
                </c:pt>
                <c:pt idx="626">
                  <c:v>B13</c:v>
                </c:pt>
                <c:pt idx="627">
                  <c:v>B16</c:v>
                </c:pt>
                <c:pt idx="628">
                  <c:v>B19</c:v>
                </c:pt>
                <c:pt idx="629">
                  <c:v>B22</c:v>
                </c:pt>
                <c:pt idx="630">
                  <c:v>C4</c:v>
                </c:pt>
                <c:pt idx="631">
                  <c:v>C7</c:v>
                </c:pt>
                <c:pt idx="632">
                  <c:v>C10</c:v>
                </c:pt>
                <c:pt idx="633">
                  <c:v>C13</c:v>
                </c:pt>
                <c:pt idx="634">
                  <c:v>C16</c:v>
                </c:pt>
                <c:pt idx="635">
                  <c:v>C19</c:v>
                </c:pt>
                <c:pt idx="636">
                  <c:v>C22</c:v>
                </c:pt>
                <c:pt idx="637">
                  <c:v>D4</c:v>
                </c:pt>
                <c:pt idx="638">
                  <c:v>D7</c:v>
                </c:pt>
                <c:pt idx="639">
                  <c:v>D10</c:v>
                </c:pt>
                <c:pt idx="640">
                  <c:v>D13</c:v>
                </c:pt>
                <c:pt idx="641">
                  <c:v>D16</c:v>
                </c:pt>
                <c:pt idx="642">
                  <c:v>D19</c:v>
                </c:pt>
                <c:pt idx="643">
                  <c:v>D22</c:v>
                </c:pt>
                <c:pt idx="644">
                  <c:v>E4</c:v>
                </c:pt>
                <c:pt idx="645">
                  <c:v>E7</c:v>
                </c:pt>
                <c:pt idx="646">
                  <c:v>E10</c:v>
                </c:pt>
                <c:pt idx="647">
                  <c:v>E13</c:v>
                </c:pt>
                <c:pt idx="648">
                  <c:v>E16</c:v>
                </c:pt>
                <c:pt idx="649">
                  <c:v>E19</c:v>
                </c:pt>
                <c:pt idx="650">
                  <c:v>E22</c:v>
                </c:pt>
                <c:pt idx="651">
                  <c:v>F4</c:v>
                </c:pt>
                <c:pt idx="652">
                  <c:v>F7</c:v>
                </c:pt>
                <c:pt idx="653">
                  <c:v>F10</c:v>
                </c:pt>
                <c:pt idx="654">
                  <c:v>F13</c:v>
                </c:pt>
                <c:pt idx="655">
                  <c:v>F16</c:v>
                </c:pt>
                <c:pt idx="656">
                  <c:v>F19</c:v>
                </c:pt>
                <c:pt idx="657">
                  <c:v>F22</c:v>
                </c:pt>
                <c:pt idx="658">
                  <c:v>G4</c:v>
                </c:pt>
                <c:pt idx="659">
                  <c:v>G7</c:v>
                </c:pt>
                <c:pt idx="660">
                  <c:v>G10</c:v>
                </c:pt>
                <c:pt idx="661">
                  <c:v>G13</c:v>
                </c:pt>
                <c:pt idx="662">
                  <c:v>G16</c:v>
                </c:pt>
                <c:pt idx="663">
                  <c:v>G19</c:v>
                </c:pt>
                <c:pt idx="664">
                  <c:v>G22</c:v>
                </c:pt>
                <c:pt idx="665">
                  <c:v>H4</c:v>
                </c:pt>
                <c:pt idx="666">
                  <c:v>H7</c:v>
                </c:pt>
                <c:pt idx="667">
                  <c:v>H10</c:v>
                </c:pt>
                <c:pt idx="668">
                  <c:v>H13</c:v>
                </c:pt>
                <c:pt idx="669">
                  <c:v>H16</c:v>
                </c:pt>
                <c:pt idx="670">
                  <c:v>H19</c:v>
                </c:pt>
                <c:pt idx="671">
                  <c:v>H22</c:v>
                </c:pt>
                <c:pt idx="672">
                  <c:v>A4</c:v>
                </c:pt>
                <c:pt idx="673">
                  <c:v>A7</c:v>
                </c:pt>
                <c:pt idx="674">
                  <c:v>A10</c:v>
                </c:pt>
                <c:pt idx="675">
                  <c:v>A13</c:v>
                </c:pt>
                <c:pt idx="676">
                  <c:v>A16</c:v>
                </c:pt>
                <c:pt idx="677">
                  <c:v>A19</c:v>
                </c:pt>
                <c:pt idx="678">
                  <c:v>A22</c:v>
                </c:pt>
                <c:pt idx="679">
                  <c:v>B4</c:v>
                </c:pt>
                <c:pt idx="680">
                  <c:v>B7</c:v>
                </c:pt>
                <c:pt idx="681">
                  <c:v>B10</c:v>
                </c:pt>
                <c:pt idx="682">
                  <c:v>B13</c:v>
                </c:pt>
                <c:pt idx="683">
                  <c:v>B16</c:v>
                </c:pt>
                <c:pt idx="684">
                  <c:v>B19</c:v>
                </c:pt>
                <c:pt idx="685">
                  <c:v>B22</c:v>
                </c:pt>
                <c:pt idx="686">
                  <c:v>C4</c:v>
                </c:pt>
                <c:pt idx="687">
                  <c:v>C7</c:v>
                </c:pt>
                <c:pt idx="688">
                  <c:v>C10</c:v>
                </c:pt>
                <c:pt idx="689">
                  <c:v>C13</c:v>
                </c:pt>
                <c:pt idx="690">
                  <c:v>C16</c:v>
                </c:pt>
                <c:pt idx="691">
                  <c:v>C19</c:v>
                </c:pt>
                <c:pt idx="692">
                  <c:v>C22</c:v>
                </c:pt>
                <c:pt idx="693">
                  <c:v>D4</c:v>
                </c:pt>
                <c:pt idx="694">
                  <c:v>D7</c:v>
                </c:pt>
                <c:pt idx="695">
                  <c:v>D10</c:v>
                </c:pt>
                <c:pt idx="696">
                  <c:v>D13</c:v>
                </c:pt>
                <c:pt idx="697">
                  <c:v>D16</c:v>
                </c:pt>
                <c:pt idx="698">
                  <c:v>D19</c:v>
                </c:pt>
                <c:pt idx="699">
                  <c:v>D22</c:v>
                </c:pt>
                <c:pt idx="700">
                  <c:v>E4</c:v>
                </c:pt>
                <c:pt idx="701">
                  <c:v>E7</c:v>
                </c:pt>
                <c:pt idx="702">
                  <c:v>E10</c:v>
                </c:pt>
                <c:pt idx="703">
                  <c:v>E13</c:v>
                </c:pt>
                <c:pt idx="704">
                  <c:v>E16</c:v>
                </c:pt>
                <c:pt idx="705">
                  <c:v>E19</c:v>
                </c:pt>
                <c:pt idx="706">
                  <c:v>E22</c:v>
                </c:pt>
                <c:pt idx="707">
                  <c:v>F4</c:v>
                </c:pt>
                <c:pt idx="708">
                  <c:v>F7</c:v>
                </c:pt>
                <c:pt idx="709">
                  <c:v>F10</c:v>
                </c:pt>
                <c:pt idx="710">
                  <c:v>F13</c:v>
                </c:pt>
                <c:pt idx="711">
                  <c:v>F16</c:v>
                </c:pt>
                <c:pt idx="712">
                  <c:v>F19</c:v>
                </c:pt>
                <c:pt idx="713">
                  <c:v>F22</c:v>
                </c:pt>
                <c:pt idx="714">
                  <c:v>G4</c:v>
                </c:pt>
                <c:pt idx="715">
                  <c:v>G7</c:v>
                </c:pt>
                <c:pt idx="716">
                  <c:v>G10</c:v>
                </c:pt>
                <c:pt idx="717">
                  <c:v>G13</c:v>
                </c:pt>
                <c:pt idx="718">
                  <c:v>G16</c:v>
                </c:pt>
                <c:pt idx="719">
                  <c:v>G19</c:v>
                </c:pt>
                <c:pt idx="720">
                  <c:v>G22</c:v>
                </c:pt>
                <c:pt idx="721">
                  <c:v>H4</c:v>
                </c:pt>
                <c:pt idx="722">
                  <c:v>H7</c:v>
                </c:pt>
                <c:pt idx="723">
                  <c:v>H10</c:v>
                </c:pt>
                <c:pt idx="724">
                  <c:v>H13</c:v>
                </c:pt>
                <c:pt idx="725">
                  <c:v>H16</c:v>
                </c:pt>
                <c:pt idx="726">
                  <c:v>H19</c:v>
                </c:pt>
                <c:pt idx="727">
                  <c:v>H22</c:v>
                </c:pt>
                <c:pt idx="728">
                  <c:v>A4</c:v>
                </c:pt>
                <c:pt idx="729">
                  <c:v>A7</c:v>
                </c:pt>
                <c:pt idx="730">
                  <c:v>A10</c:v>
                </c:pt>
                <c:pt idx="731">
                  <c:v>A13</c:v>
                </c:pt>
                <c:pt idx="732">
                  <c:v>A16</c:v>
                </c:pt>
                <c:pt idx="733">
                  <c:v>A19</c:v>
                </c:pt>
                <c:pt idx="734">
                  <c:v>A22</c:v>
                </c:pt>
                <c:pt idx="735">
                  <c:v>B4</c:v>
                </c:pt>
                <c:pt idx="736">
                  <c:v>B7</c:v>
                </c:pt>
                <c:pt idx="737">
                  <c:v>B10</c:v>
                </c:pt>
                <c:pt idx="738">
                  <c:v>B13</c:v>
                </c:pt>
                <c:pt idx="739">
                  <c:v>B16</c:v>
                </c:pt>
                <c:pt idx="740">
                  <c:v>B19</c:v>
                </c:pt>
                <c:pt idx="741">
                  <c:v>B22</c:v>
                </c:pt>
                <c:pt idx="742">
                  <c:v>C4</c:v>
                </c:pt>
                <c:pt idx="743">
                  <c:v>C7</c:v>
                </c:pt>
                <c:pt idx="744">
                  <c:v>C10</c:v>
                </c:pt>
                <c:pt idx="745">
                  <c:v>C13</c:v>
                </c:pt>
                <c:pt idx="746">
                  <c:v>C16</c:v>
                </c:pt>
                <c:pt idx="747">
                  <c:v>C19</c:v>
                </c:pt>
                <c:pt idx="748">
                  <c:v>C22</c:v>
                </c:pt>
                <c:pt idx="749">
                  <c:v>D4</c:v>
                </c:pt>
                <c:pt idx="750">
                  <c:v>D7</c:v>
                </c:pt>
                <c:pt idx="751">
                  <c:v>D10</c:v>
                </c:pt>
                <c:pt idx="752">
                  <c:v>D13</c:v>
                </c:pt>
                <c:pt idx="753">
                  <c:v>D16</c:v>
                </c:pt>
                <c:pt idx="754">
                  <c:v>D19</c:v>
                </c:pt>
                <c:pt idx="755">
                  <c:v>D22</c:v>
                </c:pt>
                <c:pt idx="756">
                  <c:v>E4</c:v>
                </c:pt>
                <c:pt idx="757">
                  <c:v>E7</c:v>
                </c:pt>
                <c:pt idx="758">
                  <c:v>E10</c:v>
                </c:pt>
                <c:pt idx="759">
                  <c:v>E13</c:v>
                </c:pt>
                <c:pt idx="760">
                  <c:v>E16</c:v>
                </c:pt>
                <c:pt idx="761">
                  <c:v>E19</c:v>
                </c:pt>
                <c:pt idx="762">
                  <c:v>E22</c:v>
                </c:pt>
                <c:pt idx="763">
                  <c:v>F4</c:v>
                </c:pt>
                <c:pt idx="764">
                  <c:v>F7</c:v>
                </c:pt>
                <c:pt idx="765">
                  <c:v>F10</c:v>
                </c:pt>
                <c:pt idx="766">
                  <c:v>F13</c:v>
                </c:pt>
                <c:pt idx="767">
                  <c:v>F16</c:v>
                </c:pt>
                <c:pt idx="768">
                  <c:v>F19</c:v>
                </c:pt>
                <c:pt idx="769">
                  <c:v>F22</c:v>
                </c:pt>
                <c:pt idx="770">
                  <c:v>G4</c:v>
                </c:pt>
                <c:pt idx="771">
                  <c:v>G7</c:v>
                </c:pt>
                <c:pt idx="772">
                  <c:v>G10</c:v>
                </c:pt>
                <c:pt idx="773">
                  <c:v>G13</c:v>
                </c:pt>
                <c:pt idx="774">
                  <c:v>G16</c:v>
                </c:pt>
                <c:pt idx="775">
                  <c:v>G19</c:v>
                </c:pt>
                <c:pt idx="776">
                  <c:v>G22</c:v>
                </c:pt>
                <c:pt idx="777">
                  <c:v>H4</c:v>
                </c:pt>
                <c:pt idx="778">
                  <c:v>H7</c:v>
                </c:pt>
                <c:pt idx="779">
                  <c:v>H10</c:v>
                </c:pt>
                <c:pt idx="780">
                  <c:v>H13</c:v>
                </c:pt>
                <c:pt idx="781">
                  <c:v>H16</c:v>
                </c:pt>
                <c:pt idx="782">
                  <c:v>H19</c:v>
                </c:pt>
                <c:pt idx="783">
                  <c:v>H22</c:v>
                </c:pt>
                <c:pt idx="784">
                  <c:v>A4</c:v>
                </c:pt>
                <c:pt idx="785">
                  <c:v>A7</c:v>
                </c:pt>
                <c:pt idx="786">
                  <c:v>A10</c:v>
                </c:pt>
                <c:pt idx="787">
                  <c:v>A13</c:v>
                </c:pt>
                <c:pt idx="788">
                  <c:v>A16</c:v>
                </c:pt>
                <c:pt idx="789">
                  <c:v>B4</c:v>
                </c:pt>
                <c:pt idx="790">
                  <c:v>B7</c:v>
                </c:pt>
                <c:pt idx="791">
                  <c:v>B10</c:v>
                </c:pt>
                <c:pt idx="792">
                  <c:v>B13</c:v>
                </c:pt>
                <c:pt idx="794">
                  <c:v>C4</c:v>
                </c:pt>
                <c:pt idx="795">
                  <c:v>C7</c:v>
                </c:pt>
                <c:pt idx="796">
                  <c:v>C10</c:v>
                </c:pt>
                <c:pt idx="797">
                  <c:v>C13</c:v>
                </c:pt>
                <c:pt idx="799">
                  <c:v>D4</c:v>
                </c:pt>
                <c:pt idx="800">
                  <c:v>D7</c:v>
                </c:pt>
                <c:pt idx="801">
                  <c:v>D10</c:v>
                </c:pt>
                <c:pt idx="802">
                  <c:v>D13</c:v>
                </c:pt>
                <c:pt idx="804">
                  <c:v>E4</c:v>
                </c:pt>
                <c:pt idx="805">
                  <c:v>E7</c:v>
                </c:pt>
                <c:pt idx="806">
                  <c:v>E10</c:v>
                </c:pt>
                <c:pt idx="807">
                  <c:v>E13</c:v>
                </c:pt>
                <c:pt idx="808">
                  <c:v>F4</c:v>
                </c:pt>
                <c:pt idx="809">
                  <c:v>F7</c:v>
                </c:pt>
                <c:pt idx="810">
                  <c:v>F10</c:v>
                </c:pt>
                <c:pt idx="811">
                  <c:v>F13</c:v>
                </c:pt>
                <c:pt idx="812">
                  <c:v>G4</c:v>
                </c:pt>
                <c:pt idx="813">
                  <c:v>G7</c:v>
                </c:pt>
                <c:pt idx="814">
                  <c:v>G10</c:v>
                </c:pt>
                <c:pt idx="815">
                  <c:v>G13</c:v>
                </c:pt>
                <c:pt idx="816">
                  <c:v>H4</c:v>
                </c:pt>
                <c:pt idx="817">
                  <c:v>H7</c:v>
                </c:pt>
                <c:pt idx="818">
                  <c:v>H10</c:v>
                </c:pt>
                <c:pt idx="819">
                  <c:v>H13</c:v>
                </c:pt>
              </c:strCache>
            </c:strRef>
          </c:xVal>
          <c:yVal>
            <c:numRef>
              <c:f>FDA_1uM_10uM_DRUGS_GRAPHS!$G$2:$G$2634</c:f>
              <c:numCache>
                <c:formatCode>0.00</c:formatCode>
                <c:ptCount val="820"/>
                <c:pt idx="0">
                  <c:v>0.0291666666666366</c:v>
                </c:pt>
                <c:pt idx="1">
                  <c:v>0.062499999999968</c:v>
                </c:pt>
                <c:pt idx="2">
                  <c:v>0.095833333333303</c:v>
                </c:pt>
                <c:pt idx="3">
                  <c:v>-0.170833333333366</c:v>
                </c:pt>
                <c:pt idx="4">
                  <c:v>-0.00416666666670196</c:v>
                </c:pt>
                <c:pt idx="5">
                  <c:v>-0.137500000000031</c:v>
                </c:pt>
                <c:pt idx="6">
                  <c:v>0.562499999999968</c:v>
                </c:pt>
                <c:pt idx="7">
                  <c:v>0.0291666666666366</c:v>
                </c:pt>
                <c:pt idx="8">
                  <c:v>-0.137500000000031</c:v>
                </c:pt>
                <c:pt idx="9">
                  <c:v>-0.0708333333333684</c:v>
                </c:pt>
                <c:pt idx="10">
                  <c:v>-0.0708333333333684</c:v>
                </c:pt>
                <c:pt idx="11">
                  <c:v>-0.0708333333333684</c:v>
                </c:pt>
                <c:pt idx="12">
                  <c:v>-0.0375000000000334</c:v>
                </c:pt>
                <c:pt idx="13">
                  <c:v>-0.337500000000031</c:v>
                </c:pt>
                <c:pt idx="14">
                  <c:v>-0.137500000000031</c:v>
                </c:pt>
                <c:pt idx="15">
                  <c:v>-0.0708333333333684</c:v>
                </c:pt>
                <c:pt idx="16">
                  <c:v>-0.0708333333333684</c:v>
                </c:pt>
                <c:pt idx="17">
                  <c:v>-0.0375000000000334</c:v>
                </c:pt>
                <c:pt idx="18">
                  <c:v>-0.0708333333333684</c:v>
                </c:pt>
                <c:pt idx="19">
                  <c:v>-0.170833333333366</c:v>
                </c:pt>
                <c:pt idx="20">
                  <c:v>-0.270833333333368</c:v>
                </c:pt>
                <c:pt idx="21">
                  <c:v>-0.1041666666667</c:v>
                </c:pt>
                <c:pt idx="22">
                  <c:v>0.0291666666666366</c:v>
                </c:pt>
                <c:pt idx="23">
                  <c:v>-0.137500000000031</c:v>
                </c:pt>
                <c:pt idx="24">
                  <c:v>-0.170833333333366</c:v>
                </c:pt>
                <c:pt idx="25">
                  <c:v>-0.0708333333333684</c:v>
                </c:pt>
                <c:pt idx="26">
                  <c:v>-0.0708333333333684</c:v>
                </c:pt>
                <c:pt idx="27">
                  <c:v>-0.270833333333368</c:v>
                </c:pt>
                <c:pt idx="28">
                  <c:v>0.062499999999968</c:v>
                </c:pt>
                <c:pt idx="29">
                  <c:v>-0.137500000000031</c:v>
                </c:pt>
                <c:pt idx="30">
                  <c:v>-0.170833333333366</c:v>
                </c:pt>
                <c:pt idx="31">
                  <c:v>-0.00416666666669485</c:v>
                </c:pt>
                <c:pt idx="32">
                  <c:v>-0.137500000000031</c:v>
                </c:pt>
                <c:pt idx="33">
                  <c:v>-0.0375000000000334</c:v>
                </c:pt>
                <c:pt idx="34">
                  <c:v>-0.270833333333368</c:v>
                </c:pt>
                <c:pt idx="35">
                  <c:v>-0.170833333333366</c:v>
                </c:pt>
                <c:pt idx="36">
                  <c:v>-0.0375000000000334</c:v>
                </c:pt>
                <c:pt idx="37">
                  <c:v>-0.1041666666667</c:v>
                </c:pt>
                <c:pt idx="38">
                  <c:v>-0.137500000000031</c:v>
                </c:pt>
                <c:pt idx="39">
                  <c:v>-0.0708333333333684</c:v>
                </c:pt>
                <c:pt idx="40">
                  <c:v>-0.137500000000031</c:v>
                </c:pt>
                <c:pt idx="41">
                  <c:v>-0.237500000000036</c:v>
                </c:pt>
                <c:pt idx="42">
                  <c:v>-0.137500000000031</c:v>
                </c:pt>
                <c:pt idx="43">
                  <c:v>-0.0375000000000334</c:v>
                </c:pt>
                <c:pt idx="44">
                  <c:v>-0.1041666666667</c:v>
                </c:pt>
                <c:pt idx="45">
                  <c:v>-0.1041666666667</c:v>
                </c:pt>
                <c:pt idx="46">
                  <c:v>-0.1041666666667</c:v>
                </c:pt>
                <c:pt idx="47">
                  <c:v>-0.0708333333333684</c:v>
                </c:pt>
                <c:pt idx="48">
                  <c:v>-0.170833333333366</c:v>
                </c:pt>
                <c:pt idx="49">
                  <c:v>-0.0708333333333684</c:v>
                </c:pt>
                <c:pt idx="50">
                  <c:v>-0.1041666666667</c:v>
                </c:pt>
                <c:pt idx="51">
                  <c:v>-0.170833333333366</c:v>
                </c:pt>
                <c:pt idx="52">
                  <c:v>-0.170833333333366</c:v>
                </c:pt>
                <c:pt idx="53">
                  <c:v>-0.0375000000000334</c:v>
                </c:pt>
                <c:pt idx="54">
                  <c:v>-0.0708333333333684</c:v>
                </c:pt>
                <c:pt idx="55">
                  <c:v>0.195833333333301</c:v>
                </c:pt>
                <c:pt idx="56">
                  <c:v>0.0583333333333691</c:v>
                </c:pt>
                <c:pt idx="57">
                  <c:v>-0.108333333333299</c:v>
                </c:pt>
                <c:pt idx="58">
                  <c:v>0.0250000000000377</c:v>
                </c:pt>
                <c:pt idx="59">
                  <c:v>-0.14166666666663</c:v>
                </c:pt>
                <c:pt idx="60">
                  <c:v>-0.108333333333299</c:v>
                </c:pt>
                <c:pt idx="61">
                  <c:v>-0.0416666666666323</c:v>
                </c:pt>
                <c:pt idx="62">
                  <c:v>-0.0749999999999673</c:v>
                </c:pt>
                <c:pt idx="63">
                  <c:v>-0.00833333333329378</c:v>
                </c:pt>
                <c:pt idx="64">
                  <c:v>-0.108333333333299</c:v>
                </c:pt>
                <c:pt idx="65">
                  <c:v>-0.00833333333329378</c:v>
                </c:pt>
                <c:pt idx="66">
                  <c:v>-0.174999999999965</c:v>
                </c:pt>
                <c:pt idx="67">
                  <c:v>-0.174999999999965</c:v>
                </c:pt>
                <c:pt idx="68">
                  <c:v>-0.0749999999999673</c:v>
                </c:pt>
                <c:pt idx="69">
                  <c:v>-0.0749999999999673</c:v>
                </c:pt>
                <c:pt idx="70">
                  <c:v>-0.00833333333330088</c:v>
                </c:pt>
                <c:pt idx="71">
                  <c:v>-0.00833333333329378</c:v>
                </c:pt>
                <c:pt idx="72">
                  <c:v>-0.0416666666666323</c:v>
                </c:pt>
                <c:pt idx="73">
                  <c:v>-0.174999999999965</c:v>
                </c:pt>
                <c:pt idx="74">
                  <c:v>0.0583333333333691</c:v>
                </c:pt>
                <c:pt idx="75">
                  <c:v>-0.374999999999964</c:v>
                </c:pt>
                <c:pt idx="76">
                  <c:v>38.2916666666667</c:v>
                </c:pt>
                <c:pt idx="77">
                  <c:v>-0.00833333333329378</c:v>
                </c:pt>
                <c:pt idx="78">
                  <c:v>-0.00833333333330088</c:v>
                </c:pt>
                <c:pt idx="79">
                  <c:v>-0.0416666666666323</c:v>
                </c:pt>
                <c:pt idx="80">
                  <c:v>-0.00833333333329378</c:v>
                </c:pt>
                <c:pt idx="81">
                  <c:v>-0.00833333333330088</c:v>
                </c:pt>
                <c:pt idx="82">
                  <c:v>0.0250000000000377</c:v>
                </c:pt>
                <c:pt idx="83">
                  <c:v>-0.0749999999999673</c:v>
                </c:pt>
                <c:pt idx="84">
                  <c:v>-0.0416666666666323</c:v>
                </c:pt>
                <c:pt idx="85">
                  <c:v>-0.0416666666666323</c:v>
                </c:pt>
                <c:pt idx="86">
                  <c:v>0.0916666666667005</c:v>
                </c:pt>
                <c:pt idx="87">
                  <c:v>-0.208333333333304</c:v>
                </c:pt>
                <c:pt idx="88">
                  <c:v>-0.0749999999999673</c:v>
                </c:pt>
                <c:pt idx="89">
                  <c:v>-0.0416666666666323</c:v>
                </c:pt>
                <c:pt idx="90">
                  <c:v>-0.0416666666666323</c:v>
                </c:pt>
                <c:pt idx="91">
                  <c:v>-0.0416666666666323</c:v>
                </c:pt>
                <c:pt idx="92">
                  <c:v>0.0583333333333691</c:v>
                </c:pt>
                <c:pt idx="93">
                  <c:v>0.125000000000036</c:v>
                </c:pt>
                <c:pt idx="94">
                  <c:v>-0.0749999999999673</c:v>
                </c:pt>
                <c:pt idx="95">
                  <c:v>-0.108333333333299</c:v>
                </c:pt>
                <c:pt idx="96">
                  <c:v>-0.0416666666666323</c:v>
                </c:pt>
                <c:pt idx="97">
                  <c:v>-0.174999999999965</c:v>
                </c:pt>
                <c:pt idx="98">
                  <c:v>-0.0416666666666323</c:v>
                </c:pt>
                <c:pt idx="99">
                  <c:v>0.0250000000000377</c:v>
                </c:pt>
                <c:pt idx="100">
                  <c:v>-0.0416666666666323</c:v>
                </c:pt>
                <c:pt idx="101">
                  <c:v>38.2916666666667</c:v>
                </c:pt>
                <c:pt idx="102">
                  <c:v>-0.00833333333330088</c:v>
                </c:pt>
                <c:pt idx="103">
                  <c:v>-0.00833333333330088</c:v>
                </c:pt>
                <c:pt idx="104">
                  <c:v>-0.00833333333330088</c:v>
                </c:pt>
                <c:pt idx="105">
                  <c:v>-0.174999999999965</c:v>
                </c:pt>
                <c:pt idx="106">
                  <c:v>0.0250000000000377</c:v>
                </c:pt>
                <c:pt idx="107">
                  <c:v>0.0916666666667005</c:v>
                </c:pt>
                <c:pt idx="108">
                  <c:v>0.191666666666702</c:v>
                </c:pt>
                <c:pt idx="109">
                  <c:v>-0.0416666666666323</c:v>
                </c:pt>
                <c:pt idx="110">
                  <c:v>-0.14166666666663</c:v>
                </c:pt>
                <c:pt idx="111">
                  <c:v>-0.0749999999999673</c:v>
                </c:pt>
                <c:pt idx="112">
                  <c:v>0.0979166666666344</c:v>
                </c:pt>
                <c:pt idx="113">
                  <c:v>-0.102083333333368</c:v>
                </c:pt>
                <c:pt idx="114">
                  <c:v>-0.00208333333336341</c:v>
                </c:pt>
                <c:pt idx="115">
                  <c:v>-0.035416666666702</c:v>
                </c:pt>
                <c:pt idx="116">
                  <c:v>-0.0687500000000369</c:v>
                </c:pt>
                <c:pt idx="117">
                  <c:v>0.031249999999968</c:v>
                </c:pt>
                <c:pt idx="118">
                  <c:v>-0.102083333333368</c:v>
                </c:pt>
                <c:pt idx="119">
                  <c:v>-0.102083333333368</c:v>
                </c:pt>
                <c:pt idx="120">
                  <c:v>-0.00208333333336341</c:v>
                </c:pt>
                <c:pt idx="121">
                  <c:v>-0.102083333333368</c:v>
                </c:pt>
                <c:pt idx="122">
                  <c:v>-0.168750000000031</c:v>
                </c:pt>
                <c:pt idx="123">
                  <c:v>-0.1354166666667</c:v>
                </c:pt>
                <c:pt idx="124">
                  <c:v>-0.102083333333368</c:v>
                </c:pt>
                <c:pt idx="125">
                  <c:v>-0.168750000000031</c:v>
                </c:pt>
                <c:pt idx="126">
                  <c:v>-0.0354166666666948</c:v>
                </c:pt>
                <c:pt idx="127">
                  <c:v>-0.0687500000000334</c:v>
                </c:pt>
                <c:pt idx="128">
                  <c:v>-0.102083333333368</c:v>
                </c:pt>
                <c:pt idx="129">
                  <c:v>-0.0687500000000369</c:v>
                </c:pt>
                <c:pt idx="130">
                  <c:v>-0.0687500000000334</c:v>
                </c:pt>
                <c:pt idx="131">
                  <c:v>0.031249999999968</c:v>
                </c:pt>
                <c:pt idx="132">
                  <c:v>-0.1354166666667</c:v>
                </c:pt>
                <c:pt idx="133">
                  <c:v>-0.1354166666667</c:v>
                </c:pt>
                <c:pt idx="134">
                  <c:v>-0.0687500000000334</c:v>
                </c:pt>
                <c:pt idx="135">
                  <c:v>-0.00208333333336341</c:v>
                </c:pt>
                <c:pt idx="136">
                  <c:v>-0.0354166666666948</c:v>
                </c:pt>
                <c:pt idx="137">
                  <c:v>0.131249999999969</c:v>
                </c:pt>
                <c:pt idx="138">
                  <c:v>-0.0687500000000334</c:v>
                </c:pt>
                <c:pt idx="139">
                  <c:v>-0.0687500000000334</c:v>
                </c:pt>
                <c:pt idx="140">
                  <c:v>-0.0354166666666948</c:v>
                </c:pt>
                <c:pt idx="141">
                  <c:v>0.164583333333297</c:v>
                </c:pt>
                <c:pt idx="142">
                  <c:v>-0.102083333333368</c:v>
                </c:pt>
                <c:pt idx="143">
                  <c:v>0.697916666666632</c:v>
                </c:pt>
                <c:pt idx="144">
                  <c:v>0.497916666666637</c:v>
                </c:pt>
                <c:pt idx="145">
                  <c:v>-0.168750000000031</c:v>
                </c:pt>
                <c:pt idx="146">
                  <c:v>-0.102083333333368</c:v>
                </c:pt>
                <c:pt idx="147">
                  <c:v>0.031249999999968</c:v>
                </c:pt>
                <c:pt idx="148">
                  <c:v>0.0645833333332995</c:v>
                </c:pt>
                <c:pt idx="149">
                  <c:v>-0.0354166666666948</c:v>
                </c:pt>
                <c:pt idx="150">
                  <c:v>-0.00208333333336341</c:v>
                </c:pt>
                <c:pt idx="151">
                  <c:v>0.0979166666666344</c:v>
                </c:pt>
                <c:pt idx="152">
                  <c:v>0.031249999999968</c:v>
                </c:pt>
                <c:pt idx="153">
                  <c:v>-0.102083333333368</c:v>
                </c:pt>
                <c:pt idx="154">
                  <c:v>-0.168750000000031</c:v>
                </c:pt>
                <c:pt idx="155">
                  <c:v>-0.0687500000000334</c:v>
                </c:pt>
                <c:pt idx="156">
                  <c:v>-0.0687500000000334</c:v>
                </c:pt>
                <c:pt idx="157">
                  <c:v>0.031249999999968</c:v>
                </c:pt>
                <c:pt idx="158">
                  <c:v>-0.0354166666666948</c:v>
                </c:pt>
                <c:pt idx="159">
                  <c:v>-0.00208333333336341</c:v>
                </c:pt>
                <c:pt idx="160">
                  <c:v>-0.0687500000000334</c:v>
                </c:pt>
                <c:pt idx="161">
                  <c:v>-0.1354166666667</c:v>
                </c:pt>
                <c:pt idx="162">
                  <c:v>-0.035416666666702</c:v>
                </c:pt>
                <c:pt idx="163">
                  <c:v>-0.00208333333336341</c:v>
                </c:pt>
                <c:pt idx="164">
                  <c:v>-1.1354166666667</c:v>
                </c:pt>
                <c:pt idx="165">
                  <c:v>-0.0687500000000334</c:v>
                </c:pt>
                <c:pt idx="166">
                  <c:v>-0.00208333333336341</c:v>
                </c:pt>
                <c:pt idx="167">
                  <c:v>-0.1354166666667</c:v>
                </c:pt>
                <c:pt idx="168">
                  <c:v>0.0229166666666671</c:v>
                </c:pt>
                <c:pt idx="169">
                  <c:v>-0.0104166666666643</c:v>
                </c:pt>
                <c:pt idx="170">
                  <c:v>-0.0104166666666643</c:v>
                </c:pt>
                <c:pt idx="171">
                  <c:v>0.0229166666666671</c:v>
                </c:pt>
                <c:pt idx="172">
                  <c:v>-0.0770833333333343</c:v>
                </c:pt>
                <c:pt idx="173">
                  <c:v>0.0562499999999986</c:v>
                </c:pt>
                <c:pt idx="174">
                  <c:v>0.0229166666666671</c:v>
                </c:pt>
                <c:pt idx="175">
                  <c:v>-0.0104166666666643</c:v>
                </c:pt>
                <c:pt idx="176">
                  <c:v>-0.0770833333333343</c:v>
                </c:pt>
                <c:pt idx="177">
                  <c:v>-0.110416666666669</c:v>
                </c:pt>
                <c:pt idx="178">
                  <c:v>0.0229166666666671</c:v>
                </c:pt>
                <c:pt idx="179">
                  <c:v>-0.110416666666669</c:v>
                </c:pt>
                <c:pt idx="180">
                  <c:v>-0.0104166666666643</c:v>
                </c:pt>
                <c:pt idx="181">
                  <c:v>-0.0770833333333343</c:v>
                </c:pt>
                <c:pt idx="182">
                  <c:v>-0.0437500000000028</c:v>
                </c:pt>
                <c:pt idx="183">
                  <c:v>-0.0104166666666643</c:v>
                </c:pt>
                <c:pt idx="184">
                  <c:v>-0.0104166666666643</c:v>
                </c:pt>
                <c:pt idx="185">
                  <c:v>0.0229166666666671</c:v>
                </c:pt>
                <c:pt idx="186">
                  <c:v>-0.0437500000000028</c:v>
                </c:pt>
                <c:pt idx="187">
                  <c:v>-0.0437500000000028</c:v>
                </c:pt>
                <c:pt idx="188">
                  <c:v>-0.0770833333333343</c:v>
                </c:pt>
                <c:pt idx="189">
                  <c:v>-0.0104166666666643</c:v>
                </c:pt>
                <c:pt idx="190">
                  <c:v>-0.110416666666669</c:v>
                </c:pt>
                <c:pt idx="191">
                  <c:v>-0.810416666666669</c:v>
                </c:pt>
                <c:pt idx="192">
                  <c:v>0.0562500000000021</c:v>
                </c:pt>
                <c:pt idx="193">
                  <c:v>-0.0437500000000028</c:v>
                </c:pt>
                <c:pt idx="194">
                  <c:v>0.0562499999999986</c:v>
                </c:pt>
                <c:pt idx="195">
                  <c:v>0.0562499999999986</c:v>
                </c:pt>
                <c:pt idx="196">
                  <c:v>0.0562499999999986</c:v>
                </c:pt>
                <c:pt idx="197">
                  <c:v>-0.0770833333333343</c:v>
                </c:pt>
                <c:pt idx="198">
                  <c:v>-0.0104166666666643</c:v>
                </c:pt>
                <c:pt idx="199">
                  <c:v>-0.0437500000000028</c:v>
                </c:pt>
                <c:pt idx="200">
                  <c:v>0.0229166666666671</c:v>
                </c:pt>
                <c:pt idx="201">
                  <c:v>0.489583333333336</c:v>
                </c:pt>
                <c:pt idx="202">
                  <c:v>-0.0437499999999957</c:v>
                </c:pt>
                <c:pt idx="203">
                  <c:v>-0.0437500000000028</c:v>
                </c:pt>
                <c:pt idx="204">
                  <c:v>0.0229166666666671</c:v>
                </c:pt>
                <c:pt idx="205">
                  <c:v>-0.0104166666666643</c:v>
                </c:pt>
                <c:pt idx="206">
                  <c:v>0.0229166666666671</c:v>
                </c:pt>
                <c:pt idx="207">
                  <c:v>0.0895833333333336</c:v>
                </c:pt>
                <c:pt idx="208">
                  <c:v>0.0229166666666671</c:v>
                </c:pt>
                <c:pt idx="209">
                  <c:v>0.0562499999999986</c:v>
                </c:pt>
                <c:pt idx="210">
                  <c:v>0.0562500000000021</c:v>
                </c:pt>
                <c:pt idx="211">
                  <c:v>-0.0104166666666643</c:v>
                </c:pt>
                <c:pt idx="212">
                  <c:v>0.0562500000000021</c:v>
                </c:pt>
                <c:pt idx="213">
                  <c:v>0.0562500000000021</c:v>
                </c:pt>
                <c:pt idx="214">
                  <c:v>-0.0770833333333343</c:v>
                </c:pt>
                <c:pt idx="215">
                  <c:v>0.0229166666666671</c:v>
                </c:pt>
                <c:pt idx="216">
                  <c:v>0.0895833333333336</c:v>
                </c:pt>
                <c:pt idx="217">
                  <c:v>-0.0437500000000028</c:v>
                </c:pt>
                <c:pt idx="218">
                  <c:v>-0.0104166666666643</c:v>
                </c:pt>
                <c:pt idx="219">
                  <c:v>0.0562499999999986</c:v>
                </c:pt>
                <c:pt idx="220">
                  <c:v>-0.0104166666666643</c:v>
                </c:pt>
                <c:pt idx="221">
                  <c:v>-0.0437499999999957</c:v>
                </c:pt>
                <c:pt idx="222">
                  <c:v>-0.0104166666666643</c:v>
                </c:pt>
                <c:pt idx="223">
                  <c:v>-0.0770833333333343</c:v>
                </c:pt>
                <c:pt idx="224">
                  <c:v>-0.0229166666667027</c:v>
                </c:pt>
                <c:pt idx="225">
                  <c:v>-0.0229166666667027</c:v>
                </c:pt>
                <c:pt idx="226">
                  <c:v>-0.222916666666698</c:v>
                </c:pt>
                <c:pt idx="227">
                  <c:v>-0.256250000000037</c:v>
                </c:pt>
                <c:pt idx="228">
                  <c:v>-0.122916666666701</c:v>
                </c:pt>
                <c:pt idx="229">
                  <c:v>-0.122916666666701</c:v>
                </c:pt>
                <c:pt idx="230">
                  <c:v>-0.0895833333333691</c:v>
                </c:pt>
                <c:pt idx="231">
                  <c:v>-0.0229166666667027</c:v>
                </c:pt>
                <c:pt idx="232">
                  <c:v>0.0437499999999673</c:v>
                </c:pt>
                <c:pt idx="233">
                  <c:v>-0.122916666666701</c:v>
                </c:pt>
                <c:pt idx="234">
                  <c:v>-0.156250000000032</c:v>
                </c:pt>
                <c:pt idx="235">
                  <c:v>-0.0562500000000341</c:v>
                </c:pt>
                <c:pt idx="236">
                  <c:v>-0.189583333333367</c:v>
                </c:pt>
                <c:pt idx="237">
                  <c:v>-0.0229166666666956</c:v>
                </c:pt>
                <c:pt idx="238">
                  <c:v>0.110416666666634</c:v>
                </c:pt>
                <c:pt idx="239">
                  <c:v>-0.0895833333333691</c:v>
                </c:pt>
                <c:pt idx="240">
                  <c:v>-0.189583333333367</c:v>
                </c:pt>
                <c:pt idx="241">
                  <c:v>-0.156250000000032</c:v>
                </c:pt>
                <c:pt idx="242">
                  <c:v>-0.0895833333333691</c:v>
                </c:pt>
                <c:pt idx="243">
                  <c:v>-0.156250000000032</c:v>
                </c:pt>
                <c:pt idx="244">
                  <c:v>-0.0562500000000341</c:v>
                </c:pt>
                <c:pt idx="245">
                  <c:v>-0.0229166666667027</c:v>
                </c:pt>
                <c:pt idx="246">
                  <c:v>-0.0229166666666956</c:v>
                </c:pt>
                <c:pt idx="247">
                  <c:v>-0.122916666666701</c:v>
                </c:pt>
                <c:pt idx="248">
                  <c:v>-0.0895833333333691</c:v>
                </c:pt>
                <c:pt idx="249">
                  <c:v>-0.0562500000000341</c:v>
                </c:pt>
                <c:pt idx="250">
                  <c:v>-0.0895833333333691</c:v>
                </c:pt>
                <c:pt idx="251">
                  <c:v>-0.122916666666701</c:v>
                </c:pt>
                <c:pt idx="252">
                  <c:v>-0.0229166666666956</c:v>
                </c:pt>
                <c:pt idx="253">
                  <c:v>-0.0562500000000341</c:v>
                </c:pt>
                <c:pt idx="254">
                  <c:v>-0.0562500000000341</c:v>
                </c:pt>
                <c:pt idx="255">
                  <c:v>-0.156250000000032</c:v>
                </c:pt>
                <c:pt idx="256">
                  <c:v>-0.0895833333333691</c:v>
                </c:pt>
                <c:pt idx="257">
                  <c:v>0.0437499999999673</c:v>
                </c:pt>
                <c:pt idx="258">
                  <c:v>-0.122916666666701</c:v>
                </c:pt>
                <c:pt idx="259">
                  <c:v>-0.0229166666667027</c:v>
                </c:pt>
                <c:pt idx="260">
                  <c:v>0.0104166666666359</c:v>
                </c:pt>
                <c:pt idx="261">
                  <c:v>-0.0229166666666956</c:v>
                </c:pt>
                <c:pt idx="262">
                  <c:v>-0.0229166666666956</c:v>
                </c:pt>
                <c:pt idx="263">
                  <c:v>-0.0562500000000341</c:v>
                </c:pt>
                <c:pt idx="264">
                  <c:v>-0.0562500000000341</c:v>
                </c:pt>
                <c:pt idx="265">
                  <c:v>0.277083333333302</c:v>
                </c:pt>
                <c:pt idx="266">
                  <c:v>-0.0229166666666956</c:v>
                </c:pt>
                <c:pt idx="267">
                  <c:v>0.0104166666666359</c:v>
                </c:pt>
                <c:pt idx="268">
                  <c:v>-0.122916666666701</c:v>
                </c:pt>
                <c:pt idx="269">
                  <c:v>0.0104166666666359</c:v>
                </c:pt>
                <c:pt idx="270">
                  <c:v>-0.0562500000000341</c:v>
                </c:pt>
                <c:pt idx="271">
                  <c:v>-0.0562500000000341</c:v>
                </c:pt>
                <c:pt idx="272">
                  <c:v>-0.556250000000034</c:v>
                </c:pt>
                <c:pt idx="273">
                  <c:v>0.0104166666666359</c:v>
                </c:pt>
                <c:pt idx="274">
                  <c:v>-0.0562500000000341</c:v>
                </c:pt>
                <c:pt idx="275">
                  <c:v>-0.0562500000000341</c:v>
                </c:pt>
                <c:pt idx="276">
                  <c:v>0.0104166666666359</c:v>
                </c:pt>
                <c:pt idx="277">
                  <c:v>-0.0562500000000341</c:v>
                </c:pt>
                <c:pt idx="278">
                  <c:v>-0.0562500000000341</c:v>
                </c:pt>
                <c:pt idx="279">
                  <c:v>-0.0895833333333691</c:v>
                </c:pt>
                <c:pt idx="280">
                  <c:v>-0.00208333333330302</c:v>
                </c:pt>
                <c:pt idx="281">
                  <c:v>0.064583333333367</c:v>
                </c:pt>
                <c:pt idx="282">
                  <c:v>-0.0687499999999694</c:v>
                </c:pt>
                <c:pt idx="283">
                  <c:v>-0.135416666666632</c:v>
                </c:pt>
                <c:pt idx="284">
                  <c:v>0.064583333333367</c:v>
                </c:pt>
                <c:pt idx="285">
                  <c:v>-0.135416666666632</c:v>
                </c:pt>
                <c:pt idx="286">
                  <c:v>-0.168749999999967</c:v>
                </c:pt>
                <c:pt idx="287">
                  <c:v>-0.102083333333301</c:v>
                </c:pt>
                <c:pt idx="288">
                  <c:v>-0.0687499999999694</c:v>
                </c:pt>
                <c:pt idx="289">
                  <c:v>-0.0354166666666344</c:v>
                </c:pt>
                <c:pt idx="290">
                  <c:v>-0.102083333333301</c:v>
                </c:pt>
                <c:pt idx="291">
                  <c:v>-0.0687499999999694</c:v>
                </c:pt>
                <c:pt idx="292">
                  <c:v>-0.168749999999967</c:v>
                </c:pt>
                <c:pt idx="293">
                  <c:v>-0.102083333333301</c:v>
                </c:pt>
                <c:pt idx="294">
                  <c:v>-0.135416666666632</c:v>
                </c:pt>
                <c:pt idx="295">
                  <c:v>-0.0687499999999694</c:v>
                </c:pt>
                <c:pt idx="296">
                  <c:v>-0.0354166666666344</c:v>
                </c:pt>
                <c:pt idx="297">
                  <c:v>-0.0687499999999694</c:v>
                </c:pt>
                <c:pt idx="298">
                  <c:v>-0.0687499999999694</c:v>
                </c:pt>
                <c:pt idx="299">
                  <c:v>-0.102083333333301</c:v>
                </c:pt>
                <c:pt idx="300">
                  <c:v>-0.0354166666666344</c:v>
                </c:pt>
                <c:pt idx="301">
                  <c:v>-0.0687499999999694</c:v>
                </c:pt>
                <c:pt idx="302">
                  <c:v>-0.0687499999999694</c:v>
                </c:pt>
                <c:pt idx="303">
                  <c:v>-0.0354166666666344</c:v>
                </c:pt>
                <c:pt idx="304">
                  <c:v>0.0312500000000355</c:v>
                </c:pt>
                <c:pt idx="305">
                  <c:v>-0.00208333333330302</c:v>
                </c:pt>
                <c:pt idx="306">
                  <c:v>-0.0687499999999694</c:v>
                </c:pt>
                <c:pt idx="307">
                  <c:v>-0.102083333333301</c:v>
                </c:pt>
                <c:pt idx="308">
                  <c:v>-0.0354166666666344</c:v>
                </c:pt>
                <c:pt idx="309">
                  <c:v>-0.0354166666666344</c:v>
                </c:pt>
                <c:pt idx="310">
                  <c:v>-0.102083333333301</c:v>
                </c:pt>
                <c:pt idx="311">
                  <c:v>-0.0687499999999694</c:v>
                </c:pt>
                <c:pt idx="312">
                  <c:v>-0.0354166666666344</c:v>
                </c:pt>
                <c:pt idx="313">
                  <c:v>-0.0354166666666344</c:v>
                </c:pt>
                <c:pt idx="314">
                  <c:v>-0.135416666666632</c:v>
                </c:pt>
                <c:pt idx="315">
                  <c:v>-0.0687499999999694</c:v>
                </c:pt>
                <c:pt idx="316">
                  <c:v>-0.0354166666666344</c:v>
                </c:pt>
                <c:pt idx="317">
                  <c:v>-0.102083333333301</c:v>
                </c:pt>
                <c:pt idx="318">
                  <c:v>-0.00208333333330302</c:v>
                </c:pt>
                <c:pt idx="319">
                  <c:v>0.0312500000000355</c:v>
                </c:pt>
                <c:pt idx="320">
                  <c:v>-0.0354166666666344</c:v>
                </c:pt>
                <c:pt idx="321">
                  <c:v>-0.168749999999967</c:v>
                </c:pt>
                <c:pt idx="322">
                  <c:v>1.131250000000033</c:v>
                </c:pt>
                <c:pt idx="323">
                  <c:v>-0.168749999999967</c:v>
                </c:pt>
                <c:pt idx="324">
                  <c:v>-0.168749999999967</c:v>
                </c:pt>
                <c:pt idx="325">
                  <c:v>-0.0687499999999694</c:v>
                </c:pt>
                <c:pt idx="326">
                  <c:v>-0.0687499999999694</c:v>
                </c:pt>
                <c:pt idx="327">
                  <c:v>-0.135416666666632</c:v>
                </c:pt>
                <c:pt idx="328">
                  <c:v>-0.0687499999999694</c:v>
                </c:pt>
                <c:pt idx="329">
                  <c:v>-0.0687499999999694</c:v>
                </c:pt>
                <c:pt idx="330">
                  <c:v>-0.0687499999999694</c:v>
                </c:pt>
                <c:pt idx="331">
                  <c:v>0.0312500000000355</c:v>
                </c:pt>
                <c:pt idx="332">
                  <c:v>-0.0354166666666344</c:v>
                </c:pt>
                <c:pt idx="333">
                  <c:v>-0.035416666666638</c:v>
                </c:pt>
                <c:pt idx="334">
                  <c:v>-0.0687499999999694</c:v>
                </c:pt>
                <c:pt idx="335">
                  <c:v>-0.102083333333301</c:v>
                </c:pt>
                <c:pt idx="336">
                  <c:v>-0.0479166666666337</c:v>
                </c:pt>
                <c:pt idx="337">
                  <c:v>-0.0479166666666337</c:v>
                </c:pt>
                <c:pt idx="338">
                  <c:v>-0.0479166666666337</c:v>
                </c:pt>
                <c:pt idx="339">
                  <c:v>-0.1145833333333</c:v>
                </c:pt>
                <c:pt idx="340">
                  <c:v>-0.0145833333333023</c:v>
                </c:pt>
                <c:pt idx="341">
                  <c:v>-0.0145833333333023</c:v>
                </c:pt>
                <c:pt idx="342">
                  <c:v>0.0520833333333677</c:v>
                </c:pt>
                <c:pt idx="343">
                  <c:v>-0.0145833333332952</c:v>
                </c:pt>
                <c:pt idx="344">
                  <c:v>0.0187500000000362</c:v>
                </c:pt>
                <c:pt idx="345">
                  <c:v>-0.0479166666666337</c:v>
                </c:pt>
                <c:pt idx="346">
                  <c:v>-0.1145833333333</c:v>
                </c:pt>
                <c:pt idx="347">
                  <c:v>-0.0812499999999687</c:v>
                </c:pt>
                <c:pt idx="348">
                  <c:v>-0.147916666666632</c:v>
                </c:pt>
                <c:pt idx="349">
                  <c:v>-0.147916666666632</c:v>
                </c:pt>
                <c:pt idx="350">
                  <c:v>-0.0479166666666337</c:v>
                </c:pt>
                <c:pt idx="351">
                  <c:v>-0.0479166666666373</c:v>
                </c:pt>
                <c:pt idx="352">
                  <c:v>-0.0479166666666337</c:v>
                </c:pt>
                <c:pt idx="353">
                  <c:v>-0.1145833333333</c:v>
                </c:pt>
                <c:pt idx="354">
                  <c:v>-0.0479166666666337</c:v>
                </c:pt>
                <c:pt idx="355">
                  <c:v>-0.1145833333333</c:v>
                </c:pt>
                <c:pt idx="356">
                  <c:v>-0.147916666666632</c:v>
                </c:pt>
                <c:pt idx="357">
                  <c:v>-0.0812499999999687</c:v>
                </c:pt>
                <c:pt idx="358">
                  <c:v>-0.0479166666666337</c:v>
                </c:pt>
                <c:pt idx="359">
                  <c:v>-0.0479166666666337</c:v>
                </c:pt>
                <c:pt idx="360">
                  <c:v>-0.147916666666632</c:v>
                </c:pt>
                <c:pt idx="361">
                  <c:v>-0.0479166666666337</c:v>
                </c:pt>
                <c:pt idx="362">
                  <c:v>-0.0479166666666337</c:v>
                </c:pt>
                <c:pt idx="363">
                  <c:v>-0.1145833333333</c:v>
                </c:pt>
                <c:pt idx="364">
                  <c:v>0.0520833333333677</c:v>
                </c:pt>
                <c:pt idx="365">
                  <c:v>-0.0812499999999687</c:v>
                </c:pt>
                <c:pt idx="366">
                  <c:v>-0.0145833333332952</c:v>
                </c:pt>
                <c:pt idx="367">
                  <c:v>-0.181249999999967</c:v>
                </c:pt>
                <c:pt idx="368">
                  <c:v>-0.0145833333333023</c:v>
                </c:pt>
                <c:pt idx="369">
                  <c:v>-0.0812499999999687</c:v>
                </c:pt>
                <c:pt idx="370">
                  <c:v>-0.0812499999999687</c:v>
                </c:pt>
                <c:pt idx="371">
                  <c:v>-0.0145833333332952</c:v>
                </c:pt>
                <c:pt idx="372">
                  <c:v>0.0520833333333677</c:v>
                </c:pt>
                <c:pt idx="373">
                  <c:v>-0.0812499999999687</c:v>
                </c:pt>
                <c:pt idx="374">
                  <c:v>-0.0812499999999687</c:v>
                </c:pt>
                <c:pt idx="375">
                  <c:v>-0.1145833333333</c:v>
                </c:pt>
                <c:pt idx="376">
                  <c:v>-0.0145833333332952</c:v>
                </c:pt>
                <c:pt idx="377">
                  <c:v>-0.281249999999968</c:v>
                </c:pt>
                <c:pt idx="378">
                  <c:v>-0.0479166666666337</c:v>
                </c:pt>
                <c:pt idx="379">
                  <c:v>-0.0812499999999687</c:v>
                </c:pt>
                <c:pt idx="380">
                  <c:v>-0.0145833333333023</c:v>
                </c:pt>
                <c:pt idx="381">
                  <c:v>-0.1145833333333</c:v>
                </c:pt>
                <c:pt idx="382">
                  <c:v>-0.0479166666666337</c:v>
                </c:pt>
                <c:pt idx="383">
                  <c:v>-0.1145833333333</c:v>
                </c:pt>
                <c:pt idx="384">
                  <c:v>-0.0812499999999687</c:v>
                </c:pt>
                <c:pt idx="385">
                  <c:v>-0.0145833333332952</c:v>
                </c:pt>
                <c:pt idx="386">
                  <c:v>-0.0145833333332952</c:v>
                </c:pt>
                <c:pt idx="387">
                  <c:v>-0.0479166666666337</c:v>
                </c:pt>
                <c:pt idx="388">
                  <c:v>-0.0812499999999687</c:v>
                </c:pt>
                <c:pt idx="389">
                  <c:v>-0.0812499999999687</c:v>
                </c:pt>
                <c:pt idx="390">
                  <c:v>-0.147916666666632</c:v>
                </c:pt>
                <c:pt idx="391">
                  <c:v>-0.1145833333333</c:v>
                </c:pt>
                <c:pt idx="392">
                  <c:v>-0.0416666666666963</c:v>
                </c:pt>
                <c:pt idx="393">
                  <c:v>-0.10833333333337</c:v>
                </c:pt>
                <c:pt idx="394">
                  <c:v>-0.0750000000000348</c:v>
                </c:pt>
                <c:pt idx="395">
                  <c:v>-0.0416666666667034</c:v>
                </c:pt>
                <c:pt idx="396">
                  <c:v>-0.0416666666667034</c:v>
                </c:pt>
                <c:pt idx="397">
                  <c:v>-0.10833333333337</c:v>
                </c:pt>
                <c:pt idx="398">
                  <c:v>-0.141666666666701</c:v>
                </c:pt>
                <c:pt idx="399">
                  <c:v>-0.0750000000000348</c:v>
                </c:pt>
                <c:pt idx="400">
                  <c:v>-0.275000000000038</c:v>
                </c:pt>
                <c:pt idx="401">
                  <c:v>-0.10833333333337</c:v>
                </c:pt>
                <c:pt idx="402">
                  <c:v>-0.10833333333337</c:v>
                </c:pt>
                <c:pt idx="403">
                  <c:v>0.39166666666663</c:v>
                </c:pt>
                <c:pt idx="404">
                  <c:v>-0.10833333333337</c:v>
                </c:pt>
                <c:pt idx="405">
                  <c:v>-0.141666666666701</c:v>
                </c:pt>
                <c:pt idx="406">
                  <c:v>-0.00833333333336483</c:v>
                </c:pt>
                <c:pt idx="407">
                  <c:v>-0.10833333333337</c:v>
                </c:pt>
                <c:pt idx="408">
                  <c:v>-0.0750000000000348</c:v>
                </c:pt>
                <c:pt idx="409">
                  <c:v>-0.10833333333337</c:v>
                </c:pt>
                <c:pt idx="410">
                  <c:v>-0.10833333333337</c:v>
                </c:pt>
                <c:pt idx="411">
                  <c:v>-0.00833333333336483</c:v>
                </c:pt>
                <c:pt idx="412">
                  <c:v>0.724999999999962</c:v>
                </c:pt>
                <c:pt idx="413">
                  <c:v>-0.0750000000000348</c:v>
                </c:pt>
                <c:pt idx="414">
                  <c:v>-0.0750000000000348</c:v>
                </c:pt>
                <c:pt idx="415">
                  <c:v>0.158333333333299</c:v>
                </c:pt>
                <c:pt idx="416">
                  <c:v>-0.10833333333337</c:v>
                </c:pt>
                <c:pt idx="417">
                  <c:v>-0.00833333333336483</c:v>
                </c:pt>
                <c:pt idx="418">
                  <c:v>-0.175000000000033</c:v>
                </c:pt>
                <c:pt idx="419">
                  <c:v>-0.10833333333337</c:v>
                </c:pt>
                <c:pt idx="420">
                  <c:v>0.0249999999999666</c:v>
                </c:pt>
                <c:pt idx="421">
                  <c:v>-0.175000000000033</c:v>
                </c:pt>
                <c:pt idx="422">
                  <c:v>-0.00833333333336483</c:v>
                </c:pt>
                <c:pt idx="423">
                  <c:v>-0.0416666666666963</c:v>
                </c:pt>
                <c:pt idx="424">
                  <c:v>-0.0416666666667034</c:v>
                </c:pt>
                <c:pt idx="425">
                  <c:v>-0.10833333333337</c:v>
                </c:pt>
                <c:pt idx="426">
                  <c:v>-0.00833333333336483</c:v>
                </c:pt>
                <c:pt idx="427">
                  <c:v>-0.0416666666667034</c:v>
                </c:pt>
                <c:pt idx="428">
                  <c:v>-0.10833333333337</c:v>
                </c:pt>
                <c:pt idx="429">
                  <c:v>0.0249999999999666</c:v>
                </c:pt>
                <c:pt idx="430">
                  <c:v>-0.0416666666666963</c:v>
                </c:pt>
                <c:pt idx="431">
                  <c:v>-0.10833333333337</c:v>
                </c:pt>
                <c:pt idx="432">
                  <c:v>-0.10833333333337</c:v>
                </c:pt>
                <c:pt idx="433">
                  <c:v>-0.141666666666701</c:v>
                </c:pt>
                <c:pt idx="434">
                  <c:v>-0.00833333333336483</c:v>
                </c:pt>
                <c:pt idx="435">
                  <c:v>-0.0416666666667034</c:v>
                </c:pt>
                <c:pt idx="436">
                  <c:v>-0.10833333333337</c:v>
                </c:pt>
                <c:pt idx="437">
                  <c:v>0.0249999999999666</c:v>
                </c:pt>
                <c:pt idx="438">
                  <c:v>0.0249999999999666</c:v>
                </c:pt>
                <c:pt idx="439">
                  <c:v>-0.141666666666701</c:v>
                </c:pt>
                <c:pt idx="440">
                  <c:v>-0.0750000000000348</c:v>
                </c:pt>
                <c:pt idx="441">
                  <c:v>-0.00833333333336483</c:v>
                </c:pt>
                <c:pt idx="442">
                  <c:v>-0.10833333333337</c:v>
                </c:pt>
                <c:pt idx="443">
                  <c:v>-0.0750000000000348</c:v>
                </c:pt>
                <c:pt idx="444">
                  <c:v>-0.10833333333337</c:v>
                </c:pt>
                <c:pt idx="445">
                  <c:v>-0.0416666666666963</c:v>
                </c:pt>
                <c:pt idx="446">
                  <c:v>-0.00833333333336483</c:v>
                </c:pt>
                <c:pt idx="447">
                  <c:v>-0.0416666666666963</c:v>
                </c:pt>
                <c:pt idx="448">
                  <c:v>-0.171631205673734</c:v>
                </c:pt>
                <c:pt idx="449">
                  <c:v>-0.238297872340397</c:v>
                </c:pt>
                <c:pt idx="450">
                  <c:v>-0.271631205673735</c:v>
                </c:pt>
                <c:pt idx="451">
                  <c:v>-0.271631205673735</c:v>
                </c:pt>
                <c:pt idx="452">
                  <c:v>-0.271631205673735</c:v>
                </c:pt>
                <c:pt idx="453">
                  <c:v>-0.271631205673735</c:v>
                </c:pt>
                <c:pt idx="454">
                  <c:v>-0.238297872340397</c:v>
                </c:pt>
                <c:pt idx="455">
                  <c:v>-0.271631205673735</c:v>
                </c:pt>
                <c:pt idx="456">
                  <c:v>-0.238297872340397</c:v>
                </c:pt>
                <c:pt idx="457">
                  <c:v>-0.338297872340401</c:v>
                </c:pt>
                <c:pt idx="458">
                  <c:v>-0.338297872340401</c:v>
                </c:pt>
                <c:pt idx="459">
                  <c:v>-0.471631205673738</c:v>
                </c:pt>
                <c:pt idx="460">
                  <c:v>-0.338297872340401</c:v>
                </c:pt>
                <c:pt idx="461">
                  <c:v>-0.30496453900707</c:v>
                </c:pt>
                <c:pt idx="462">
                  <c:v>-0.171631205673734</c:v>
                </c:pt>
                <c:pt idx="463">
                  <c:v>-0.238297872340397</c:v>
                </c:pt>
                <c:pt idx="464">
                  <c:v>-0.338297872340401</c:v>
                </c:pt>
                <c:pt idx="465">
                  <c:v>-0.30496453900707</c:v>
                </c:pt>
                <c:pt idx="466">
                  <c:v>-0.404964539007068</c:v>
                </c:pt>
                <c:pt idx="467">
                  <c:v>-0.371631205673733</c:v>
                </c:pt>
                <c:pt idx="468">
                  <c:v>-0.271631205673735</c:v>
                </c:pt>
                <c:pt idx="469">
                  <c:v>-0.271631205673735</c:v>
                </c:pt>
                <c:pt idx="470">
                  <c:v>-0.271631205673735</c:v>
                </c:pt>
                <c:pt idx="471">
                  <c:v>-0.30496453900707</c:v>
                </c:pt>
                <c:pt idx="472">
                  <c:v>-0.238297872340397</c:v>
                </c:pt>
                <c:pt idx="473">
                  <c:v>-0.338297872340401</c:v>
                </c:pt>
                <c:pt idx="474">
                  <c:v>-0.338297872340401</c:v>
                </c:pt>
                <c:pt idx="475">
                  <c:v>-0.271631205673735</c:v>
                </c:pt>
                <c:pt idx="476">
                  <c:v>-0.271631205673735</c:v>
                </c:pt>
                <c:pt idx="477">
                  <c:v>-0.30496453900707</c:v>
                </c:pt>
                <c:pt idx="478">
                  <c:v>-0.371631205673733</c:v>
                </c:pt>
                <c:pt idx="479">
                  <c:v>-0.338297872340401</c:v>
                </c:pt>
                <c:pt idx="480">
                  <c:v>-0.271631205673735</c:v>
                </c:pt>
                <c:pt idx="481">
                  <c:v>-0.30496453900707</c:v>
                </c:pt>
                <c:pt idx="482">
                  <c:v>-0.30496453900707</c:v>
                </c:pt>
                <c:pt idx="483">
                  <c:v>-0.204964539007065</c:v>
                </c:pt>
                <c:pt idx="484">
                  <c:v>-0.238297872340397</c:v>
                </c:pt>
                <c:pt idx="485">
                  <c:v>-0.271631205673735</c:v>
                </c:pt>
                <c:pt idx="486">
                  <c:v>-0.271631205673735</c:v>
                </c:pt>
                <c:pt idx="487">
                  <c:v>-0.338297872340401</c:v>
                </c:pt>
                <c:pt idx="488">
                  <c:v>-0.338297872340401</c:v>
                </c:pt>
                <c:pt idx="489">
                  <c:v>-0.271631205673735</c:v>
                </c:pt>
                <c:pt idx="490">
                  <c:v>-0.138297872340402</c:v>
                </c:pt>
                <c:pt idx="491">
                  <c:v>-0.338297872340401</c:v>
                </c:pt>
                <c:pt idx="492">
                  <c:v>-0.271631205673735</c:v>
                </c:pt>
                <c:pt idx="493">
                  <c:v>-0.30496453900707</c:v>
                </c:pt>
                <c:pt idx="494">
                  <c:v>-0.338297872340401</c:v>
                </c:pt>
                <c:pt idx="495">
                  <c:v>-0.30496453900707</c:v>
                </c:pt>
                <c:pt idx="496">
                  <c:v>-0.30496453900707</c:v>
                </c:pt>
                <c:pt idx="497">
                  <c:v>-0.171631205673734</c:v>
                </c:pt>
                <c:pt idx="498">
                  <c:v>-0.338297872340401</c:v>
                </c:pt>
                <c:pt idx="499">
                  <c:v>-0.271631205673735</c:v>
                </c:pt>
                <c:pt idx="500">
                  <c:v>-0.30496453900707</c:v>
                </c:pt>
                <c:pt idx="501">
                  <c:v>-0.471631205673738</c:v>
                </c:pt>
                <c:pt idx="502">
                  <c:v>-0.30496453900707</c:v>
                </c:pt>
                <c:pt idx="503">
                  <c:v>-0.271631205673735</c:v>
                </c:pt>
                <c:pt idx="504">
                  <c:v>0.0187500000000043</c:v>
                </c:pt>
                <c:pt idx="505">
                  <c:v>25.75208333333333</c:v>
                </c:pt>
                <c:pt idx="506">
                  <c:v>0.952083333333331</c:v>
                </c:pt>
                <c:pt idx="507">
                  <c:v>-0.0145833333333343</c:v>
                </c:pt>
                <c:pt idx="508">
                  <c:v>-0.0145833333333343</c:v>
                </c:pt>
                <c:pt idx="509">
                  <c:v>-0.0812500000000007</c:v>
                </c:pt>
                <c:pt idx="510">
                  <c:v>0.0520833333333357</c:v>
                </c:pt>
                <c:pt idx="511">
                  <c:v>-0.0812500000000007</c:v>
                </c:pt>
                <c:pt idx="512">
                  <c:v>-0.0479166666666693</c:v>
                </c:pt>
                <c:pt idx="513">
                  <c:v>-0.0479166666666693</c:v>
                </c:pt>
                <c:pt idx="514">
                  <c:v>-0.0479166666666693</c:v>
                </c:pt>
                <c:pt idx="515">
                  <c:v>-0.0812500000000007</c:v>
                </c:pt>
                <c:pt idx="516">
                  <c:v>0.385416666666668</c:v>
                </c:pt>
                <c:pt idx="517">
                  <c:v>0.0187500000000043</c:v>
                </c:pt>
                <c:pt idx="518">
                  <c:v>-0.0145833333333343</c:v>
                </c:pt>
                <c:pt idx="519">
                  <c:v>-0.0812500000000007</c:v>
                </c:pt>
                <c:pt idx="520">
                  <c:v>-0.0812500000000007</c:v>
                </c:pt>
                <c:pt idx="521">
                  <c:v>25.81875</c:v>
                </c:pt>
                <c:pt idx="522">
                  <c:v>-0.0145833333333343</c:v>
                </c:pt>
                <c:pt idx="523">
                  <c:v>-0.0479166666666693</c:v>
                </c:pt>
                <c:pt idx="524">
                  <c:v>-0.0145833333333343</c:v>
                </c:pt>
                <c:pt idx="525">
                  <c:v>1.818750000000001</c:v>
                </c:pt>
                <c:pt idx="526">
                  <c:v>0.0520833333333357</c:v>
                </c:pt>
                <c:pt idx="527">
                  <c:v>-0.0812500000000007</c:v>
                </c:pt>
                <c:pt idx="528">
                  <c:v>-0.114583333333332</c:v>
                </c:pt>
                <c:pt idx="529">
                  <c:v>-0.114583333333332</c:v>
                </c:pt>
                <c:pt idx="530">
                  <c:v>-0.0812500000000007</c:v>
                </c:pt>
                <c:pt idx="531">
                  <c:v>-0.0479166666666693</c:v>
                </c:pt>
                <c:pt idx="532">
                  <c:v>-0.0812500000000007</c:v>
                </c:pt>
                <c:pt idx="533">
                  <c:v>-0.114583333333332</c:v>
                </c:pt>
                <c:pt idx="534">
                  <c:v>-0.0479166666666693</c:v>
                </c:pt>
                <c:pt idx="535">
                  <c:v>-0.147916666666667</c:v>
                </c:pt>
                <c:pt idx="536">
                  <c:v>-0.114583333333332</c:v>
                </c:pt>
                <c:pt idx="537">
                  <c:v>-0.0812500000000007</c:v>
                </c:pt>
                <c:pt idx="538">
                  <c:v>-0.0479166666666693</c:v>
                </c:pt>
                <c:pt idx="539">
                  <c:v>-0.0479166666666693</c:v>
                </c:pt>
                <c:pt idx="540">
                  <c:v>-1.047916666666669</c:v>
                </c:pt>
                <c:pt idx="541">
                  <c:v>-0.0479166666666693</c:v>
                </c:pt>
                <c:pt idx="542">
                  <c:v>-0.181250000000006</c:v>
                </c:pt>
                <c:pt idx="543">
                  <c:v>-0.114583333333332</c:v>
                </c:pt>
                <c:pt idx="544">
                  <c:v>-0.147916666666667</c:v>
                </c:pt>
                <c:pt idx="545">
                  <c:v>-0.0812500000000007</c:v>
                </c:pt>
                <c:pt idx="546">
                  <c:v>-0.0145833333333343</c:v>
                </c:pt>
                <c:pt idx="547">
                  <c:v>-0.0812500000000007</c:v>
                </c:pt>
                <c:pt idx="548">
                  <c:v>-0.0812500000000007</c:v>
                </c:pt>
                <c:pt idx="549">
                  <c:v>-0.0479166666666693</c:v>
                </c:pt>
                <c:pt idx="550">
                  <c:v>-0.0812500000000007</c:v>
                </c:pt>
                <c:pt idx="551">
                  <c:v>-0.0479166666666693</c:v>
                </c:pt>
                <c:pt idx="552">
                  <c:v>-0.114583333333332</c:v>
                </c:pt>
                <c:pt idx="553">
                  <c:v>-0.0479166666666693</c:v>
                </c:pt>
                <c:pt idx="554">
                  <c:v>-0.114583333333332</c:v>
                </c:pt>
                <c:pt idx="555">
                  <c:v>-0.0812500000000007</c:v>
                </c:pt>
                <c:pt idx="556">
                  <c:v>-0.147916666666667</c:v>
                </c:pt>
                <c:pt idx="557">
                  <c:v>0.0187500000000043</c:v>
                </c:pt>
                <c:pt idx="558">
                  <c:v>-0.114583333333332</c:v>
                </c:pt>
                <c:pt idx="559">
                  <c:v>-0.0145833333333343</c:v>
                </c:pt>
                <c:pt idx="560">
                  <c:v>-0.0229166666666671</c:v>
                </c:pt>
                <c:pt idx="561">
                  <c:v>-0.0229166666666671</c:v>
                </c:pt>
                <c:pt idx="562">
                  <c:v>-0.08958333333333</c:v>
                </c:pt>
                <c:pt idx="563">
                  <c:v>0.0437500000000064</c:v>
                </c:pt>
                <c:pt idx="564">
                  <c:v>-0.08958333333333</c:v>
                </c:pt>
                <c:pt idx="565">
                  <c:v>0.743750000000002</c:v>
                </c:pt>
                <c:pt idx="566">
                  <c:v>0.0104166666666678</c:v>
                </c:pt>
                <c:pt idx="567">
                  <c:v>-0.08958333333333</c:v>
                </c:pt>
                <c:pt idx="568">
                  <c:v>-0.08958333333333</c:v>
                </c:pt>
                <c:pt idx="569">
                  <c:v>-0.08958333333333</c:v>
                </c:pt>
                <c:pt idx="570">
                  <c:v>0.0437500000000064</c:v>
                </c:pt>
                <c:pt idx="571">
                  <c:v>0.0104166666666678</c:v>
                </c:pt>
                <c:pt idx="572">
                  <c:v>-0.156249999999996</c:v>
                </c:pt>
                <c:pt idx="573">
                  <c:v>-0.0562499999999986</c:v>
                </c:pt>
                <c:pt idx="574">
                  <c:v>-0.0562499999999986</c:v>
                </c:pt>
                <c:pt idx="575">
                  <c:v>-0.08958333333333</c:v>
                </c:pt>
                <c:pt idx="576">
                  <c:v>-0.0562499999999986</c:v>
                </c:pt>
                <c:pt idx="577">
                  <c:v>-0.0229166666666671</c:v>
                </c:pt>
                <c:pt idx="578">
                  <c:v>-0.122916666666665</c:v>
                </c:pt>
                <c:pt idx="579">
                  <c:v>-0.08958333333333</c:v>
                </c:pt>
                <c:pt idx="580">
                  <c:v>-0.0229166666666671</c:v>
                </c:pt>
                <c:pt idx="581">
                  <c:v>-0.0562499999999986</c:v>
                </c:pt>
                <c:pt idx="582">
                  <c:v>0.0104166666666678</c:v>
                </c:pt>
                <c:pt idx="583">
                  <c:v>38.24375</c:v>
                </c:pt>
                <c:pt idx="584">
                  <c:v>0.0104166666666678</c:v>
                </c:pt>
                <c:pt idx="585">
                  <c:v>-0.0562499999999986</c:v>
                </c:pt>
                <c:pt idx="586">
                  <c:v>-0.0229166666666671</c:v>
                </c:pt>
                <c:pt idx="587">
                  <c:v>0.0104166666666678</c:v>
                </c:pt>
                <c:pt idx="588">
                  <c:v>-0.0562499999999986</c:v>
                </c:pt>
                <c:pt idx="589">
                  <c:v>0.0104166666666678</c:v>
                </c:pt>
                <c:pt idx="590">
                  <c:v>-0.08958333333333</c:v>
                </c:pt>
                <c:pt idx="591">
                  <c:v>-0.0562499999999986</c:v>
                </c:pt>
                <c:pt idx="592">
                  <c:v>-0.0562499999999986</c:v>
                </c:pt>
                <c:pt idx="593">
                  <c:v>0.0437500000000064</c:v>
                </c:pt>
                <c:pt idx="594">
                  <c:v>0.0104166666666678</c:v>
                </c:pt>
                <c:pt idx="595">
                  <c:v>0.0104166666666678</c:v>
                </c:pt>
                <c:pt idx="596">
                  <c:v>0.0104166666666678</c:v>
                </c:pt>
                <c:pt idx="597">
                  <c:v>-0.0229166666666671</c:v>
                </c:pt>
                <c:pt idx="598">
                  <c:v>-0.0229166666666671</c:v>
                </c:pt>
                <c:pt idx="599">
                  <c:v>-0.0229166666666671</c:v>
                </c:pt>
                <c:pt idx="600">
                  <c:v>-0.08958333333333</c:v>
                </c:pt>
                <c:pt idx="601">
                  <c:v>-0.0562499999999986</c:v>
                </c:pt>
                <c:pt idx="602">
                  <c:v>-0.0229166666666671</c:v>
                </c:pt>
                <c:pt idx="603">
                  <c:v>0.0104166666666678</c:v>
                </c:pt>
                <c:pt idx="604">
                  <c:v>-0.0562499999999986</c:v>
                </c:pt>
                <c:pt idx="605">
                  <c:v>-0.08958333333333</c:v>
                </c:pt>
                <c:pt idx="606">
                  <c:v>-0.08958333333333</c:v>
                </c:pt>
                <c:pt idx="607">
                  <c:v>-0.08958333333333</c:v>
                </c:pt>
                <c:pt idx="608">
                  <c:v>0.0104166666666678</c:v>
                </c:pt>
                <c:pt idx="609">
                  <c:v>-0.08958333333333</c:v>
                </c:pt>
                <c:pt idx="610">
                  <c:v>-0.08958333333333</c:v>
                </c:pt>
                <c:pt idx="611">
                  <c:v>-0.0562499999999986</c:v>
                </c:pt>
                <c:pt idx="612">
                  <c:v>-0.0562499999999986</c:v>
                </c:pt>
                <c:pt idx="613">
                  <c:v>-0.0229166666666671</c:v>
                </c:pt>
                <c:pt idx="614">
                  <c:v>-0.08958333333333</c:v>
                </c:pt>
                <c:pt idx="615">
                  <c:v>0.0104166666666678</c:v>
                </c:pt>
                <c:pt idx="616">
                  <c:v>-0.033333333333367</c:v>
                </c:pt>
                <c:pt idx="617">
                  <c:v>0.0333333333333066</c:v>
                </c:pt>
                <c:pt idx="618">
                  <c:v>-0.200000000000035</c:v>
                </c:pt>
                <c:pt idx="619">
                  <c:v>-3.19744231092045E-14</c:v>
                </c:pt>
                <c:pt idx="620">
                  <c:v>-3.19744231092045E-14</c:v>
                </c:pt>
                <c:pt idx="621">
                  <c:v>0.0999999999999694</c:v>
                </c:pt>
                <c:pt idx="622">
                  <c:v>-0.033333333333367</c:v>
                </c:pt>
                <c:pt idx="623">
                  <c:v>-0.0666666666666984</c:v>
                </c:pt>
                <c:pt idx="624">
                  <c:v>-0.033333333333367</c:v>
                </c:pt>
                <c:pt idx="625">
                  <c:v>-0.033333333333367</c:v>
                </c:pt>
                <c:pt idx="626">
                  <c:v>-0.0666666666666984</c:v>
                </c:pt>
                <c:pt idx="627">
                  <c:v>-0.133333333333365</c:v>
                </c:pt>
                <c:pt idx="628">
                  <c:v>-0.033333333333367</c:v>
                </c:pt>
                <c:pt idx="629">
                  <c:v>-0.10000000000003</c:v>
                </c:pt>
                <c:pt idx="630">
                  <c:v>-0.133333333333365</c:v>
                </c:pt>
                <c:pt idx="631">
                  <c:v>-0.10000000000003</c:v>
                </c:pt>
                <c:pt idx="632">
                  <c:v>0.0333333333333066</c:v>
                </c:pt>
                <c:pt idx="633">
                  <c:v>-0.0666666666666984</c:v>
                </c:pt>
                <c:pt idx="634">
                  <c:v>-0.10000000000003</c:v>
                </c:pt>
                <c:pt idx="635">
                  <c:v>-0.0666666666666984</c:v>
                </c:pt>
                <c:pt idx="636">
                  <c:v>-0.166666666666696</c:v>
                </c:pt>
                <c:pt idx="637">
                  <c:v>-0.10000000000003</c:v>
                </c:pt>
                <c:pt idx="638">
                  <c:v>-3.19744231092045E-14</c:v>
                </c:pt>
                <c:pt idx="639">
                  <c:v>-0.033333333333367</c:v>
                </c:pt>
                <c:pt idx="640">
                  <c:v>-0.10000000000003</c:v>
                </c:pt>
                <c:pt idx="641">
                  <c:v>-0.166666666666696</c:v>
                </c:pt>
                <c:pt idx="642">
                  <c:v>-0.10000000000003</c:v>
                </c:pt>
                <c:pt idx="643">
                  <c:v>-0.166666666666703</c:v>
                </c:pt>
                <c:pt idx="644">
                  <c:v>-0.0666666666666984</c:v>
                </c:pt>
                <c:pt idx="645">
                  <c:v>0.466666666666633</c:v>
                </c:pt>
                <c:pt idx="646">
                  <c:v>-0.033333333333367</c:v>
                </c:pt>
                <c:pt idx="647">
                  <c:v>-0.033333333333367</c:v>
                </c:pt>
                <c:pt idx="648">
                  <c:v>-0.166666666666703</c:v>
                </c:pt>
                <c:pt idx="649">
                  <c:v>-0.133333333333361</c:v>
                </c:pt>
                <c:pt idx="650">
                  <c:v>-0.10000000000003</c:v>
                </c:pt>
                <c:pt idx="651">
                  <c:v>-0.0666666666666984</c:v>
                </c:pt>
                <c:pt idx="652">
                  <c:v>-0.10000000000003</c:v>
                </c:pt>
                <c:pt idx="653">
                  <c:v>-0.0666666666666984</c:v>
                </c:pt>
                <c:pt idx="654">
                  <c:v>-0.133333333333365</c:v>
                </c:pt>
                <c:pt idx="655">
                  <c:v>-0.166666666666696</c:v>
                </c:pt>
                <c:pt idx="656">
                  <c:v>-0.166666666666703</c:v>
                </c:pt>
                <c:pt idx="657">
                  <c:v>-0.200000000000035</c:v>
                </c:pt>
                <c:pt idx="658">
                  <c:v>-0.10000000000003</c:v>
                </c:pt>
                <c:pt idx="659">
                  <c:v>-0.033333333333367</c:v>
                </c:pt>
                <c:pt idx="660">
                  <c:v>-0.10000000000003</c:v>
                </c:pt>
                <c:pt idx="661">
                  <c:v>-0.133333333333365</c:v>
                </c:pt>
                <c:pt idx="662">
                  <c:v>-0.10000000000003</c:v>
                </c:pt>
                <c:pt idx="663">
                  <c:v>-0.133333333333365</c:v>
                </c:pt>
                <c:pt idx="664">
                  <c:v>-0.233333333333366</c:v>
                </c:pt>
                <c:pt idx="665">
                  <c:v>-3.19744231092045E-14</c:v>
                </c:pt>
                <c:pt idx="666">
                  <c:v>-3.19744231092045E-14</c:v>
                </c:pt>
                <c:pt idx="667">
                  <c:v>-3.19744231092045E-14</c:v>
                </c:pt>
                <c:pt idx="668">
                  <c:v>-0.0666666666666984</c:v>
                </c:pt>
                <c:pt idx="669">
                  <c:v>-0.166666666666703</c:v>
                </c:pt>
                <c:pt idx="670">
                  <c:v>-0.166666666666703</c:v>
                </c:pt>
                <c:pt idx="671">
                  <c:v>-0.10000000000003</c:v>
                </c:pt>
                <c:pt idx="672">
                  <c:v>0.0416666666666323</c:v>
                </c:pt>
                <c:pt idx="673">
                  <c:v>0.0749999999999638</c:v>
                </c:pt>
                <c:pt idx="674">
                  <c:v>0.0749999999999673</c:v>
                </c:pt>
                <c:pt idx="675">
                  <c:v>0.0749999999999673</c:v>
                </c:pt>
                <c:pt idx="676">
                  <c:v>0.0416666666666323</c:v>
                </c:pt>
                <c:pt idx="677">
                  <c:v>0.0416666666666323</c:v>
                </c:pt>
                <c:pt idx="678">
                  <c:v>0.00833333333330088</c:v>
                </c:pt>
                <c:pt idx="679">
                  <c:v>-0.091666666666697</c:v>
                </c:pt>
                <c:pt idx="680">
                  <c:v>-0.125000000000036</c:v>
                </c:pt>
                <c:pt idx="681">
                  <c:v>-0.191666666666698</c:v>
                </c:pt>
                <c:pt idx="682">
                  <c:v>-0.125000000000036</c:v>
                </c:pt>
                <c:pt idx="683">
                  <c:v>-0.0250000000000305</c:v>
                </c:pt>
                <c:pt idx="684">
                  <c:v>-0.125000000000036</c:v>
                </c:pt>
                <c:pt idx="685">
                  <c:v>-0.158333333333367</c:v>
                </c:pt>
                <c:pt idx="686">
                  <c:v>-0.125000000000036</c:v>
                </c:pt>
                <c:pt idx="687">
                  <c:v>-0.0916666666667041</c:v>
                </c:pt>
                <c:pt idx="688">
                  <c:v>-0.125000000000036</c:v>
                </c:pt>
                <c:pt idx="689">
                  <c:v>-0.158333333333367</c:v>
                </c:pt>
                <c:pt idx="690">
                  <c:v>-0.191666666666698</c:v>
                </c:pt>
                <c:pt idx="691">
                  <c:v>-0.158333333333367</c:v>
                </c:pt>
                <c:pt idx="692">
                  <c:v>-0.158333333333367</c:v>
                </c:pt>
                <c:pt idx="693">
                  <c:v>-0.0583333333333655</c:v>
                </c:pt>
                <c:pt idx="694">
                  <c:v>-0.125000000000036</c:v>
                </c:pt>
                <c:pt idx="695">
                  <c:v>-0.0916666666667041</c:v>
                </c:pt>
                <c:pt idx="696">
                  <c:v>-0.158333333333367</c:v>
                </c:pt>
                <c:pt idx="697">
                  <c:v>-0.125000000000036</c:v>
                </c:pt>
                <c:pt idx="698">
                  <c:v>-0.158333333333367</c:v>
                </c:pt>
                <c:pt idx="699">
                  <c:v>0.0416666666666323</c:v>
                </c:pt>
                <c:pt idx="700">
                  <c:v>-0.091666666666697</c:v>
                </c:pt>
                <c:pt idx="701">
                  <c:v>-0.0583333333333655</c:v>
                </c:pt>
                <c:pt idx="702">
                  <c:v>-0.558333333333366</c:v>
                </c:pt>
                <c:pt idx="703">
                  <c:v>-0.125000000000036</c:v>
                </c:pt>
                <c:pt idx="704">
                  <c:v>-0.2916666666667</c:v>
                </c:pt>
                <c:pt idx="705">
                  <c:v>-0.0916666666667041</c:v>
                </c:pt>
                <c:pt idx="706">
                  <c:v>-0.125000000000036</c:v>
                </c:pt>
                <c:pt idx="707">
                  <c:v>-0.125000000000036</c:v>
                </c:pt>
                <c:pt idx="708">
                  <c:v>-0.0583333333333655</c:v>
                </c:pt>
                <c:pt idx="709">
                  <c:v>-0.091666666666697</c:v>
                </c:pt>
                <c:pt idx="710">
                  <c:v>-0.0916666666667041</c:v>
                </c:pt>
                <c:pt idx="711">
                  <c:v>-0.158333333333367</c:v>
                </c:pt>
                <c:pt idx="712">
                  <c:v>-0.0916666666667041</c:v>
                </c:pt>
                <c:pt idx="713">
                  <c:v>-0.158333333333367</c:v>
                </c:pt>
                <c:pt idx="714">
                  <c:v>-0.0916666666667041</c:v>
                </c:pt>
                <c:pt idx="715">
                  <c:v>-0.0583333333333655</c:v>
                </c:pt>
                <c:pt idx="716">
                  <c:v>-0.125000000000036</c:v>
                </c:pt>
                <c:pt idx="717">
                  <c:v>-0.0583333333333655</c:v>
                </c:pt>
                <c:pt idx="718">
                  <c:v>0.108333333333306</c:v>
                </c:pt>
                <c:pt idx="719">
                  <c:v>-0.0916666666667041</c:v>
                </c:pt>
                <c:pt idx="720">
                  <c:v>0.841666666666633</c:v>
                </c:pt>
                <c:pt idx="721">
                  <c:v>-0.0250000000000305</c:v>
                </c:pt>
                <c:pt idx="722">
                  <c:v>-0.0250000000000305</c:v>
                </c:pt>
                <c:pt idx="723">
                  <c:v>-0.125000000000036</c:v>
                </c:pt>
                <c:pt idx="724">
                  <c:v>0.308333333333302</c:v>
                </c:pt>
                <c:pt idx="725">
                  <c:v>-0.0250000000000305</c:v>
                </c:pt>
                <c:pt idx="726">
                  <c:v>0.908333333333296</c:v>
                </c:pt>
                <c:pt idx="727">
                  <c:v>-0.158333333333367</c:v>
                </c:pt>
                <c:pt idx="728">
                  <c:v>0.116666666666635</c:v>
                </c:pt>
                <c:pt idx="729">
                  <c:v>0.116666666666635</c:v>
                </c:pt>
                <c:pt idx="730">
                  <c:v>0.116666666666635</c:v>
                </c:pt>
                <c:pt idx="731">
                  <c:v>0.116666666666635</c:v>
                </c:pt>
                <c:pt idx="732">
                  <c:v>0.116666666666635</c:v>
                </c:pt>
                <c:pt idx="733">
                  <c:v>0.0833333333333037</c:v>
                </c:pt>
                <c:pt idx="734">
                  <c:v>0.183333333333298</c:v>
                </c:pt>
                <c:pt idx="735">
                  <c:v>-0.0833333333333677</c:v>
                </c:pt>
                <c:pt idx="736">
                  <c:v>-0.0833333333333677</c:v>
                </c:pt>
                <c:pt idx="737">
                  <c:v>-0.0833333333333677</c:v>
                </c:pt>
                <c:pt idx="738">
                  <c:v>-0.116666666666706</c:v>
                </c:pt>
                <c:pt idx="739">
                  <c:v>-0.116666666666699</c:v>
                </c:pt>
                <c:pt idx="740">
                  <c:v>-0.0833333333333677</c:v>
                </c:pt>
                <c:pt idx="741">
                  <c:v>0.0166666666666302</c:v>
                </c:pt>
                <c:pt idx="742">
                  <c:v>-0.0500000000000327</c:v>
                </c:pt>
                <c:pt idx="743">
                  <c:v>-0.116666666666706</c:v>
                </c:pt>
                <c:pt idx="744">
                  <c:v>-0.0500000000000327</c:v>
                </c:pt>
                <c:pt idx="745">
                  <c:v>-0.0500000000000327</c:v>
                </c:pt>
                <c:pt idx="746">
                  <c:v>-0.0500000000000327</c:v>
                </c:pt>
                <c:pt idx="747">
                  <c:v>0.0166666666666302</c:v>
                </c:pt>
                <c:pt idx="748">
                  <c:v>-0.0500000000000327</c:v>
                </c:pt>
                <c:pt idx="749">
                  <c:v>-0.0500000000000327</c:v>
                </c:pt>
                <c:pt idx="750">
                  <c:v>-0.0166666666667012</c:v>
                </c:pt>
                <c:pt idx="751">
                  <c:v>-0.116666666666706</c:v>
                </c:pt>
                <c:pt idx="752">
                  <c:v>-0.0500000000000327</c:v>
                </c:pt>
                <c:pt idx="753">
                  <c:v>-0.0500000000000327</c:v>
                </c:pt>
                <c:pt idx="754">
                  <c:v>-0.150000000000038</c:v>
                </c:pt>
                <c:pt idx="755">
                  <c:v>-0.150000000000038</c:v>
                </c:pt>
                <c:pt idx="756">
                  <c:v>-0.0833333333333677</c:v>
                </c:pt>
                <c:pt idx="757">
                  <c:v>-0.0166666666667012</c:v>
                </c:pt>
                <c:pt idx="758">
                  <c:v>-0.0500000000000327</c:v>
                </c:pt>
                <c:pt idx="759">
                  <c:v>-0.0833333333333677</c:v>
                </c:pt>
                <c:pt idx="760">
                  <c:v>-0.216666666666704</c:v>
                </c:pt>
                <c:pt idx="761">
                  <c:v>-0.0500000000000327</c:v>
                </c:pt>
                <c:pt idx="762">
                  <c:v>0.549999999999965</c:v>
                </c:pt>
                <c:pt idx="763">
                  <c:v>-0.0833333333333677</c:v>
                </c:pt>
                <c:pt idx="764">
                  <c:v>-0.116666666666706</c:v>
                </c:pt>
                <c:pt idx="765">
                  <c:v>0.0166666666666302</c:v>
                </c:pt>
                <c:pt idx="766">
                  <c:v>-0.0833333333333677</c:v>
                </c:pt>
                <c:pt idx="767">
                  <c:v>-0.183333333333369</c:v>
                </c:pt>
                <c:pt idx="768">
                  <c:v>-0.0500000000000327</c:v>
                </c:pt>
                <c:pt idx="769">
                  <c:v>-0.0833333333333677</c:v>
                </c:pt>
                <c:pt idx="770">
                  <c:v>0.549999999999965</c:v>
                </c:pt>
                <c:pt idx="771">
                  <c:v>-0.0833333333333677</c:v>
                </c:pt>
                <c:pt idx="772">
                  <c:v>-0.0500000000000327</c:v>
                </c:pt>
                <c:pt idx="773">
                  <c:v>-0.116666666666699</c:v>
                </c:pt>
                <c:pt idx="774">
                  <c:v>-0.0500000000000327</c:v>
                </c:pt>
                <c:pt idx="775">
                  <c:v>-0.0833333333333677</c:v>
                </c:pt>
                <c:pt idx="776">
                  <c:v>-0.0833333333333677</c:v>
                </c:pt>
                <c:pt idx="777">
                  <c:v>-0.116666666666706</c:v>
                </c:pt>
                <c:pt idx="778">
                  <c:v>-0.0166666666667012</c:v>
                </c:pt>
                <c:pt idx="779">
                  <c:v>-0.0833333333333677</c:v>
                </c:pt>
                <c:pt idx="780">
                  <c:v>-0.0166666666667012</c:v>
                </c:pt>
                <c:pt idx="781">
                  <c:v>0.583333333333297</c:v>
                </c:pt>
                <c:pt idx="782">
                  <c:v>-0.0500000000000327</c:v>
                </c:pt>
                <c:pt idx="783">
                  <c:v>-0.0500000000000327</c:v>
                </c:pt>
                <c:pt idx="784">
                  <c:v>0.0229166666666671</c:v>
                </c:pt>
                <c:pt idx="785">
                  <c:v>-0.0104166666666678</c:v>
                </c:pt>
                <c:pt idx="786">
                  <c:v>0.0562500000000057</c:v>
                </c:pt>
                <c:pt idx="787">
                  <c:v>0.0562500000000057</c:v>
                </c:pt>
                <c:pt idx="788">
                  <c:v>-0.0437499999999993</c:v>
                </c:pt>
                <c:pt idx="789">
                  <c:v>-0.0437499999999993</c:v>
                </c:pt>
                <c:pt idx="790">
                  <c:v>-0.0770833333333307</c:v>
                </c:pt>
                <c:pt idx="791">
                  <c:v>-0.110416666666666</c:v>
                </c:pt>
                <c:pt idx="792">
                  <c:v>-0.110416666666666</c:v>
                </c:pt>
                <c:pt idx="793">
                  <c:v>-0.177083333333336</c:v>
                </c:pt>
                <c:pt idx="794">
                  <c:v>0.0229166666666671</c:v>
                </c:pt>
                <c:pt idx="795">
                  <c:v>-0.143750000000004</c:v>
                </c:pt>
                <c:pt idx="796">
                  <c:v>-0.0770833333333307</c:v>
                </c:pt>
                <c:pt idx="797">
                  <c:v>-0.143749999999997</c:v>
                </c:pt>
                <c:pt idx="798">
                  <c:v>-0.210416666666667</c:v>
                </c:pt>
                <c:pt idx="799">
                  <c:v>-0.0104166666666678</c:v>
                </c:pt>
                <c:pt idx="800">
                  <c:v>-0.110416666666666</c:v>
                </c:pt>
                <c:pt idx="801">
                  <c:v>-0.143750000000004</c:v>
                </c:pt>
                <c:pt idx="802">
                  <c:v>-0.143750000000004</c:v>
                </c:pt>
                <c:pt idx="803">
                  <c:v>-0.177083333333336</c:v>
                </c:pt>
                <c:pt idx="804">
                  <c:v>-0.0437499999999993</c:v>
                </c:pt>
                <c:pt idx="805">
                  <c:v>-0.110416666666666</c:v>
                </c:pt>
                <c:pt idx="806">
                  <c:v>-0.110416666666666</c:v>
                </c:pt>
                <c:pt idx="807">
                  <c:v>-0.143750000000004</c:v>
                </c:pt>
                <c:pt idx="808">
                  <c:v>-0.0104166666666678</c:v>
                </c:pt>
                <c:pt idx="809">
                  <c:v>-0.110416666666666</c:v>
                </c:pt>
                <c:pt idx="810">
                  <c:v>-0.0770833333333307</c:v>
                </c:pt>
                <c:pt idx="811">
                  <c:v>-0.0437499999999993</c:v>
                </c:pt>
                <c:pt idx="812">
                  <c:v>-0.0437499999999993</c:v>
                </c:pt>
                <c:pt idx="813">
                  <c:v>-0.0104166666666678</c:v>
                </c:pt>
                <c:pt idx="814">
                  <c:v>-0.143750000000004</c:v>
                </c:pt>
                <c:pt idx="815">
                  <c:v>-0.177083333333336</c:v>
                </c:pt>
                <c:pt idx="816">
                  <c:v>0.0229166666666671</c:v>
                </c:pt>
                <c:pt idx="817">
                  <c:v>-0.0104166666666678</c:v>
                </c:pt>
                <c:pt idx="818">
                  <c:v>-0.143750000000004</c:v>
                </c:pt>
                <c:pt idx="819">
                  <c:v>-0.110416666666666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5512224"/>
        <c:axId val="92979968"/>
      </c:scatterChart>
      <c:valAx>
        <c:axId val="-335512224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Number of drugs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979968"/>
        <c:crosses val="autoZero"/>
        <c:crossBetween val="midCat"/>
        <c:majorUnit val="100.0"/>
      </c:valAx>
      <c:valAx>
        <c:axId val="9297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Period change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551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10 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uM</c:v>
          </c:tx>
          <c:spPr>
            <a:ln w="28575">
              <a:noFill/>
            </a:ln>
          </c:spPr>
          <c:xVal>
            <c:strRef>
              <c:f>FDA_1uM_10uM_DRUGS_GRAPHS!$L$2:$L$2634</c:f>
              <c:strCache>
                <c:ptCount val="820"/>
                <c:pt idx="0">
                  <c:v>I4</c:v>
                </c:pt>
                <c:pt idx="1">
                  <c:v>I7</c:v>
                </c:pt>
                <c:pt idx="2">
                  <c:v>I10</c:v>
                </c:pt>
                <c:pt idx="3">
                  <c:v>I13</c:v>
                </c:pt>
                <c:pt idx="4">
                  <c:v>I16</c:v>
                </c:pt>
                <c:pt idx="5">
                  <c:v>I19</c:v>
                </c:pt>
                <c:pt idx="6">
                  <c:v>I22</c:v>
                </c:pt>
                <c:pt idx="7">
                  <c:v>J4</c:v>
                </c:pt>
                <c:pt idx="8">
                  <c:v>J7</c:v>
                </c:pt>
                <c:pt idx="9">
                  <c:v>J10</c:v>
                </c:pt>
                <c:pt idx="10">
                  <c:v>J13</c:v>
                </c:pt>
                <c:pt idx="11">
                  <c:v>J16</c:v>
                </c:pt>
                <c:pt idx="12">
                  <c:v>J19</c:v>
                </c:pt>
                <c:pt idx="13">
                  <c:v>J22</c:v>
                </c:pt>
                <c:pt idx="14">
                  <c:v>K4</c:v>
                </c:pt>
                <c:pt idx="15">
                  <c:v>K7</c:v>
                </c:pt>
                <c:pt idx="16">
                  <c:v>K10</c:v>
                </c:pt>
                <c:pt idx="17">
                  <c:v>K13</c:v>
                </c:pt>
                <c:pt idx="18">
                  <c:v>K16</c:v>
                </c:pt>
                <c:pt idx="19">
                  <c:v>K19</c:v>
                </c:pt>
                <c:pt idx="20">
                  <c:v>K22</c:v>
                </c:pt>
                <c:pt idx="21">
                  <c:v>L4</c:v>
                </c:pt>
                <c:pt idx="22">
                  <c:v>L7</c:v>
                </c:pt>
                <c:pt idx="23">
                  <c:v>L10</c:v>
                </c:pt>
                <c:pt idx="24">
                  <c:v>L13</c:v>
                </c:pt>
                <c:pt idx="25">
                  <c:v>L16</c:v>
                </c:pt>
                <c:pt idx="26">
                  <c:v>L19</c:v>
                </c:pt>
                <c:pt idx="27">
                  <c:v>L22</c:v>
                </c:pt>
                <c:pt idx="28">
                  <c:v>M4</c:v>
                </c:pt>
                <c:pt idx="29">
                  <c:v>M7</c:v>
                </c:pt>
                <c:pt idx="30">
                  <c:v>M10</c:v>
                </c:pt>
                <c:pt idx="31">
                  <c:v>M13</c:v>
                </c:pt>
                <c:pt idx="32">
                  <c:v>M16</c:v>
                </c:pt>
                <c:pt idx="33">
                  <c:v>M19</c:v>
                </c:pt>
                <c:pt idx="34">
                  <c:v>M22</c:v>
                </c:pt>
                <c:pt idx="35">
                  <c:v>N4</c:v>
                </c:pt>
                <c:pt idx="36">
                  <c:v>N7</c:v>
                </c:pt>
                <c:pt idx="37">
                  <c:v>N10</c:v>
                </c:pt>
                <c:pt idx="38">
                  <c:v>N13</c:v>
                </c:pt>
                <c:pt idx="39">
                  <c:v>N16</c:v>
                </c:pt>
                <c:pt idx="40">
                  <c:v>N19</c:v>
                </c:pt>
                <c:pt idx="41">
                  <c:v>N22</c:v>
                </c:pt>
                <c:pt idx="42">
                  <c:v>O4</c:v>
                </c:pt>
                <c:pt idx="43">
                  <c:v>O7</c:v>
                </c:pt>
                <c:pt idx="44">
                  <c:v>O10</c:v>
                </c:pt>
                <c:pt idx="45">
                  <c:v>O13</c:v>
                </c:pt>
                <c:pt idx="46">
                  <c:v>O16</c:v>
                </c:pt>
                <c:pt idx="47">
                  <c:v>O19</c:v>
                </c:pt>
                <c:pt idx="48">
                  <c:v>O22</c:v>
                </c:pt>
                <c:pt idx="49">
                  <c:v>P4</c:v>
                </c:pt>
                <c:pt idx="50">
                  <c:v>P7</c:v>
                </c:pt>
                <c:pt idx="51">
                  <c:v>P10</c:v>
                </c:pt>
                <c:pt idx="52">
                  <c:v>P13</c:v>
                </c:pt>
                <c:pt idx="53">
                  <c:v>P16</c:v>
                </c:pt>
                <c:pt idx="54">
                  <c:v>P19</c:v>
                </c:pt>
                <c:pt idx="55">
                  <c:v>P22</c:v>
                </c:pt>
                <c:pt idx="56">
                  <c:v>I4</c:v>
                </c:pt>
                <c:pt idx="57">
                  <c:v>I7</c:v>
                </c:pt>
                <c:pt idx="58">
                  <c:v>I10</c:v>
                </c:pt>
                <c:pt idx="59">
                  <c:v>I13</c:v>
                </c:pt>
                <c:pt idx="60">
                  <c:v>I16</c:v>
                </c:pt>
                <c:pt idx="61">
                  <c:v>I19</c:v>
                </c:pt>
                <c:pt idx="62">
                  <c:v>I22</c:v>
                </c:pt>
                <c:pt idx="63">
                  <c:v>J4</c:v>
                </c:pt>
                <c:pt idx="64">
                  <c:v>J7</c:v>
                </c:pt>
                <c:pt idx="65">
                  <c:v>J10</c:v>
                </c:pt>
                <c:pt idx="66">
                  <c:v>J13</c:v>
                </c:pt>
                <c:pt idx="67">
                  <c:v>J16</c:v>
                </c:pt>
                <c:pt idx="68">
                  <c:v>J19</c:v>
                </c:pt>
                <c:pt idx="69">
                  <c:v>J22</c:v>
                </c:pt>
                <c:pt idx="70">
                  <c:v>K4</c:v>
                </c:pt>
                <c:pt idx="71">
                  <c:v>K7</c:v>
                </c:pt>
                <c:pt idx="72">
                  <c:v>K10</c:v>
                </c:pt>
                <c:pt idx="73">
                  <c:v>K13</c:v>
                </c:pt>
                <c:pt idx="74">
                  <c:v>K16</c:v>
                </c:pt>
                <c:pt idx="75">
                  <c:v>K19</c:v>
                </c:pt>
                <c:pt idx="76">
                  <c:v>K22</c:v>
                </c:pt>
                <c:pt idx="77">
                  <c:v>L4</c:v>
                </c:pt>
                <c:pt idx="78">
                  <c:v>L7</c:v>
                </c:pt>
                <c:pt idx="79">
                  <c:v>L10</c:v>
                </c:pt>
                <c:pt idx="80">
                  <c:v>L13</c:v>
                </c:pt>
                <c:pt idx="81">
                  <c:v>L16</c:v>
                </c:pt>
                <c:pt idx="82">
                  <c:v>L19</c:v>
                </c:pt>
                <c:pt idx="83">
                  <c:v>L22</c:v>
                </c:pt>
                <c:pt idx="84">
                  <c:v>M4</c:v>
                </c:pt>
                <c:pt idx="85">
                  <c:v>M7</c:v>
                </c:pt>
                <c:pt idx="86">
                  <c:v>M10</c:v>
                </c:pt>
                <c:pt idx="87">
                  <c:v>M13</c:v>
                </c:pt>
                <c:pt idx="88">
                  <c:v>M16</c:v>
                </c:pt>
                <c:pt idx="89">
                  <c:v>M19</c:v>
                </c:pt>
                <c:pt idx="90">
                  <c:v>M22</c:v>
                </c:pt>
                <c:pt idx="91">
                  <c:v>N4</c:v>
                </c:pt>
                <c:pt idx="92">
                  <c:v>N7</c:v>
                </c:pt>
                <c:pt idx="93">
                  <c:v>N10</c:v>
                </c:pt>
                <c:pt idx="94">
                  <c:v>N13</c:v>
                </c:pt>
                <c:pt idx="95">
                  <c:v>N16</c:v>
                </c:pt>
                <c:pt idx="96">
                  <c:v>N19</c:v>
                </c:pt>
                <c:pt idx="97">
                  <c:v>N22</c:v>
                </c:pt>
                <c:pt idx="98">
                  <c:v>O4</c:v>
                </c:pt>
                <c:pt idx="99">
                  <c:v>O7</c:v>
                </c:pt>
                <c:pt idx="100">
                  <c:v>O10</c:v>
                </c:pt>
                <c:pt idx="101">
                  <c:v>O13</c:v>
                </c:pt>
                <c:pt idx="102">
                  <c:v>O16</c:v>
                </c:pt>
                <c:pt idx="103">
                  <c:v>O19</c:v>
                </c:pt>
                <c:pt idx="104">
                  <c:v>O22</c:v>
                </c:pt>
                <c:pt idx="105">
                  <c:v>P4</c:v>
                </c:pt>
                <c:pt idx="106">
                  <c:v>P7</c:v>
                </c:pt>
                <c:pt idx="107">
                  <c:v>P10</c:v>
                </c:pt>
                <c:pt idx="108">
                  <c:v>P13</c:v>
                </c:pt>
                <c:pt idx="109">
                  <c:v>P16</c:v>
                </c:pt>
                <c:pt idx="110">
                  <c:v>P19</c:v>
                </c:pt>
                <c:pt idx="111">
                  <c:v>P22</c:v>
                </c:pt>
                <c:pt idx="112">
                  <c:v>I4</c:v>
                </c:pt>
                <c:pt idx="113">
                  <c:v>I7</c:v>
                </c:pt>
                <c:pt idx="114">
                  <c:v>I10</c:v>
                </c:pt>
                <c:pt idx="115">
                  <c:v>I13</c:v>
                </c:pt>
                <c:pt idx="116">
                  <c:v>I16</c:v>
                </c:pt>
                <c:pt idx="117">
                  <c:v>I19</c:v>
                </c:pt>
                <c:pt idx="118">
                  <c:v>I22</c:v>
                </c:pt>
                <c:pt idx="119">
                  <c:v>J4</c:v>
                </c:pt>
                <c:pt idx="120">
                  <c:v>J7</c:v>
                </c:pt>
                <c:pt idx="121">
                  <c:v>J10</c:v>
                </c:pt>
                <c:pt idx="122">
                  <c:v>J13</c:v>
                </c:pt>
                <c:pt idx="123">
                  <c:v>J16</c:v>
                </c:pt>
                <c:pt idx="124">
                  <c:v>J19</c:v>
                </c:pt>
                <c:pt idx="125">
                  <c:v>J22</c:v>
                </c:pt>
                <c:pt idx="126">
                  <c:v>K4</c:v>
                </c:pt>
                <c:pt idx="127">
                  <c:v>K7</c:v>
                </c:pt>
                <c:pt idx="128">
                  <c:v>K10</c:v>
                </c:pt>
                <c:pt idx="129">
                  <c:v>K13</c:v>
                </c:pt>
                <c:pt idx="130">
                  <c:v>K16</c:v>
                </c:pt>
                <c:pt idx="131">
                  <c:v>K19</c:v>
                </c:pt>
                <c:pt idx="132">
                  <c:v>K22</c:v>
                </c:pt>
                <c:pt idx="133">
                  <c:v>L4</c:v>
                </c:pt>
                <c:pt idx="134">
                  <c:v>L7</c:v>
                </c:pt>
                <c:pt idx="135">
                  <c:v>L10</c:v>
                </c:pt>
                <c:pt idx="136">
                  <c:v>L13</c:v>
                </c:pt>
                <c:pt idx="137">
                  <c:v>L16</c:v>
                </c:pt>
                <c:pt idx="138">
                  <c:v>L19</c:v>
                </c:pt>
                <c:pt idx="139">
                  <c:v>L22</c:v>
                </c:pt>
                <c:pt idx="140">
                  <c:v>M4</c:v>
                </c:pt>
                <c:pt idx="141">
                  <c:v>M7</c:v>
                </c:pt>
                <c:pt idx="142">
                  <c:v>M10</c:v>
                </c:pt>
                <c:pt idx="143">
                  <c:v>M13</c:v>
                </c:pt>
                <c:pt idx="144">
                  <c:v>M16</c:v>
                </c:pt>
                <c:pt idx="145">
                  <c:v>M19</c:v>
                </c:pt>
                <c:pt idx="146">
                  <c:v>M22</c:v>
                </c:pt>
                <c:pt idx="147">
                  <c:v>N4</c:v>
                </c:pt>
                <c:pt idx="148">
                  <c:v>N7</c:v>
                </c:pt>
                <c:pt idx="149">
                  <c:v>N10</c:v>
                </c:pt>
                <c:pt idx="150">
                  <c:v>N13</c:v>
                </c:pt>
                <c:pt idx="151">
                  <c:v>N16</c:v>
                </c:pt>
                <c:pt idx="152">
                  <c:v>N19</c:v>
                </c:pt>
                <c:pt idx="153">
                  <c:v>N22</c:v>
                </c:pt>
                <c:pt idx="154">
                  <c:v>O4</c:v>
                </c:pt>
                <c:pt idx="155">
                  <c:v>O7</c:v>
                </c:pt>
                <c:pt idx="156">
                  <c:v>O10</c:v>
                </c:pt>
                <c:pt idx="157">
                  <c:v>O13</c:v>
                </c:pt>
                <c:pt idx="158">
                  <c:v>O16</c:v>
                </c:pt>
                <c:pt idx="159">
                  <c:v>O19</c:v>
                </c:pt>
                <c:pt idx="160">
                  <c:v>O22</c:v>
                </c:pt>
                <c:pt idx="161">
                  <c:v>P4</c:v>
                </c:pt>
                <c:pt idx="162">
                  <c:v>P7</c:v>
                </c:pt>
                <c:pt idx="163">
                  <c:v>P10</c:v>
                </c:pt>
                <c:pt idx="164">
                  <c:v>P13</c:v>
                </c:pt>
                <c:pt idx="165">
                  <c:v>P16</c:v>
                </c:pt>
                <c:pt idx="166">
                  <c:v>P19</c:v>
                </c:pt>
                <c:pt idx="167">
                  <c:v>P22</c:v>
                </c:pt>
                <c:pt idx="168">
                  <c:v>I4</c:v>
                </c:pt>
                <c:pt idx="169">
                  <c:v>I7</c:v>
                </c:pt>
                <c:pt idx="170">
                  <c:v>I10</c:v>
                </c:pt>
                <c:pt idx="171">
                  <c:v>I13</c:v>
                </c:pt>
                <c:pt idx="172">
                  <c:v>I16</c:v>
                </c:pt>
                <c:pt idx="173">
                  <c:v>I19</c:v>
                </c:pt>
                <c:pt idx="174">
                  <c:v>I22</c:v>
                </c:pt>
                <c:pt idx="175">
                  <c:v>J4</c:v>
                </c:pt>
                <c:pt idx="176">
                  <c:v>J7</c:v>
                </c:pt>
                <c:pt idx="177">
                  <c:v>J10</c:v>
                </c:pt>
                <c:pt idx="178">
                  <c:v>J13</c:v>
                </c:pt>
                <c:pt idx="179">
                  <c:v>J16</c:v>
                </c:pt>
                <c:pt idx="180">
                  <c:v>J19</c:v>
                </c:pt>
                <c:pt idx="181">
                  <c:v>J22</c:v>
                </c:pt>
                <c:pt idx="182">
                  <c:v>K4</c:v>
                </c:pt>
                <c:pt idx="183">
                  <c:v>K7</c:v>
                </c:pt>
                <c:pt idx="184">
                  <c:v>K10</c:v>
                </c:pt>
                <c:pt idx="185">
                  <c:v>K13</c:v>
                </c:pt>
                <c:pt idx="186">
                  <c:v>K16</c:v>
                </c:pt>
                <c:pt idx="187">
                  <c:v>K19</c:v>
                </c:pt>
                <c:pt idx="188">
                  <c:v>K22</c:v>
                </c:pt>
                <c:pt idx="189">
                  <c:v>L4</c:v>
                </c:pt>
                <c:pt idx="190">
                  <c:v>L7</c:v>
                </c:pt>
                <c:pt idx="191">
                  <c:v>L10</c:v>
                </c:pt>
                <c:pt idx="192">
                  <c:v>L13</c:v>
                </c:pt>
                <c:pt idx="193">
                  <c:v>L16</c:v>
                </c:pt>
                <c:pt idx="194">
                  <c:v>L19</c:v>
                </c:pt>
                <c:pt idx="195">
                  <c:v>L22</c:v>
                </c:pt>
                <c:pt idx="196">
                  <c:v>M4</c:v>
                </c:pt>
                <c:pt idx="197">
                  <c:v>M7</c:v>
                </c:pt>
                <c:pt idx="198">
                  <c:v>M10</c:v>
                </c:pt>
                <c:pt idx="199">
                  <c:v>M13</c:v>
                </c:pt>
                <c:pt idx="200">
                  <c:v>M16</c:v>
                </c:pt>
                <c:pt idx="201">
                  <c:v>M19</c:v>
                </c:pt>
                <c:pt idx="202">
                  <c:v>M22</c:v>
                </c:pt>
                <c:pt idx="203">
                  <c:v>N4</c:v>
                </c:pt>
                <c:pt idx="204">
                  <c:v>N7</c:v>
                </c:pt>
                <c:pt idx="205">
                  <c:v>N10</c:v>
                </c:pt>
                <c:pt idx="206">
                  <c:v>N13</c:v>
                </c:pt>
                <c:pt idx="207">
                  <c:v>N16</c:v>
                </c:pt>
                <c:pt idx="208">
                  <c:v>N19</c:v>
                </c:pt>
                <c:pt idx="209">
                  <c:v>N22</c:v>
                </c:pt>
                <c:pt idx="210">
                  <c:v>O4</c:v>
                </c:pt>
                <c:pt idx="211">
                  <c:v>O7</c:v>
                </c:pt>
                <c:pt idx="212">
                  <c:v>O10</c:v>
                </c:pt>
                <c:pt idx="213">
                  <c:v>O13</c:v>
                </c:pt>
                <c:pt idx="214">
                  <c:v>O16</c:v>
                </c:pt>
                <c:pt idx="215">
                  <c:v>O19</c:v>
                </c:pt>
                <c:pt idx="216">
                  <c:v>O22</c:v>
                </c:pt>
                <c:pt idx="217">
                  <c:v>P4</c:v>
                </c:pt>
                <c:pt idx="218">
                  <c:v>P7</c:v>
                </c:pt>
                <c:pt idx="219">
                  <c:v>P10</c:v>
                </c:pt>
                <c:pt idx="220">
                  <c:v>P13</c:v>
                </c:pt>
                <c:pt idx="221">
                  <c:v>P16</c:v>
                </c:pt>
                <c:pt idx="222">
                  <c:v>P19</c:v>
                </c:pt>
                <c:pt idx="223">
                  <c:v>P22</c:v>
                </c:pt>
                <c:pt idx="224">
                  <c:v>I4</c:v>
                </c:pt>
                <c:pt idx="225">
                  <c:v>I7</c:v>
                </c:pt>
                <c:pt idx="226">
                  <c:v>I10</c:v>
                </c:pt>
                <c:pt idx="227">
                  <c:v>I13</c:v>
                </c:pt>
                <c:pt idx="228">
                  <c:v>I16</c:v>
                </c:pt>
                <c:pt idx="229">
                  <c:v>I19</c:v>
                </c:pt>
                <c:pt idx="230">
                  <c:v>I22</c:v>
                </c:pt>
                <c:pt idx="231">
                  <c:v>J4</c:v>
                </c:pt>
                <c:pt idx="232">
                  <c:v>J7</c:v>
                </c:pt>
                <c:pt idx="233">
                  <c:v>J10</c:v>
                </c:pt>
                <c:pt idx="234">
                  <c:v>J13</c:v>
                </c:pt>
                <c:pt idx="235">
                  <c:v>J16</c:v>
                </c:pt>
                <c:pt idx="236">
                  <c:v>J19</c:v>
                </c:pt>
                <c:pt idx="237">
                  <c:v>J22</c:v>
                </c:pt>
                <c:pt idx="238">
                  <c:v>K4</c:v>
                </c:pt>
                <c:pt idx="239">
                  <c:v>K7</c:v>
                </c:pt>
                <c:pt idx="240">
                  <c:v>K10</c:v>
                </c:pt>
                <c:pt idx="241">
                  <c:v>K13</c:v>
                </c:pt>
                <c:pt idx="242">
                  <c:v>K16</c:v>
                </c:pt>
                <c:pt idx="243">
                  <c:v>K19</c:v>
                </c:pt>
                <c:pt idx="244">
                  <c:v>K22</c:v>
                </c:pt>
                <c:pt idx="245">
                  <c:v>L4</c:v>
                </c:pt>
                <c:pt idx="246">
                  <c:v>L7</c:v>
                </c:pt>
                <c:pt idx="247">
                  <c:v>L10</c:v>
                </c:pt>
                <c:pt idx="248">
                  <c:v>L13</c:v>
                </c:pt>
                <c:pt idx="249">
                  <c:v>L16</c:v>
                </c:pt>
                <c:pt idx="250">
                  <c:v>L19</c:v>
                </c:pt>
                <c:pt idx="251">
                  <c:v>L22</c:v>
                </c:pt>
                <c:pt idx="252">
                  <c:v>M4</c:v>
                </c:pt>
                <c:pt idx="253">
                  <c:v>M7</c:v>
                </c:pt>
                <c:pt idx="254">
                  <c:v>M10</c:v>
                </c:pt>
                <c:pt idx="255">
                  <c:v>M13</c:v>
                </c:pt>
                <c:pt idx="256">
                  <c:v>M16</c:v>
                </c:pt>
                <c:pt idx="257">
                  <c:v>M19</c:v>
                </c:pt>
                <c:pt idx="258">
                  <c:v>M22</c:v>
                </c:pt>
                <c:pt idx="259">
                  <c:v>N4</c:v>
                </c:pt>
                <c:pt idx="260">
                  <c:v>N7</c:v>
                </c:pt>
                <c:pt idx="261">
                  <c:v>N10</c:v>
                </c:pt>
                <c:pt idx="262">
                  <c:v>N13</c:v>
                </c:pt>
                <c:pt idx="263">
                  <c:v>N16</c:v>
                </c:pt>
                <c:pt idx="264">
                  <c:v>N19</c:v>
                </c:pt>
                <c:pt idx="265">
                  <c:v>N22</c:v>
                </c:pt>
                <c:pt idx="266">
                  <c:v>O4</c:v>
                </c:pt>
                <c:pt idx="267">
                  <c:v>O7</c:v>
                </c:pt>
                <c:pt idx="268">
                  <c:v>O10</c:v>
                </c:pt>
                <c:pt idx="269">
                  <c:v>O13</c:v>
                </c:pt>
                <c:pt idx="270">
                  <c:v>O16</c:v>
                </c:pt>
                <c:pt idx="271">
                  <c:v>O19</c:v>
                </c:pt>
                <c:pt idx="272">
                  <c:v>O22</c:v>
                </c:pt>
                <c:pt idx="273">
                  <c:v>P4</c:v>
                </c:pt>
                <c:pt idx="274">
                  <c:v>P7</c:v>
                </c:pt>
                <c:pt idx="275">
                  <c:v>P10</c:v>
                </c:pt>
                <c:pt idx="276">
                  <c:v>P13</c:v>
                </c:pt>
                <c:pt idx="277">
                  <c:v>P16</c:v>
                </c:pt>
                <c:pt idx="278">
                  <c:v>P19</c:v>
                </c:pt>
                <c:pt idx="279">
                  <c:v>P22</c:v>
                </c:pt>
                <c:pt idx="280">
                  <c:v>I4</c:v>
                </c:pt>
                <c:pt idx="281">
                  <c:v>I7</c:v>
                </c:pt>
                <c:pt idx="282">
                  <c:v>I10</c:v>
                </c:pt>
                <c:pt idx="283">
                  <c:v>I13</c:v>
                </c:pt>
                <c:pt idx="284">
                  <c:v>I16</c:v>
                </c:pt>
                <c:pt idx="285">
                  <c:v>I19</c:v>
                </c:pt>
                <c:pt idx="286">
                  <c:v>I22</c:v>
                </c:pt>
                <c:pt idx="287">
                  <c:v>J4</c:v>
                </c:pt>
                <c:pt idx="288">
                  <c:v>J7</c:v>
                </c:pt>
                <c:pt idx="289">
                  <c:v>J10</c:v>
                </c:pt>
                <c:pt idx="290">
                  <c:v>J13</c:v>
                </c:pt>
                <c:pt idx="291">
                  <c:v>J16</c:v>
                </c:pt>
                <c:pt idx="292">
                  <c:v>J19</c:v>
                </c:pt>
                <c:pt idx="293">
                  <c:v>J22</c:v>
                </c:pt>
                <c:pt idx="294">
                  <c:v>K4</c:v>
                </c:pt>
                <c:pt idx="295">
                  <c:v>K7</c:v>
                </c:pt>
                <c:pt idx="296">
                  <c:v>K10</c:v>
                </c:pt>
                <c:pt idx="297">
                  <c:v>K13</c:v>
                </c:pt>
                <c:pt idx="298">
                  <c:v>K16</c:v>
                </c:pt>
                <c:pt idx="299">
                  <c:v>K19</c:v>
                </c:pt>
                <c:pt idx="300">
                  <c:v>K22</c:v>
                </c:pt>
                <c:pt idx="301">
                  <c:v>L4</c:v>
                </c:pt>
                <c:pt idx="302">
                  <c:v>L7</c:v>
                </c:pt>
                <c:pt idx="303">
                  <c:v>L10</c:v>
                </c:pt>
                <c:pt idx="304">
                  <c:v>L13</c:v>
                </c:pt>
                <c:pt idx="305">
                  <c:v>L16</c:v>
                </c:pt>
                <c:pt idx="306">
                  <c:v>L19</c:v>
                </c:pt>
                <c:pt idx="307">
                  <c:v>L22</c:v>
                </c:pt>
                <c:pt idx="308">
                  <c:v>M4</c:v>
                </c:pt>
                <c:pt idx="309">
                  <c:v>M7</c:v>
                </c:pt>
                <c:pt idx="310">
                  <c:v>M10</c:v>
                </c:pt>
                <c:pt idx="311">
                  <c:v>M13</c:v>
                </c:pt>
                <c:pt idx="312">
                  <c:v>M16</c:v>
                </c:pt>
                <c:pt idx="313">
                  <c:v>M19</c:v>
                </c:pt>
                <c:pt idx="314">
                  <c:v>M22</c:v>
                </c:pt>
                <c:pt idx="315">
                  <c:v>N4</c:v>
                </c:pt>
                <c:pt idx="316">
                  <c:v>N7</c:v>
                </c:pt>
                <c:pt idx="317">
                  <c:v>N10</c:v>
                </c:pt>
                <c:pt idx="318">
                  <c:v>N13</c:v>
                </c:pt>
                <c:pt idx="319">
                  <c:v>N16</c:v>
                </c:pt>
                <c:pt idx="320">
                  <c:v>N19</c:v>
                </c:pt>
                <c:pt idx="321">
                  <c:v>N22</c:v>
                </c:pt>
                <c:pt idx="322">
                  <c:v>O4</c:v>
                </c:pt>
                <c:pt idx="323">
                  <c:v>O7</c:v>
                </c:pt>
                <c:pt idx="324">
                  <c:v>O10</c:v>
                </c:pt>
                <c:pt idx="325">
                  <c:v>O13</c:v>
                </c:pt>
                <c:pt idx="326">
                  <c:v>O16</c:v>
                </c:pt>
                <c:pt idx="327">
                  <c:v>O19</c:v>
                </c:pt>
                <c:pt idx="328">
                  <c:v>O22</c:v>
                </c:pt>
                <c:pt idx="329">
                  <c:v>P4</c:v>
                </c:pt>
                <c:pt idx="330">
                  <c:v>P7</c:v>
                </c:pt>
                <c:pt idx="331">
                  <c:v>P10</c:v>
                </c:pt>
                <c:pt idx="332">
                  <c:v>P13</c:v>
                </c:pt>
                <c:pt idx="333">
                  <c:v>P16</c:v>
                </c:pt>
                <c:pt idx="334">
                  <c:v>P19</c:v>
                </c:pt>
                <c:pt idx="335">
                  <c:v>P22</c:v>
                </c:pt>
                <c:pt idx="336">
                  <c:v>I4</c:v>
                </c:pt>
                <c:pt idx="337">
                  <c:v>I7</c:v>
                </c:pt>
                <c:pt idx="338">
                  <c:v>I10</c:v>
                </c:pt>
                <c:pt idx="339">
                  <c:v>I13</c:v>
                </c:pt>
                <c:pt idx="340">
                  <c:v>I16</c:v>
                </c:pt>
                <c:pt idx="341">
                  <c:v>I19</c:v>
                </c:pt>
                <c:pt idx="342">
                  <c:v>I22</c:v>
                </c:pt>
                <c:pt idx="343">
                  <c:v>J4</c:v>
                </c:pt>
                <c:pt idx="344">
                  <c:v>J7</c:v>
                </c:pt>
                <c:pt idx="345">
                  <c:v>J10</c:v>
                </c:pt>
                <c:pt idx="346">
                  <c:v>J13</c:v>
                </c:pt>
                <c:pt idx="347">
                  <c:v>J16</c:v>
                </c:pt>
                <c:pt idx="348">
                  <c:v>J19</c:v>
                </c:pt>
                <c:pt idx="349">
                  <c:v>J22</c:v>
                </c:pt>
                <c:pt idx="350">
                  <c:v>K4</c:v>
                </c:pt>
                <c:pt idx="351">
                  <c:v>K7</c:v>
                </c:pt>
                <c:pt idx="352">
                  <c:v>K10</c:v>
                </c:pt>
                <c:pt idx="353">
                  <c:v>K13</c:v>
                </c:pt>
                <c:pt idx="354">
                  <c:v>K16</c:v>
                </c:pt>
                <c:pt idx="355">
                  <c:v>K19</c:v>
                </c:pt>
                <c:pt idx="356">
                  <c:v>K22</c:v>
                </c:pt>
                <c:pt idx="357">
                  <c:v>L4</c:v>
                </c:pt>
                <c:pt idx="358">
                  <c:v>L7</c:v>
                </c:pt>
                <c:pt idx="359">
                  <c:v>L10</c:v>
                </c:pt>
                <c:pt idx="360">
                  <c:v>L13</c:v>
                </c:pt>
                <c:pt idx="361">
                  <c:v>L16</c:v>
                </c:pt>
                <c:pt idx="362">
                  <c:v>L19</c:v>
                </c:pt>
                <c:pt idx="363">
                  <c:v>L22</c:v>
                </c:pt>
                <c:pt idx="364">
                  <c:v>M4</c:v>
                </c:pt>
                <c:pt idx="365">
                  <c:v>M7</c:v>
                </c:pt>
                <c:pt idx="366">
                  <c:v>M10</c:v>
                </c:pt>
                <c:pt idx="367">
                  <c:v>M13</c:v>
                </c:pt>
                <c:pt idx="368">
                  <c:v>M16</c:v>
                </c:pt>
                <c:pt idx="369">
                  <c:v>M19</c:v>
                </c:pt>
                <c:pt idx="370">
                  <c:v>M22</c:v>
                </c:pt>
                <c:pt idx="371">
                  <c:v>N4</c:v>
                </c:pt>
                <c:pt idx="372">
                  <c:v>N7</c:v>
                </c:pt>
                <c:pt idx="373">
                  <c:v>N10</c:v>
                </c:pt>
                <c:pt idx="374">
                  <c:v>N13</c:v>
                </c:pt>
                <c:pt idx="375">
                  <c:v>N16</c:v>
                </c:pt>
                <c:pt idx="376">
                  <c:v>N19</c:v>
                </c:pt>
                <c:pt idx="377">
                  <c:v>N22</c:v>
                </c:pt>
                <c:pt idx="378">
                  <c:v>O4</c:v>
                </c:pt>
                <c:pt idx="379">
                  <c:v>O7</c:v>
                </c:pt>
                <c:pt idx="380">
                  <c:v>O10</c:v>
                </c:pt>
                <c:pt idx="381">
                  <c:v>O13</c:v>
                </c:pt>
                <c:pt idx="382">
                  <c:v>O16</c:v>
                </c:pt>
                <c:pt idx="383">
                  <c:v>O19</c:v>
                </c:pt>
                <c:pt idx="384">
                  <c:v>O22</c:v>
                </c:pt>
                <c:pt idx="385">
                  <c:v>P4</c:v>
                </c:pt>
                <c:pt idx="386">
                  <c:v>P7</c:v>
                </c:pt>
                <c:pt idx="387">
                  <c:v>P10</c:v>
                </c:pt>
                <c:pt idx="388">
                  <c:v>P13</c:v>
                </c:pt>
                <c:pt idx="389">
                  <c:v>P16</c:v>
                </c:pt>
                <c:pt idx="390">
                  <c:v>P19</c:v>
                </c:pt>
                <c:pt idx="391">
                  <c:v>P22</c:v>
                </c:pt>
                <c:pt idx="392">
                  <c:v>I4</c:v>
                </c:pt>
                <c:pt idx="393">
                  <c:v>I7</c:v>
                </c:pt>
                <c:pt idx="394">
                  <c:v>I10</c:v>
                </c:pt>
                <c:pt idx="395">
                  <c:v>I13</c:v>
                </c:pt>
                <c:pt idx="396">
                  <c:v>I16</c:v>
                </c:pt>
                <c:pt idx="397">
                  <c:v>I19</c:v>
                </c:pt>
                <c:pt idx="398">
                  <c:v>I22</c:v>
                </c:pt>
                <c:pt idx="399">
                  <c:v>J4</c:v>
                </c:pt>
                <c:pt idx="400">
                  <c:v>J7</c:v>
                </c:pt>
                <c:pt idx="401">
                  <c:v>J10</c:v>
                </c:pt>
                <c:pt idx="402">
                  <c:v>J13</c:v>
                </c:pt>
                <c:pt idx="403">
                  <c:v>J16</c:v>
                </c:pt>
                <c:pt idx="404">
                  <c:v>J19</c:v>
                </c:pt>
                <c:pt idx="405">
                  <c:v>J22</c:v>
                </c:pt>
                <c:pt idx="406">
                  <c:v>K4</c:v>
                </c:pt>
                <c:pt idx="407">
                  <c:v>K7</c:v>
                </c:pt>
                <c:pt idx="408">
                  <c:v>K10</c:v>
                </c:pt>
                <c:pt idx="409">
                  <c:v>K13</c:v>
                </c:pt>
                <c:pt idx="410">
                  <c:v>K16</c:v>
                </c:pt>
                <c:pt idx="411">
                  <c:v>K19</c:v>
                </c:pt>
                <c:pt idx="412">
                  <c:v>K22</c:v>
                </c:pt>
                <c:pt idx="413">
                  <c:v>L4</c:v>
                </c:pt>
                <c:pt idx="414">
                  <c:v>L7</c:v>
                </c:pt>
                <c:pt idx="415">
                  <c:v>L10</c:v>
                </c:pt>
                <c:pt idx="416">
                  <c:v>L13</c:v>
                </c:pt>
                <c:pt idx="417">
                  <c:v>L16</c:v>
                </c:pt>
                <c:pt idx="418">
                  <c:v>L19</c:v>
                </c:pt>
                <c:pt idx="419">
                  <c:v>L22</c:v>
                </c:pt>
                <c:pt idx="420">
                  <c:v>M4</c:v>
                </c:pt>
                <c:pt idx="421">
                  <c:v>M7</c:v>
                </c:pt>
                <c:pt idx="422">
                  <c:v>M10</c:v>
                </c:pt>
                <c:pt idx="423">
                  <c:v>M13</c:v>
                </c:pt>
                <c:pt idx="424">
                  <c:v>M16</c:v>
                </c:pt>
                <c:pt idx="425">
                  <c:v>M19</c:v>
                </c:pt>
                <c:pt idx="426">
                  <c:v>M22</c:v>
                </c:pt>
                <c:pt idx="427">
                  <c:v>N4</c:v>
                </c:pt>
                <c:pt idx="428">
                  <c:v>N7</c:v>
                </c:pt>
                <c:pt idx="429">
                  <c:v>N10</c:v>
                </c:pt>
                <c:pt idx="430">
                  <c:v>N13</c:v>
                </c:pt>
                <c:pt idx="431">
                  <c:v>N16</c:v>
                </c:pt>
                <c:pt idx="432">
                  <c:v>N19</c:v>
                </c:pt>
                <c:pt idx="433">
                  <c:v>N22</c:v>
                </c:pt>
                <c:pt idx="434">
                  <c:v>O4</c:v>
                </c:pt>
                <c:pt idx="435">
                  <c:v>O7</c:v>
                </c:pt>
                <c:pt idx="436">
                  <c:v>O10</c:v>
                </c:pt>
                <c:pt idx="437">
                  <c:v>O13</c:v>
                </c:pt>
                <c:pt idx="438">
                  <c:v>O16</c:v>
                </c:pt>
                <c:pt idx="439">
                  <c:v>O19</c:v>
                </c:pt>
                <c:pt idx="440">
                  <c:v>O22</c:v>
                </c:pt>
                <c:pt idx="441">
                  <c:v>P4</c:v>
                </c:pt>
                <c:pt idx="442">
                  <c:v>P7</c:v>
                </c:pt>
                <c:pt idx="443">
                  <c:v>P10</c:v>
                </c:pt>
                <c:pt idx="444">
                  <c:v>P13</c:v>
                </c:pt>
                <c:pt idx="445">
                  <c:v>P16</c:v>
                </c:pt>
                <c:pt idx="446">
                  <c:v>P19</c:v>
                </c:pt>
                <c:pt idx="447">
                  <c:v>P22</c:v>
                </c:pt>
                <c:pt idx="448">
                  <c:v>I4</c:v>
                </c:pt>
                <c:pt idx="449">
                  <c:v>I7</c:v>
                </c:pt>
                <c:pt idx="450">
                  <c:v>I10</c:v>
                </c:pt>
                <c:pt idx="451">
                  <c:v>I13</c:v>
                </c:pt>
                <c:pt idx="452">
                  <c:v>I16</c:v>
                </c:pt>
                <c:pt idx="453">
                  <c:v>I19</c:v>
                </c:pt>
                <c:pt idx="454">
                  <c:v>I22</c:v>
                </c:pt>
                <c:pt idx="455">
                  <c:v>J4</c:v>
                </c:pt>
                <c:pt idx="456">
                  <c:v>J7</c:v>
                </c:pt>
                <c:pt idx="457">
                  <c:v>J10</c:v>
                </c:pt>
                <c:pt idx="458">
                  <c:v>J13</c:v>
                </c:pt>
                <c:pt idx="459">
                  <c:v>J16</c:v>
                </c:pt>
                <c:pt idx="460">
                  <c:v>J19</c:v>
                </c:pt>
                <c:pt idx="461">
                  <c:v>J22</c:v>
                </c:pt>
                <c:pt idx="462">
                  <c:v>K4</c:v>
                </c:pt>
                <c:pt idx="463">
                  <c:v>K7</c:v>
                </c:pt>
                <c:pt idx="464">
                  <c:v>K10</c:v>
                </c:pt>
                <c:pt idx="465">
                  <c:v>K13</c:v>
                </c:pt>
                <c:pt idx="466">
                  <c:v>K16</c:v>
                </c:pt>
                <c:pt idx="467">
                  <c:v>K19</c:v>
                </c:pt>
                <c:pt idx="468">
                  <c:v>K22</c:v>
                </c:pt>
                <c:pt idx="469">
                  <c:v>L4</c:v>
                </c:pt>
                <c:pt idx="470">
                  <c:v>L7</c:v>
                </c:pt>
                <c:pt idx="471">
                  <c:v>L10</c:v>
                </c:pt>
                <c:pt idx="472">
                  <c:v>L13</c:v>
                </c:pt>
                <c:pt idx="473">
                  <c:v>L16</c:v>
                </c:pt>
                <c:pt idx="474">
                  <c:v>L19</c:v>
                </c:pt>
                <c:pt idx="475">
                  <c:v>L22</c:v>
                </c:pt>
                <c:pt idx="476">
                  <c:v>M4</c:v>
                </c:pt>
                <c:pt idx="477">
                  <c:v>M7</c:v>
                </c:pt>
                <c:pt idx="478">
                  <c:v>M10</c:v>
                </c:pt>
                <c:pt idx="479">
                  <c:v>M13</c:v>
                </c:pt>
                <c:pt idx="480">
                  <c:v>M16</c:v>
                </c:pt>
                <c:pt idx="481">
                  <c:v>M19</c:v>
                </c:pt>
                <c:pt idx="482">
                  <c:v>M22</c:v>
                </c:pt>
                <c:pt idx="483">
                  <c:v>N4</c:v>
                </c:pt>
                <c:pt idx="484">
                  <c:v>N7</c:v>
                </c:pt>
                <c:pt idx="485">
                  <c:v>N10</c:v>
                </c:pt>
                <c:pt idx="486">
                  <c:v>N13</c:v>
                </c:pt>
                <c:pt idx="487">
                  <c:v>N16</c:v>
                </c:pt>
                <c:pt idx="488">
                  <c:v>N19</c:v>
                </c:pt>
                <c:pt idx="489">
                  <c:v>N22</c:v>
                </c:pt>
                <c:pt idx="490">
                  <c:v>O4</c:v>
                </c:pt>
                <c:pt idx="491">
                  <c:v>O7</c:v>
                </c:pt>
                <c:pt idx="492">
                  <c:v>O10</c:v>
                </c:pt>
                <c:pt idx="493">
                  <c:v>O13</c:v>
                </c:pt>
                <c:pt idx="494">
                  <c:v>O16</c:v>
                </c:pt>
                <c:pt idx="495">
                  <c:v>O19</c:v>
                </c:pt>
                <c:pt idx="496">
                  <c:v>O22</c:v>
                </c:pt>
                <c:pt idx="497">
                  <c:v>P4</c:v>
                </c:pt>
                <c:pt idx="498">
                  <c:v>P7</c:v>
                </c:pt>
                <c:pt idx="499">
                  <c:v>P10</c:v>
                </c:pt>
                <c:pt idx="500">
                  <c:v>P13</c:v>
                </c:pt>
                <c:pt idx="501">
                  <c:v>P16</c:v>
                </c:pt>
                <c:pt idx="502">
                  <c:v>P19</c:v>
                </c:pt>
                <c:pt idx="503">
                  <c:v>P22</c:v>
                </c:pt>
                <c:pt idx="504">
                  <c:v>I4</c:v>
                </c:pt>
                <c:pt idx="505">
                  <c:v>I7</c:v>
                </c:pt>
                <c:pt idx="506">
                  <c:v>I10</c:v>
                </c:pt>
                <c:pt idx="507">
                  <c:v>I13</c:v>
                </c:pt>
                <c:pt idx="508">
                  <c:v>I16</c:v>
                </c:pt>
                <c:pt idx="509">
                  <c:v>I19</c:v>
                </c:pt>
                <c:pt idx="510">
                  <c:v>I22</c:v>
                </c:pt>
                <c:pt idx="511">
                  <c:v>J4</c:v>
                </c:pt>
                <c:pt idx="512">
                  <c:v>J7</c:v>
                </c:pt>
                <c:pt idx="513">
                  <c:v>J10</c:v>
                </c:pt>
                <c:pt idx="514">
                  <c:v>J13</c:v>
                </c:pt>
                <c:pt idx="515">
                  <c:v>J16</c:v>
                </c:pt>
                <c:pt idx="516">
                  <c:v>J19</c:v>
                </c:pt>
                <c:pt idx="517">
                  <c:v>J22</c:v>
                </c:pt>
                <c:pt idx="518">
                  <c:v>K4</c:v>
                </c:pt>
                <c:pt idx="519">
                  <c:v>K7</c:v>
                </c:pt>
                <c:pt idx="520">
                  <c:v>K10</c:v>
                </c:pt>
                <c:pt idx="521">
                  <c:v>K13</c:v>
                </c:pt>
                <c:pt idx="522">
                  <c:v>K16</c:v>
                </c:pt>
                <c:pt idx="523">
                  <c:v>K19</c:v>
                </c:pt>
                <c:pt idx="524">
                  <c:v>K22</c:v>
                </c:pt>
                <c:pt idx="525">
                  <c:v>L4</c:v>
                </c:pt>
                <c:pt idx="526">
                  <c:v>L7</c:v>
                </c:pt>
                <c:pt idx="527">
                  <c:v>L10</c:v>
                </c:pt>
                <c:pt idx="528">
                  <c:v>L13</c:v>
                </c:pt>
                <c:pt idx="529">
                  <c:v>L16</c:v>
                </c:pt>
                <c:pt idx="530">
                  <c:v>L19</c:v>
                </c:pt>
                <c:pt idx="531">
                  <c:v>L22</c:v>
                </c:pt>
                <c:pt idx="532">
                  <c:v>M4</c:v>
                </c:pt>
                <c:pt idx="533">
                  <c:v>M7</c:v>
                </c:pt>
                <c:pt idx="534">
                  <c:v>M10</c:v>
                </c:pt>
                <c:pt idx="535">
                  <c:v>M13</c:v>
                </c:pt>
                <c:pt idx="536">
                  <c:v>M16</c:v>
                </c:pt>
                <c:pt idx="537">
                  <c:v>M19</c:v>
                </c:pt>
                <c:pt idx="538">
                  <c:v>M22</c:v>
                </c:pt>
                <c:pt idx="539">
                  <c:v>N4</c:v>
                </c:pt>
                <c:pt idx="540">
                  <c:v>N7</c:v>
                </c:pt>
                <c:pt idx="541">
                  <c:v>N10</c:v>
                </c:pt>
                <c:pt idx="542">
                  <c:v>N13</c:v>
                </c:pt>
                <c:pt idx="543">
                  <c:v>N16</c:v>
                </c:pt>
                <c:pt idx="544">
                  <c:v>N19</c:v>
                </c:pt>
                <c:pt idx="545">
                  <c:v>N22</c:v>
                </c:pt>
                <c:pt idx="546">
                  <c:v>O4</c:v>
                </c:pt>
                <c:pt idx="547">
                  <c:v>O7</c:v>
                </c:pt>
                <c:pt idx="548">
                  <c:v>O10</c:v>
                </c:pt>
                <c:pt idx="549">
                  <c:v>O13</c:v>
                </c:pt>
                <c:pt idx="550">
                  <c:v>O16</c:v>
                </c:pt>
                <c:pt idx="551">
                  <c:v>O19</c:v>
                </c:pt>
                <c:pt idx="552">
                  <c:v>O22</c:v>
                </c:pt>
                <c:pt idx="553">
                  <c:v>P4</c:v>
                </c:pt>
                <c:pt idx="554">
                  <c:v>P7</c:v>
                </c:pt>
                <c:pt idx="555">
                  <c:v>P10</c:v>
                </c:pt>
                <c:pt idx="556">
                  <c:v>P13</c:v>
                </c:pt>
                <c:pt idx="557">
                  <c:v>P16</c:v>
                </c:pt>
                <c:pt idx="558">
                  <c:v>P19</c:v>
                </c:pt>
                <c:pt idx="559">
                  <c:v>P22</c:v>
                </c:pt>
                <c:pt idx="560">
                  <c:v>I4</c:v>
                </c:pt>
                <c:pt idx="561">
                  <c:v>I7</c:v>
                </c:pt>
                <c:pt idx="562">
                  <c:v>I10</c:v>
                </c:pt>
                <c:pt idx="563">
                  <c:v>I13</c:v>
                </c:pt>
                <c:pt idx="564">
                  <c:v>I16</c:v>
                </c:pt>
                <c:pt idx="565">
                  <c:v>I19</c:v>
                </c:pt>
                <c:pt idx="566">
                  <c:v>I22</c:v>
                </c:pt>
                <c:pt idx="567">
                  <c:v>J4</c:v>
                </c:pt>
                <c:pt idx="568">
                  <c:v>J7</c:v>
                </c:pt>
                <c:pt idx="569">
                  <c:v>J10</c:v>
                </c:pt>
                <c:pt idx="570">
                  <c:v>J13</c:v>
                </c:pt>
                <c:pt idx="571">
                  <c:v>J16</c:v>
                </c:pt>
                <c:pt idx="572">
                  <c:v>J19</c:v>
                </c:pt>
                <c:pt idx="573">
                  <c:v>J22</c:v>
                </c:pt>
                <c:pt idx="574">
                  <c:v>K4</c:v>
                </c:pt>
                <c:pt idx="575">
                  <c:v>K7</c:v>
                </c:pt>
                <c:pt idx="576">
                  <c:v>K10</c:v>
                </c:pt>
                <c:pt idx="577">
                  <c:v>K13</c:v>
                </c:pt>
                <c:pt idx="578">
                  <c:v>K16</c:v>
                </c:pt>
                <c:pt idx="579">
                  <c:v>K19</c:v>
                </c:pt>
                <c:pt idx="580">
                  <c:v>K22</c:v>
                </c:pt>
                <c:pt idx="581">
                  <c:v>L4</c:v>
                </c:pt>
                <c:pt idx="582">
                  <c:v>L7</c:v>
                </c:pt>
                <c:pt idx="583">
                  <c:v>L10</c:v>
                </c:pt>
                <c:pt idx="584">
                  <c:v>L13</c:v>
                </c:pt>
                <c:pt idx="585">
                  <c:v>L16</c:v>
                </c:pt>
                <c:pt idx="586">
                  <c:v>L19</c:v>
                </c:pt>
                <c:pt idx="587">
                  <c:v>L22</c:v>
                </c:pt>
                <c:pt idx="588">
                  <c:v>M4</c:v>
                </c:pt>
                <c:pt idx="589">
                  <c:v>M7</c:v>
                </c:pt>
                <c:pt idx="590">
                  <c:v>M10</c:v>
                </c:pt>
                <c:pt idx="591">
                  <c:v>M13</c:v>
                </c:pt>
                <c:pt idx="592">
                  <c:v>M16</c:v>
                </c:pt>
                <c:pt idx="593">
                  <c:v>M19</c:v>
                </c:pt>
                <c:pt idx="594">
                  <c:v>M22</c:v>
                </c:pt>
                <c:pt idx="595">
                  <c:v>N4</c:v>
                </c:pt>
                <c:pt idx="596">
                  <c:v>N7</c:v>
                </c:pt>
                <c:pt idx="597">
                  <c:v>N10</c:v>
                </c:pt>
                <c:pt idx="598">
                  <c:v>N13</c:v>
                </c:pt>
                <c:pt idx="599">
                  <c:v>N16</c:v>
                </c:pt>
                <c:pt idx="600">
                  <c:v>N19</c:v>
                </c:pt>
                <c:pt idx="601">
                  <c:v>N22</c:v>
                </c:pt>
                <c:pt idx="602">
                  <c:v>O4</c:v>
                </c:pt>
                <c:pt idx="603">
                  <c:v>O7</c:v>
                </c:pt>
                <c:pt idx="604">
                  <c:v>O10</c:v>
                </c:pt>
                <c:pt idx="605">
                  <c:v>O13</c:v>
                </c:pt>
                <c:pt idx="606">
                  <c:v>O16</c:v>
                </c:pt>
                <c:pt idx="607">
                  <c:v>O19</c:v>
                </c:pt>
                <c:pt idx="608">
                  <c:v>O22</c:v>
                </c:pt>
                <c:pt idx="609">
                  <c:v>P4</c:v>
                </c:pt>
                <c:pt idx="610">
                  <c:v>P7</c:v>
                </c:pt>
                <c:pt idx="611">
                  <c:v>P10</c:v>
                </c:pt>
                <c:pt idx="612">
                  <c:v>P13</c:v>
                </c:pt>
                <c:pt idx="613">
                  <c:v>P16</c:v>
                </c:pt>
                <c:pt idx="614">
                  <c:v>P19</c:v>
                </c:pt>
                <c:pt idx="615">
                  <c:v>P22</c:v>
                </c:pt>
                <c:pt idx="616">
                  <c:v>I4</c:v>
                </c:pt>
                <c:pt idx="617">
                  <c:v>I7</c:v>
                </c:pt>
                <c:pt idx="618">
                  <c:v>I10</c:v>
                </c:pt>
                <c:pt idx="619">
                  <c:v>I13</c:v>
                </c:pt>
                <c:pt idx="620">
                  <c:v>I16</c:v>
                </c:pt>
                <c:pt idx="621">
                  <c:v>I19</c:v>
                </c:pt>
                <c:pt idx="622">
                  <c:v>I22</c:v>
                </c:pt>
                <c:pt idx="623">
                  <c:v>J4</c:v>
                </c:pt>
                <c:pt idx="624">
                  <c:v>J7</c:v>
                </c:pt>
                <c:pt idx="625">
                  <c:v>J10</c:v>
                </c:pt>
                <c:pt idx="626">
                  <c:v>J13</c:v>
                </c:pt>
                <c:pt idx="627">
                  <c:v>J16</c:v>
                </c:pt>
                <c:pt idx="628">
                  <c:v>J19</c:v>
                </c:pt>
                <c:pt idx="629">
                  <c:v>J22</c:v>
                </c:pt>
                <c:pt idx="630">
                  <c:v>K4</c:v>
                </c:pt>
                <c:pt idx="631">
                  <c:v>K7</c:v>
                </c:pt>
                <c:pt idx="632">
                  <c:v>K10</c:v>
                </c:pt>
                <c:pt idx="633">
                  <c:v>K13</c:v>
                </c:pt>
                <c:pt idx="634">
                  <c:v>K16</c:v>
                </c:pt>
                <c:pt idx="635">
                  <c:v>K19</c:v>
                </c:pt>
                <c:pt idx="636">
                  <c:v>K22</c:v>
                </c:pt>
                <c:pt idx="637">
                  <c:v>L4</c:v>
                </c:pt>
                <c:pt idx="638">
                  <c:v>L7</c:v>
                </c:pt>
                <c:pt idx="639">
                  <c:v>L10</c:v>
                </c:pt>
                <c:pt idx="640">
                  <c:v>L13</c:v>
                </c:pt>
                <c:pt idx="641">
                  <c:v>L16</c:v>
                </c:pt>
                <c:pt idx="642">
                  <c:v>L19</c:v>
                </c:pt>
                <c:pt idx="643">
                  <c:v>L22</c:v>
                </c:pt>
                <c:pt idx="644">
                  <c:v>M4</c:v>
                </c:pt>
                <c:pt idx="645">
                  <c:v>M7</c:v>
                </c:pt>
                <c:pt idx="646">
                  <c:v>M10</c:v>
                </c:pt>
                <c:pt idx="647">
                  <c:v>M13</c:v>
                </c:pt>
                <c:pt idx="648">
                  <c:v>M16</c:v>
                </c:pt>
                <c:pt idx="649">
                  <c:v>M19</c:v>
                </c:pt>
                <c:pt idx="650">
                  <c:v>M22</c:v>
                </c:pt>
                <c:pt idx="651">
                  <c:v>N4</c:v>
                </c:pt>
                <c:pt idx="652">
                  <c:v>N7</c:v>
                </c:pt>
                <c:pt idx="653">
                  <c:v>N10</c:v>
                </c:pt>
                <c:pt idx="654">
                  <c:v>N13</c:v>
                </c:pt>
                <c:pt idx="655">
                  <c:v>N16</c:v>
                </c:pt>
                <c:pt idx="656">
                  <c:v>N19</c:v>
                </c:pt>
                <c:pt idx="657">
                  <c:v>N22</c:v>
                </c:pt>
                <c:pt idx="658">
                  <c:v>O4</c:v>
                </c:pt>
                <c:pt idx="659">
                  <c:v>O7</c:v>
                </c:pt>
                <c:pt idx="660">
                  <c:v>O10</c:v>
                </c:pt>
                <c:pt idx="661">
                  <c:v>O13</c:v>
                </c:pt>
                <c:pt idx="662">
                  <c:v>O16</c:v>
                </c:pt>
                <c:pt idx="663">
                  <c:v>O19</c:v>
                </c:pt>
                <c:pt idx="664">
                  <c:v>O22</c:v>
                </c:pt>
                <c:pt idx="665">
                  <c:v>P4</c:v>
                </c:pt>
                <c:pt idx="666">
                  <c:v>P7</c:v>
                </c:pt>
                <c:pt idx="667">
                  <c:v>P10</c:v>
                </c:pt>
                <c:pt idx="668">
                  <c:v>P13</c:v>
                </c:pt>
                <c:pt idx="669">
                  <c:v>P16</c:v>
                </c:pt>
                <c:pt idx="670">
                  <c:v>P19</c:v>
                </c:pt>
                <c:pt idx="671">
                  <c:v>P22</c:v>
                </c:pt>
                <c:pt idx="672">
                  <c:v>I4</c:v>
                </c:pt>
                <c:pt idx="673">
                  <c:v>I7</c:v>
                </c:pt>
                <c:pt idx="674">
                  <c:v>I10</c:v>
                </c:pt>
                <c:pt idx="675">
                  <c:v>I13</c:v>
                </c:pt>
                <c:pt idx="676">
                  <c:v>I16</c:v>
                </c:pt>
                <c:pt idx="677">
                  <c:v>I19</c:v>
                </c:pt>
                <c:pt idx="678">
                  <c:v>I22</c:v>
                </c:pt>
                <c:pt idx="679">
                  <c:v>J4</c:v>
                </c:pt>
                <c:pt idx="680">
                  <c:v>J7</c:v>
                </c:pt>
                <c:pt idx="681">
                  <c:v>J10</c:v>
                </c:pt>
                <c:pt idx="682">
                  <c:v>J13</c:v>
                </c:pt>
                <c:pt idx="683">
                  <c:v>J16</c:v>
                </c:pt>
                <c:pt idx="684">
                  <c:v>J19</c:v>
                </c:pt>
                <c:pt idx="685">
                  <c:v>J22</c:v>
                </c:pt>
                <c:pt idx="686">
                  <c:v>K4</c:v>
                </c:pt>
                <c:pt idx="687">
                  <c:v>K7</c:v>
                </c:pt>
                <c:pt idx="688">
                  <c:v>K10</c:v>
                </c:pt>
                <c:pt idx="689">
                  <c:v>K13</c:v>
                </c:pt>
                <c:pt idx="690">
                  <c:v>K16</c:v>
                </c:pt>
                <c:pt idx="691">
                  <c:v>K19</c:v>
                </c:pt>
                <c:pt idx="692">
                  <c:v>K22</c:v>
                </c:pt>
                <c:pt idx="693">
                  <c:v>L4</c:v>
                </c:pt>
                <c:pt idx="694">
                  <c:v>L7</c:v>
                </c:pt>
                <c:pt idx="695">
                  <c:v>L10</c:v>
                </c:pt>
                <c:pt idx="696">
                  <c:v>L13</c:v>
                </c:pt>
                <c:pt idx="697">
                  <c:v>L16</c:v>
                </c:pt>
                <c:pt idx="698">
                  <c:v>L19</c:v>
                </c:pt>
                <c:pt idx="699">
                  <c:v>L22</c:v>
                </c:pt>
                <c:pt idx="700">
                  <c:v>M4</c:v>
                </c:pt>
                <c:pt idx="701">
                  <c:v>M7</c:v>
                </c:pt>
                <c:pt idx="702">
                  <c:v>M10</c:v>
                </c:pt>
                <c:pt idx="703">
                  <c:v>M13</c:v>
                </c:pt>
                <c:pt idx="704">
                  <c:v>M16</c:v>
                </c:pt>
                <c:pt idx="705">
                  <c:v>M19</c:v>
                </c:pt>
                <c:pt idx="706">
                  <c:v>M22</c:v>
                </c:pt>
                <c:pt idx="707">
                  <c:v>N4</c:v>
                </c:pt>
                <c:pt idx="708">
                  <c:v>N7</c:v>
                </c:pt>
                <c:pt idx="709">
                  <c:v>N10</c:v>
                </c:pt>
                <c:pt idx="710">
                  <c:v>N13</c:v>
                </c:pt>
                <c:pt idx="711">
                  <c:v>N16</c:v>
                </c:pt>
                <c:pt idx="712">
                  <c:v>N19</c:v>
                </c:pt>
                <c:pt idx="713">
                  <c:v>N22</c:v>
                </c:pt>
                <c:pt idx="714">
                  <c:v>O4</c:v>
                </c:pt>
                <c:pt idx="715">
                  <c:v>O7</c:v>
                </c:pt>
                <c:pt idx="716">
                  <c:v>O10</c:v>
                </c:pt>
                <c:pt idx="717">
                  <c:v>O13</c:v>
                </c:pt>
                <c:pt idx="718">
                  <c:v>O16</c:v>
                </c:pt>
                <c:pt idx="719">
                  <c:v>O19</c:v>
                </c:pt>
                <c:pt idx="720">
                  <c:v>O22</c:v>
                </c:pt>
                <c:pt idx="721">
                  <c:v>P4</c:v>
                </c:pt>
                <c:pt idx="722">
                  <c:v>P7</c:v>
                </c:pt>
                <c:pt idx="723">
                  <c:v>P10</c:v>
                </c:pt>
                <c:pt idx="724">
                  <c:v>P13</c:v>
                </c:pt>
                <c:pt idx="725">
                  <c:v>P16</c:v>
                </c:pt>
                <c:pt idx="726">
                  <c:v>P19</c:v>
                </c:pt>
                <c:pt idx="727">
                  <c:v>P22</c:v>
                </c:pt>
                <c:pt idx="728">
                  <c:v>I4</c:v>
                </c:pt>
                <c:pt idx="729">
                  <c:v>I7</c:v>
                </c:pt>
                <c:pt idx="730">
                  <c:v>I10</c:v>
                </c:pt>
                <c:pt idx="731">
                  <c:v>I13</c:v>
                </c:pt>
                <c:pt idx="732">
                  <c:v>I16</c:v>
                </c:pt>
                <c:pt idx="733">
                  <c:v>I19</c:v>
                </c:pt>
                <c:pt idx="734">
                  <c:v>I22</c:v>
                </c:pt>
                <c:pt idx="735">
                  <c:v>J4</c:v>
                </c:pt>
                <c:pt idx="736">
                  <c:v>J7</c:v>
                </c:pt>
                <c:pt idx="737">
                  <c:v>J10</c:v>
                </c:pt>
                <c:pt idx="738">
                  <c:v>J13</c:v>
                </c:pt>
                <c:pt idx="739">
                  <c:v>J16</c:v>
                </c:pt>
                <c:pt idx="740">
                  <c:v>J19</c:v>
                </c:pt>
                <c:pt idx="741">
                  <c:v>J22</c:v>
                </c:pt>
                <c:pt idx="742">
                  <c:v>K4</c:v>
                </c:pt>
                <c:pt idx="743">
                  <c:v>K7</c:v>
                </c:pt>
                <c:pt idx="744">
                  <c:v>K10</c:v>
                </c:pt>
                <c:pt idx="745">
                  <c:v>K13</c:v>
                </c:pt>
                <c:pt idx="746">
                  <c:v>K16</c:v>
                </c:pt>
                <c:pt idx="747">
                  <c:v>K19</c:v>
                </c:pt>
                <c:pt idx="748">
                  <c:v>K22</c:v>
                </c:pt>
                <c:pt idx="749">
                  <c:v>L4</c:v>
                </c:pt>
                <c:pt idx="750">
                  <c:v>L7</c:v>
                </c:pt>
                <c:pt idx="751">
                  <c:v>L10</c:v>
                </c:pt>
                <c:pt idx="752">
                  <c:v>L13</c:v>
                </c:pt>
                <c:pt idx="753">
                  <c:v>L16</c:v>
                </c:pt>
                <c:pt idx="754">
                  <c:v>L19</c:v>
                </c:pt>
                <c:pt idx="755">
                  <c:v>L22</c:v>
                </c:pt>
                <c:pt idx="756">
                  <c:v>M4</c:v>
                </c:pt>
                <c:pt idx="757">
                  <c:v>M7</c:v>
                </c:pt>
                <c:pt idx="758">
                  <c:v>M10</c:v>
                </c:pt>
                <c:pt idx="759">
                  <c:v>M13</c:v>
                </c:pt>
                <c:pt idx="760">
                  <c:v>M16</c:v>
                </c:pt>
                <c:pt idx="761">
                  <c:v>M19</c:v>
                </c:pt>
                <c:pt idx="762">
                  <c:v>M22</c:v>
                </c:pt>
                <c:pt idx="763">
                  <c:v>N4</c:v>
                </c:pt>
                <c:pt idx="764">
                  <c:v>N7</c:v>
                </c:pt>
                <c:pt idx="765">
                  <c:v>N10</c:v>
                </c:pt>
                <c:pt idx="766">
                  <c:v>N13</c:v>
                </c:pt>
                <c:pt idx="767">
                  <c:v>N16</c:v>
                </c:pt>
                <c:pt idx="768">
                  <c:v>N19</c:v>
                </c:pt>
                <c:pt idx="769">
                  <c:v>N22</c:v>
                </c:pt>
                <c:pt idx="770">
                  <c:v>O4</c:v>
                </c:pt>
                <c:pt idx="771">
                  <c:v>O7</c:v>
                </c:pt>
                <c:pt idx="772">
                  <c:v>O10</c:v>
                </c:pt>
                <c:pt idx="773">
                  <c:v>O13</c:v>
                </c:pt>
                <c:pt idx="774">
                  <c:v>O16</c:v>
                </c:pt>
                <c:pt idx="775">
                  <c:v>O19</c:v>
                </c:pt>
                <c:pt idx="776">
                  <c:v>O22</c:v>
                </c:pt>
                <c:pt idx="777">
                  <c:v>P4</c:v>
                </c:pt>
                <c:pt idx="778">
                  <c:v>P7</c:v>
                </c:pt>
                <c:pt idx="779">
                  <c:v>P10</c:v>
                </c:pt>
                <c:pt idx="780">
                  <c:v>P13</c:v>
                </c:pt>
                <c:pt idx="781">
                  <c:v>P16</c:v>
                </c:pt>
                <c:pt idx="782">
                  <c:v>P19</c:v>
                </c:pt>
                <c:pt idx="783">
                  <c:v>P22</c:v>
                </c:pt>
                <c:pt idx="784">
                  <c:v>I4</c:v>
                </c:pt>
                <c:pt idx="785">
                  <c:v>I7</c:v>
                </c:pt>
                <c:pt idx="786">
                  <c:v>I10</c:v>
                </c:pt>
                <c:pt idx="787">
                  <c:v>I13</c:v>
                </c:pt>
                <c:pt idx="788">
                  <c:v>I16</c:v>
                </c:pt>
                <c:pt idx="789">
                  <c:v>J4</c:v>
                </c:pt>
                <c:pt idx="790">
                  <c:v>J7</c:v>
                </c:pt>
                <c:pt idx="791">
                  <c:v>J10</c:v>
                </c:pt>
                <c:pt idx="792">
                  <c:v>J13</c:v>
                </c:pt>
                <c:pt idx="793">
                  <c:v>J16</c:v>
                </c:pt>
                <c:pt idx="794">
                  <c:v>K4</c:v>
                </c:pt>
                <c:pt idx="795">
                  <c:v>K7</c:v>
                </c:pt>
                <c:pt idx="796">
                  <c:v>K10</c:v>
                </c:pt>
                <c:pt idx="797">
                  <c:v>K13</c:v>
                </c:pt>
                <c:pt idx="798">
                  <c:v>K16</c:v>
                </c:pt>
                <c:pt idx="799">
                  <c:v>L4</c:v>
                </c:pt>
                <c:pt idx="800">
                  <c:v>L7</c:v>
                </c:pt>
                <c:pt idx="801">
                  <c:v>L10</c:v>
                </c:pt>
                <c:pt idx="802">
                  <c:v>L13</c:v>
                </c:pt>
                <c:pt idx="803">
                  <c:v>L16</c:v>
                </c:pt>
                <c:pt idx="804">
                  <c:v>M4</c:v>
                </c:pt>
                <c:pt idx="805">
                  <c:v>M7</c:v>
                </c:pt>
                <c:pt idx="806">
                  <c:v>M10</c:v>
                </c:pt>
                <c:pt idx="807">
                  <c:v>M13</c:v>
                </c:pt>
                <c:pt idx="808">
                  <c:v>N4</c:v>
                </c:pt>
                <c:pt idx="809">
                  <c:v>N7</c:v>
                </c:pt>
                <c:pt idx="810">
                  <c:v>N10</c:v>
                </c:pt>
                <c:pt idx="811">
                  <c:v>N13</c:v>
                </c:pt>
                <c:pt idx="812">
                  <c:v>O4</c:v>
                </c:pt>
                <c:pt idx="813">
                  <c:v>O7</c:v>
                </c:pt>
                <c:pt idx="814">
                  <c:v>O10</c:v>
                </c:pt>
                <c:pt idx="815">
                  <c:v>O13</c:v>
                </c:pt>
                <c:pt idx="816">
                  <c:v>P4</c:v>
                </c:pt>
                <c:pt idx="817">
                  <c:v>P7</c:v>
                </c:pt>
                <c:pt idx="818">
                  <c:v>P10</c:v>
                </c:pt>
                <c:pt idx="819">
                  <c:v>P13</c:v>
                </c:pt>
              </c:strCache>
            </c:strRef>
          </c:xVal>
          <c:yVal>
            <c:numRef>
              <c:f>FDA_1uM_10uM_DRUGS_GRAPHS!$O$2:$O$2634</c:f>
              <c:numCache>
                <c:formatCode>0.00</c:formatCode>
                <c:ptCount val="820"/>
                <c:pt idx="0">
                  <c:v>-0.170833333333366</c:v>
                </c:pt>
                <c:pt idx="1">
                  <c:v>-0.00416666666670196</c:v>
                </c:pt>
                <c:pt idx="2">
                  <c:v>2.229166666666632</c:v>
                </c:pt>
                <c:pt idx="3">
                  <c:v>-0.204166666666698</c:v>
                </c:pt>
                <c:pt idx="4">
                  <c:v>-0.1041666666667</c:v>
                </c:pt>
                <c:pt idx="5">
                  <c:v>0.762499999999964</c:v>
                </c:pt>
                <c:pt idx="6">
                  <c:v>7.295833333333302</c:v>
                </c:pt>
                <c:pt idx="7">
                  <c:v>2.462499999999967</c:v>
                </c:pt>
                <c:pt idx="8">
                  <c:v>0.262499999999964</c:v>
                </c:pt>
                <c:pt idx="9">
                  <c:v>-0.00416666666669485</c:v>
                </c:pt>
                <c:pt idx="10">
                  <c:v>0.062499999999968</c:v>
                </c:pt>
                <c:pt idx="11">
                  <c:v>-0.1041666666667</c:v>
                </c:pt>
                <c:pt idx="12">
                  <c:v>-0.0708333333333684</c:v>
                </c:pt>
                <c:pt idx="13">
                  <c:v>-0.137500000000031</c:v>
                </c:pt>
                <c:pt idx="14">
                  <c:v>-0.1041666666667</c:v>
                </c:pt>
                <c:pt idx="15">
                  <c:v>-0.0375000000000334</c:v>
                </c:pt>
                <c:pt idx="16">
                  <c:v>0.062499999999968</c:v>
                </c:pt>
                <c:pt idx="17">
                  <c:v>-0.00416666666669485</c:v>
                </c:pt>
                <c:pt idx="18">
                  <c:v>-0.00416666666670196</c:v>
                </c:pt>
                <c:pt idx="19">
                  <c:v>-0.00416666666670196</c:v>
                </c:pt>
                <c:pt idx="20">
                  <c:v>0.162499999999969</c:v>
                </c:pt>
                <c:pt idx="21">
                  <c:v>-0.0375000000000334</c:v>
                </c:pt>
                <c:pt idx="22">
                  <c:v>0.0958333333332994</c:v>
                </c:pt>
                <c:pt idx="23">
                  <c:v>0.062499999999968</c:v>
                </c:pt>
                <c:pt idx="24">
                  <c:v>-0.00416666666670196</c:v>
                </c:pt>
                <c:pt idx="25">
                  <c:v>-0.00416666666670196</c:v>
                </c:pt>
                <c:pt idx="26">
                  <c:v>0.0958333333332994</c:v>
                </c:pt>
                <c:pt idx="27">
                  <c:v>-0.170833333333366</c:v>
                </c:pt>
                <c:pt idx="28">
                  <c:v>-0.170833333333366</c:v>
                </c:pt>
                <c:pt idx="29">
                  <c:v>0.062499999999968</c:v>
                </c:pt>
                <c:pt idx="30">
                  <c:v>-0.00416666666670196</c:v>
                </c:pt>
                <c:pt idx="31">
                  <c:v>0.0291666666666366</c:v>
                </c:pt>
                <c:pt idx="32">
                  <c:v>-0.00416666666669485</c:v>
                </c:pt>
                <c:pt idx="33">
                  <c:v>-0.00416666666669485</c:v>
                </c:pt>
                <c:pt idx="34">
                  <c:v>-0.137500000000031</c:v>
                </c:pt>
                <c:pt idx="35">
                  <c:v>-0.0375000000000334</c:v>
                </c:pt>
                <c:pt idx="36">
                  <c:v>0.0291666666666366</c:v>
                </c:pt>
                <c:pt idx="37">
                  <c:v>0.062499999999968</c:v>
                </c:pt>
                <c:pt idx="38">
                  <c:v>0.062499999999968</c:v>
                </c:pt>
                <c:pt idx="39">
                  <c:v>-0.0375000000000334</c:v>
                </c:pt>
                <c:pt idx="40">
                  <c:v>-0.0708333333333684</c:v>
                </c:pt>
                <c:pt idx="41">
                  <c:v>0.0958333333332994</c:v>
                </c:pt>
                <c:pt idx="42">
                  <c:v>-0.0708333333333684</c:v>
                </c:pt>
                <c:pt idx="43">
                  <c:v>-0.00416666666670196</c:v>
                </c:pt>
                <c:pt idx="44">
                  <c:v>0.0291666666666366</c:v>
                </c:pt>
                <c:pt idx="45">
                  <c:v>-0.0708333333333684</c:v>
                </c:pt>
                <c:pt idx="46">
                  <c:v>-0.1041666666667</c:v>
                </c:pt>
                <c:pt idx="47">
                  <c:v>-0.0708333333333684</c:v>
                </c:pt>
                <c:pt idx="48">
                  <c:v>0.0958333333332994</c:v>
                </c:pt>
                <c:pt idx="49">
                  <c:v>-0.0708333333333684</c:v>
                </c:pt>
                <c:pt idx="50">
                  <c:v>-0.00416666666669485</c:v>
                </c:pt>
                <c:pt idx="51">
                  <c:v>-0.0708333333333684</c:v>
                </c:pt>
                <c:pt idx="52">
                  <c:v>0.262499999999964</c:v>
                </c:pt>
                <c:pt idx="53">
                  <c:v>-0.0375000000000334</c:v>
                </c:pt>
                <c:pt idx="54">
                  <c:v>0.062499999999968</c:v>
                </c:pt>
                <c:pt idx="55">
                  <c:v>0.329166666666637</c:v>
                </c:pt>
                <c:pt idx="56">
                  <c:v>0.0250000000000377</c:v>
                </c:pt>
                <c:pt idx="57">
                  <c:v>1.225000000000033</c:v>
                </c:pt>
                <c:pt idx="58">
                  <c:v>0.325000000000035</c:v>
                </c:pt>
                <c:pt idx="59">
                  <c:v>0.725000000000033</c:v>
                </c:pt>
                <c:pt idx="60">
                  <c:v>0.125000000000036</c:v>
                </c:pt>
                <c:pt idx="61">
                  <c:v>-0.00833333333330088</c:v>
                </c:pt>
                <c:pt idx="62">
                  <c:v>-0.00833333333330088</c:v>
                </c:pt>
                <c:pt idx="63">
                  <c:v>0.191666666666702</c:v>
                </c:pt>
                <c:pt idx="64">
                  <c:v>-0.00833333333329378</c:v>
                </c:pt>
                <c:pt idx="65">
                  <c:v>0.0250000000000377</c:v>
                </c:pt>
                <c:pt idx="66">
                  <c:v>-0.00833333333330088</c:v>
                </c:pt>
                <c:pt idx="67">
                  <c:v>-0.0749999999999673</c:v>
                </c:pt>
                <c:pt idx="68">
                  <c:v>0.0250000000000377</c:v>
                </c:pt>
                <c:pt idx="69">
                  <c:v>-0.0749999999999673</c:v>
                </c:pt>
                <c:pt idx="70">
                  <c:v>-0.0416666666666323</c:v>
                </c:pt>
                <c:pt idx="71">
                  <c:v>-0.00833333333330088</c:v>
                </c:pt>
                <c:pt idx="72">
                  <c:v>0.225000000000033</c:v>
                </c:pt>
                <c:pt idx="73">
                  <c:v>0.0583333333333691</c:v>
                </c:pt>
                <c:pt idx="74">
                  <c:v>0.625000000000035</c:v>
                </c:pt>
                <c:pt idx="75">
                  <c:v>-0.274999999999967</c:v>
                </c:pt>
                <c:pt idx="76">
                  <c:v>25.65833333333337</c:v>
                </c:pt>
                <c:pt idx="77">
                  <c:v>-0.00833333333330088</c:v>
                </c:pt>
                <c:pt idx="78">
                  <c:v>-0.00833333333330088</c:v>
                </c:pt>
                <c:pt idx="79">
                  <c:v>0.0583333333333691</c:v>
                </c:pt>
                <c:pt idx="80">
                  <c:v>1.291666666666696</c:v>
                </c:pt>
                <c:pt idx="81">
                  <c:v>-0.00833333333329378</c:v>
                </c:pt>
                <c:pt idx="82">
                  <c:v>-0.00833333333330088</c:v>
                </c:pt>
                <c:pt idx="83">
                  <c:v>0.0583333333333691</c:v>
                </c:pt>
                <c:pt idx="84">
                  <c:v>0.0250000000000377</c:v>
                </c:pt>
                <c:pt idx="85">
                  <c:v>0.325000000000038</c:v>
                </c:pt>
                <c:pt idx="86">
                  <c:v>0.191666666666702</c:v>
                </c:pt>
                <c:pt idx="87">
                  <c:v>0.958333333333364</c:v>
                </c:pt>
                <c:pt idx="88">
                  <c:v>-0.00833333333329378</c:v>
                </c:pt>
                <c:pt idx="89">
                  <c:v>1.225000000000033</c:v>
                </c:pt>
                <c:pt idx="90">
                  <c:v>0.0583333333333691</c:v>
                </c:pt>
                <c:pt idx="91">
                  <c:v>0.525000000000031</c:v>
                </c:pt>
                <c:pt idx="92">
                  <c:v>-0.14166666666663</c:v>
                </c:pt>
                <c:pt idx="93">
                  <c:v>-0.00833333333329378</c:v>
                </c:pt>
                <c:pt idx="94">
                  <c:v>-0.0416666666666323</c:v>
                </c:pt>
                <c:pt idx="95">
                  <c:v>-0.241666666666635</c:v>
                </c:pt>
                <c:pt idx="96">
                  <c:v>-0.14166666666663</c:v>
                </c:pt>
                <c:pt idx="97">
                  <c:v>-0.0416666666666323</c:v>
                </c:pt>
                <c:pt idx="98">
                  <c:v>0.0250000000000377</c:v>
                </c:pt>
                <c:pt idx="99">
                  <c:v>0.0250000000000377</c:v>
                </c:pt>
                <c:pt idx="100">
                  <c:v>-0.00833333333329378</c:v>
                </c:pt>
                <c:pt idx="101">
                  <c:v>0.625000000000035</c:v>
                </c:pt>
                <c:pt idx="102">
                  <c:v>-0.0749999999999673</c:v>
                </c:pt>
                <c:pt idx="103">
                  <c:v>-0.0416666666666323</c:v>
                </c:pt>
                <c:pt idx="104">
                  <c:v>0.0250000000000377</c:v>
                </c:pt>
                <c:pt idx="105">
                  <c:v>0.0583333333333691</c:v>
                </c:pt>
                <c:pt idx="106">
                  <c:v>0.0250000000000377</c:v>
                </c:pt>
                <c:pt idx="107">
                  <c:v>0.0250000000000377</c:v>
                </c:pt>
                <c:pt idx="108">
                  <c:v>-0.0416666666666323</c:v>
                </c:pt>
                <c:pt idx="109">
                  <c:v>-0.108333333333299</c:v>
                </c:pt>
                <c:pt idx="110">
                  <c:v>0.0916666666667041</c:v>
                </c:pt>
                <c:pt idx="111">
                  <c:v>0.491666666666699</c:v>
                </c:pt>
                <c:pt idx="112">
                  <c:v>0.331249999999969</c:v>
                </c:pt>
                <c:pt idx="113">
                  <c:v>-0.0687500000000334</c:v>
                </c:pt>
                <c:pt idx="114">
                  <c:v>-0.335416666666699</c:v>
                </c:pt>
                <c:pt idx="115">
                  <c:v>1.597916666666634</c:v>
                </c:pt>
                <c:pt idx="116">
                  <c:v>-0.0687500000000334</c:v>
                </c:pt>
                <c:pt idx="117">
                  <c:v>2.8645833333333</c:v>
                </c:pt>
                <c:pt idx="118">
                  <c:v>0.197916666666632</c:v>
                </c:pt>
                <c:pt idx="119">
                  <c:v>-0.0687500000000334</c:v>
                </c:pt>
                <c:pt idx="120">
                  <c:v>-0.0687500000000334</c:v>
                </c:pt>
                <c:pt idx="121">
                  <c:v>-0.468750000000032</c:v>
                </c:pt>
                <c:pt idx="122">
                  <c:v>-0.00208333333336341</c:v>
                </c:pt>
                <c:pt idx="123">
                  <c:v>0.031249999999968</c:v>
                </c:pt>
                <c:pt idx="124">
                  <c:v>0.897916666666632</c:v>
                </c:pt>
                <c:pt idx="125">
                  <c:v>-0.00208333333336341</c:v>
                </c:pt>
                <c:pt idx="126">
                  <c:v>0.0645833333332995</c:v>
                </c:pt>
                <c:pt idx="127">
                  <c:v>0.564583333333299</c:v>
                </c:pt>
                <c:pt idx="128">
                  <c:v>-0.035416666666702</c:v>
                </c:pt>
                <c:pt idx="129">
                  <c:v>0.0979166666666344</c:v>
                </c:pt>
                <c:pt idx="130">
                  <c:v>0.131249999999969</c:v>
                </c:pt>
                <c:pt idx="131">
                  <c:v>-0.0687500000000334</c:v>
                </c:pt>
                <c:pt idx="132">
                  <c:v>-0.235416666666705</c:v>
                </c:pt>
                <c:pt idx="133">
                  <c:v>0.131249999999966</c:v>
                </c:pt>
                <c:pt idx="134">
                  <c:v>-0.0687500000000334</c:v>
                </c:pt>
                <c:pt idx="135">
                  <c:v>38.2645833333333</c:v>
                </c:pt>
                <c:pt idx="136">
                  <c:v>0.131249999999966</c:v>
                </c:pt>
                <c:pt idx="137">
                  <c:v>0.131249999999966</c:v>
                </c:pt>
                <c:pt idx="138">
                  <c:v>0.031249999999968</c:v>
                </c:pt>
                <c:pt idx="139">
                  <c:v>0.297916666666634</c:v>
                </c:pt>
                <c:pt idx="140">
                  <c:v>0.031249999999968</c:v>
                </c:pt>
                <c:pt idx="141">
                  <c:v>1.631249999999966</c:v>
                </c:pt>
                <c:pt idx="142">
                  <c:v>0.264583333333302</c:v>
                </c:pt>
                <c:pt idx="143">
                  <c:v>1.131249999999966</c:v>
                </c:pt>
                <c:pt idx="144">
                  <c:v>0.897916666666632</c:v>
                </c:pt>
                <c:pt idx="145">
                  <c:v>2.331249999999969</c:v>
                </c:pt>
                <c:pt idx="146">
                  <c:v>-0.0687500000000334</c:v>
                </c:pt>
                <c:pt idx="147">
                  <c:v>0.631249999999966</c:v>
                </c:pt>
                <c:pt idx="148">
                  <c:v>0.164583333333301</c:v>
                </c:pt>
                <c:pt idx="149">
                  <c:v>-0.00208333333336341</c:v>
                </c:pt>
                <c:pt idx="150">
                  <c:v>-0.00208333333336341</c:v>
                </c:pt>
                <c:pt idx="151">
                  <c:v>0.0979166666666344</c:v>
                </c:pt>
                <c:pt idx="152">
                  <c:v>-0.102083333333368</c:v>
                </c:pt>
                <c:pt idx="153">
                  <c:v>-0.0687500000000334</c:v>
                </c:pt>
                <c:pt idx="154">
                  <c:v>-0.0687500000000334</c:v>
                </c:pt>
                <c:pt idx="155">
                  <c:v>-0.0687500000000369</c:v>
                </c:pt>
                <c:pt idx="156">
                  <c:v>-0.00208333333336341</c:v>
                </c:pt>
                <c:pt idx="157">
                  <c:v>0.0979166666666344</c:v>
                </c:pt>
                <c:pt idx="158">
                  <c:v>-0.202083333333366</c:v>
                </c:pt>
                <c:pt idx="159">
                  <c:v>-0.0687500000000334</c:v>
                </c:pt>
                <c:pt idx="160">
                  <c:v>-0.102083333333368</c:v>
                </c:pt>
                <c:pt idx="161">
                  <c:v>-0.035416666666702</c:v>
                </c:pt>
                <c:pt idx="162">
                  <c:v>18.99791666666663</c:v>
                </c:pt>
                <c:pt idx="163">
                  <c:v>0.164583333333301</c:v>
                </c:pt>
                <c:pt idx="164">
                  <c:v>7.464583333333298</c:v>
                </c:pt>
                <c:pt idx="165">
                  <c:v>26.4645833333333</c:v>
                </c:pt>
                <c:pt idx="166">
                  <c:v>-0.00208333333336341</c:v>
                </c:pt>
                <c:pt idx="167">
                  <c:v>-0.00208333333336341</c:v>
                </c:pt>
                <c:pt idx="168">
                  <c:v>-0.143750000000001</c:v>
                </c:pt>
                <c:pt idx="169">
                  <c:v>-0.0104166666666643</c:v>
                </c:pt>
                <c:pt idx="170">
                  <c:v>-0.0104166666666643</c:v>
                </c:pt>
                <c:pt idx="171">
                  <c:v>0.222916666666663</c:v>
                </c:pt>
                <c:pt idx="172">
                  <c:v>-0.0437499999999957</c:v>
                </c:pt>
                <c:pt idx="173">
                  <c:v>0.322916666666668</c:v>
                </c:pt>
                <c:pt idx="174">
                  <c:v>0.489583333333336</c:v>
                </c:pt>
                <c:pt idx="175">
                  <c:v>-0.143750000000001</c:v>
                </c:pt>
                <c:pt idx="176">
                  <c:v>-0.143750000000001</c:v>
                </c:pt>
                <c:pt idx="177">
                  <c:v>-0.110416666666669</c:v>
                </c:pt>
                <c:pt idx="178">
                  <c:v>1.15625</c:v>
                </c:pt>
                <c:pt idx="179">
                  <c:v>-0.0437500000000028</c:v>
                </c:pt>
                <c:pt idx="180">
                  <c:v>0.0562499999999986</c:v>
                </c:pt>
                <c:pt idx="181">
                  <c:v>0.0229166666666671</c:v>
                </c:pt>
                <c:pt idx="182">
                  <c:v>0.0895833333333336</c:v>
                </c:pt>
                <c:pt idx="183">
                  <c:v>38.25625</c:v>
                </c:pt>
                <c:pt idx="184">
                  <c:v>-0.0770833333333343</c:v>
                </c:pt>
                <c:pt idx="185">
                  <c:v>-0.0104166666666643</c:v>
                </c:pt>
                <c:pt idx="186">
                  <c:v>0.122916666666669</c:v>
                </c:pt>
                <c:pt idx="187">
                  <c:v>25.25625</c:v>
                </c:pt>
                <c:pt idx="188">
                  <c:v>0.222916666666663</c:v>
                </c:pt>
                <c:pt idx="189">
                  <c:v>0.122916666666669</c:v>
                </c:pt>
                <c:pt idx="190">
                  <c:v>0.222916666666663</c:v>
                </c:pt>
                <c:pt idx="191">
                  <c:v>24.92291666666666</c:v>
                </c:pt>
                <c:pt idx="192">
                  <c:v>-0.0104166666666643</c:v>
                </c:pt>
                <c:pt idx="193">
                  <c:v>0.0562499999999986</c:v>
                </c:pt>
                <c:pt idx="194">
                  <c:v>0.15625</c:v>
                </c:pt>
                <c:pt idx="195">
                  <c:v>-0.0104166666666643</c:v>
                </c:pt>
                <c:pt idx="196">
                  <c:v>-0.0104166666666643</c:v>
                </c:pt>
                <c:pt idx="197">
                  <c:v>-0.110416666666669</c:v>
                </c:pt>
                <c:pt idx="198">
                  <c:v>0.0229166666666671</c:v>
                </c:pt>
                <c:pt idx="199">
                  <c:v>0.0229166666666671</c:v>
                </c:pt>
                <c:pt idx="200">
                  <c:v>-0.0104166666666643</c:v>
                </c:pt>
                <c:pt idx="201">
                  <c:v>0.289583333333333</c:v>
                </c:pt>
                <c:pt idx="202">
                  <c:v>-0.0770833333333343</c:v>
                </c:pt>
                <c:pt idx="203">
                  <c:v>-0.0770833333333343</c:v>
                </c:pt>
                <c:pt idx="204">
                  <c:v>0.0229166666666671</c:v>
                </c:pt>
                <c:pt idx="205">
                  <c:v>-0.0770833333333343</c:v>
                </c:pt>
                <c:pt idx="206">
                  <c:v>-0.110416666666669</c:v>
                </c:pt>
                <c:pt idx="207">
                  <c:v>0.289583333333333</c:v>
                </c:pt>
                <c:pt idx="208">
                  <c:v>-0.0437499999999957</c:v>
                </c:pt>
                <c:pt idx="209">
                  <c:v>-0.0104166666666643</c:v>
                </c:pt>
                <c:pt idx="210">
                  <c:v>-0.0437499999999957</c:v>
                </c:pt>
                <c:pt idx="211">
                  <c:v>-0.0104166666666643</c:v>
                </c:pt>
                <c:pt idx="212">
                  <c:v>0.989583333333336</c:v>
                </c:pt>
                <c:pt idx="213">
                  <c:v>0.0562499999999986</c:v>
                </c:pt>
                <c:pt idx="214">
                  <c:v>0.0229166666666671</c:v>
                </c:pt>
                <c:pt idx="215">
                  <c:v>0.0562499999999986</c:v>
                </c:pt>
                <c:pt idx="216">
                  <c:v>38.25625</c:v>
                </c:pt>
                <c:pt idx="217">
                  <c:v>0.0229166666666671</c:v>
                </c:pt>
                <c:pt idx="218">
                  <c:v>-0.110416666666669</c:v>
                </c:pt>
                <c:pt idx="219">
                  <c:v>0.0895833333333336</c:v>
                </c:pt>
                <c:pt idx="220">
                  <c:v>-0.477083333333333</c:v>
                </c:pt>
                <c:pt idx="221">
                  <c:v>-0.0104166666666643</c:v>
                </c:pt>
                <c:pt idx="222">
                  <c:v>0.0229166666666671</c:v>
                </c:pt>
                <c:pt idx="223">
                  <c:v>0.0562499999999986</c:v>
                </c:pt>
                <c:pt idx="224">
                  <c:v>0.143749999999965</c:v>
                </c:pt>
                <c:pt idx="225">
                  <c:v>38.27708333333329</c:v>
                </c:pt>
                <c:pt idx="226">
                  <c:v>0.0104166666666359</c:v>
                </c:pt>
                <c:pt idx="227">
                  <c:v>2.410416666666631</c:v>
                </c:pt>
                <c:pt idx="228">
                  <c:v>-0.122916666666701</c:v>
                </c:pt>
                <c:pt idx="229">
                  <c:v>0.0104166666666359</c:v>
                </c:pt>
                <c:pt idx="230">
                  <c:v>-0.0895833333333691</c:v>
                </c:pt>
                <c:pt idx="231">
                  <c:v>0.143749999999965</c:v>
                </c:pt>
                <c:pt idx="232">
                  <c:v>0.0104166666666359</c:v>
                </c:pt>
                <c:pt idx="233">
                  <c:v>0.0770833333332987</c:v>
                </c:pt>
                <c:pt idx="234">
                  <c:v>0.0437499999999673</c:v>
                </c:pt>
                <c:pt idx="235">
                  <c:v>-0.0229166666666956</c:v>
                </c:pt>
                <c:pt idx="236">
                  <c:v>-0.189583333333367</c:v>
                </c:pt>
                <c:pt idx="237">
                  <c:v>-0.0229166666666956</c:v>
                </c:pt>
                <c:pt idx="238">
                  <c:v>0.810416666666633</c:v>
                </c:pt>
                <c:pt idx="239">
                  <c:v>0.0104166666666359</c:v>
                </c:pt>
                <c:pt idx="240">
                  <c:v>0.1770833333333</c:v>
                </c:pt>
                <c:pt idx="241">
                  <c:v>0.1770833333333</c:v>
                </c:pt>
                <c:pt idx="242">
                  <c:v>-0.0895833333333691</c:v>
                </c:pt>
                <c:pt idx="243">
                  <c:v>-0.156250000000032</c:v>
                </c:pt>
                <c:pt idx="244">
                  <c:v>-0.156250000000032</c:v>
                </c:pt>
                <c:pt idx="245">
                  <c:v>38.27708333333329</c:v>
                </c:pt>
                <c:pt idx="246">
                  <c:v>0.1770833333333</c:v>
                </c:pt>
                <c:pt idx="247">
                  <c:v>-0.0562500000000341</c:v>
                </c:pt>
                <c:pt idx="248">
                  <c:v>-0.222916666666698</c:v>
                </c:pt>
                <c:pt idx="249">
                  <c:v>-0.0895833333333691</c:v>
                </c:pt>
                <c:pt idx="250">
                  <c:v>-0.122916666666701</c:v>
                </c:pt>
                <c:pt idx="251">
                  <c:v>-0.156250000000032</c:v>
                </c:pt>
                <c:pt idx="252">
                  <c:v>0.910416666666631</c:v>
                </c:pt>
                <c:pt idx="253">
                  <c:v>0.0104166666666359</c:v>
                </c:pt>
                <c:pt idx="254">
                  <c:v>-0.0229166666667027</c:v>
                </c:pt>
                <c:pt idx="255">
                  <c:v>-0.0562500000000341</c:v>
                </c:pt>
                <c:pt idx="256">
                  <c:v>-0.0562500000000341</c:v>
                </c:pt>
                <c:pt idx="257">
                  <c:v>0.277083333333294</c:v>
                </c:pt>
                <c:pt idx="258">
                  <c:v>-0.122916666666701</c:v>
                </c:pt>
                <c:pt idx="259">
                  <c:v>-0.0229166666666956</c:v>
                </c:pt>
                <c:pt idx="260">
                  <c:v>0.0437499999999673</c:v>
                </c:pt>
                <c:pt idx="261">
                  <c:v>-0.0562500000000341</c:v>
                </c:pt>
                <c:pt idx="262">
                  <c:v>-0.0895833333333691</c:v>
                </c:pt>
                <c:pt idx="263">
                  <c:v>0.310416666666633</c:v>
                </c:pt>
                <c:pt idx="264">
                  <c:v>-0.0562500000000341</c:v>
                </c:pt>
                <c:pt idx="265">
                  <c:v>0.610416666666634</c:v>
                </c:pt>
                <c:pt idx="266">
                  <c:v>-0.0562500000000341</c:v>
                </c:pt>
                <c:pt idx="267">
                  <c:v>-0.0895833333333691</c:v>
                </c:pt>
                <c:pt idx="268">
                  <c:v>-0.122916666666701</c:v>
                </c:pt>
                <c:pt idx="269">
                  <c:v>-0.0562500000000341</c:v>
                </c:pt>
                <c:pt idx="270">
                  <c:v>-0.0895833333333691</c:v>
                </c:pt>
                <c:pt idx="271">
                  <c:v>0.143749999999965</c:v>
                </c:pt>
                <c:pt idx="272">
                  <c:v>1.643749999999965</c:v>
                </c:pt>
                <c:pt idx="273">
                  <c:v>-0.0895833333333691</c:v>
                </c:pt>
                <c:pt idx="274">
                  <c:v>-0.0229166666667027</c:v>
                </c:pt>
                <c:pt idx="275">
                  <c:v>-0.222916666666698</c:v>
                </c:pt>
                <c:pt idx="276">
                  <c:v>-0.0562500000000341</c:v>
                </c:pt>
                <c:pt idx="277">
                  <c:v>-0.122916666666701</c:v>
                </c:pt>
                <c:pt idx="278">
                  <c:v>-0.0229166666666956</c:v>
                </c:pt>
                <c:pt idx="279">
                  <c:v>-0.156250000000032</c:v>
                </c:pt>
                <c:pt idx="280">
                  <c:v>-0.00208333333329591</c:v>
                </c:pt>
                <c:pt idx="281">
                  <c:v>-0.102083333333301</c:v>
                </c:pt>
                <c:pt idx="282">
                  <c:v>0.13125000000003</c:v>
                </c:pt>
                <c:pt idx="283">
                  <c:v>0.1979166666667</c:v>
                </c:pt>
                <c:pt idx="284">
                  <c:v>0.631250000000033</c:v>
                </c:pt>
                <c:pt idx="285">
                  <c:v>-0.102083333333301</c:v>
                </c:pt>
                <c:pt idx="286">
                  <c:v>-0.168749999999967</c:v>
                </c:pt>
                <c:pt idx="287">
                  <c:v>-0.0354166666666344</c:v>
                </c:pt>
                <c:pt idx="288">
                  <c:v>-0.0354166666666344</c:v>
                </c:pt>
                <c:pt idx="289">
                  <c:v>0.064583333333367</c:v>
                </c:pt>
                <c:pt idx="290">
                  <c:v>-0.00208333333329591</c:v>
                </c:pt>
                <c:pt idx="291">
                  <c:v>-0.00208333333329591</c:v>
                </c:pt>
                <c:pt idx="292">
                  <c:v>0.164583333333365</c:v>
                </c:pt>
                <c:pt idx="293">
                  <c:v>-0.0687499999999694</c:v>
                </c:pt>
                <c:pt idx="294">
                  <c:v>-0.0687499999999694</c:v>
                </c:pt>
                <c:pt idx="295">
                  <c:v>-0.168749999999967</c:v>
                </c:pt>
                <c:pt idx="296">
                  <c:v>0.0979166666666984</c:v>
                </c:pt>
                <c:pt idx="297">
                  <c:v>0.464583333333366</c:v>
                </c:pt>
                <c:pt idx="298">
                  <c:v>-0.00208333333329591</c:v>
                </c:pt>
                <c:pt idx="299">
                  <c:v>-0.0687499999999694</c:v>
                </c:pt>
                <c:pt idx="300">
                  <c:v>-0.0687499999999694</c:v>
                </c:pt>
                <c:pt idx="301">
                  <c:v>-0.102083333333301</c:v>
                </c:pt>
                <c:pt idx="302">
                  <c:v>-0.135416666666632</c:v>
                </c:pt>
                <c:pt idx="303">
                  <c:v>0.064583333333367</c:v>
                </c:pt>
                <c:pt idx="304">
                  <c:v>-0.0354166666666344</c:v>
                </c:pt>
                <c:pt idx="305">
                  <c:v>0.0312500000000355</c:v>
                </c:pt>
                <c:pt idx="306">
                  <c:v>-0.0687499999999694</c:v>
                </c:pt>
                <c:pt idx="307">
                  <c:v>-0.102083333333301</c:v>
                </c:pt>
                <c:pt idx="308">
                  <c:v>-0.168749999999967</c:v>
                </c:pt>
                <c:pt idx="309">
                  <c:v>-0.0354166666666344</c:v>
                </c:pt>
                <c:pt idx="310">
                  <c:v>1.797916666666694</c:v>
                </c:pt>
                <c:pt idx="311">
                  <c:v>0.231250000000031</c:v>
                </c:pt>
                <c:pt idx="312">
                  <c:v>-0.102083333333301</c:v>
                </c:pt>
                <c:pt idx="313">
                  <c:v>0.164583333333365</c:v>
                </c:pt>
                <c:pt idx="314">
                  <c:v>-0.135416666666632</c:v>
                </c:pt>
                <c:pt idx="315">
                  <c:v>-0.135416666666632</c:v>
                </c:pt>
                <c:pt idx="316">
                  <c:v>-0.0354166666666344</c:v>
                </c:pt>
                <c:pt idx="317">
                  <c:v>-0.3020833333333</c:v>
                </c:pt>
                <c:pt idx="318">
                  <c:v>-0.00208333333330302</c:v>
                </c:pt>
                <c:pt idx="319">
                  <c:v>0.0312500000000355</c:v>
                </c:pt>
                <c:pt idx="320">
                  <c:v>0.764583333333363</c:v>
                </c:pt>
                <c:pt idx="321">
                  <c:v>0.064583333333367</c:v>
                </c:pt>
                <c:pt idx="322">
                  <c:v>0.264583333333363</c:v>
                </c:pt>
                <c:pt idx="323">
                  <c:v>-0.335416666666635</c:v>
                </c:pt>
                <c:pt idx="324">
                  <c:v>-0.135416666666632</c:v>
                </c:pt>
                <c:pt idx="325">
                  <c:v>3.831250000000033</c:v>
                </c:pt>
                <c:pt idx="326">
                  <c:v>0.0979166666666984</c:v>
                </c:pt>
                <c:pt idx="327">
                  <c:v>-0.0687499999999694</c:v>
                </c:pt>
                <c:pt idx="328">
                  <c:v>-0.135416666666632</c:v>
                </c:pt>
                <c:pt idx="329">
                  <c:v>3.064583333333367</c:v>
                </c:pt>
                <c:pt idx="330">
                  <c:v>-0.135416666666632</c:v>
                </c:pt>
                <c:pt idx="331">
                  <c:v>-0.0687499999999694</c:v>
                </c:pt>
                <c:pt idx="332">
                  <c:v>0.297916666666694</c:v>
                </c:pt>
                <c:pt idx="333">
                  <c:v>-0.0354166666666344</c:v>
                </c:pt>
                <c:pt idx="334">
                  <c:v>-0.0687499999999694</c:v>
                </c:pt>
                <c:pt idx="335">
                  <c:v>-0.0354166666666344</c:v>
                </c:pt>
                <c:pt idx="336">
                  <c:v>-0.1145833333333</c:v>
                </c:pt>
                <c:pt idx="337">
                  <c:v>-0.0812499999999687</c:v>
                </c:pt>
                <c:pt idx="338">
                  <c:v>1.752083333333363</c:v>
                </c:pt>
                <c:pt idx="339">
                  <c:v>-0.1145833333333</c:v>
                </c:pt>
                <c:pt idx="340">
                  <c:v>-0.0812499999999687</c:v>
                </c:pt>
                <c:pt idx="341">
                  <c:v>0.218750000000032</c:v>
                </c:pt>
                <c:pt idx="342">
                  <c:v>-0.1145833333333</c:v>
                </c:pt>
                <c:pt idx="343">
                  <c:v>-0.0145833333332952</c:v>
                </c:pt>
                <c:pt idx="344">
                  <c:v>4.052083333333367</c:v>
                </c:pt>
                <c:pt idx="345">
                  <c:v>-0.1145833333333</c:v>
                </c:pt>
                <c:pt idx="346">
                  <c:v>-0.0812499999999687</c:v>
                </c:pt>
                <c:pt idx="347">
                  <c:v>-0.0479166666666337</c:v>
                </c:pt>
                <c:pt idx="348">
                  <c:v>0.352083333333368</c:v>
                </c:pt>
                <c:pt idx="349">
                  <c:v>-0.147916666666632</c:v>
                </c:pt>
                <c:pt idx="350">
                  <c:v>0.118750000000034</c:v>
                </c:pt>
                <c:pt idx="351">
                  <c:v>-0.0812499999999687</c:v>
                </c:pt>
                <c:pt idx="352">
                  <c:v>-0.0145833333333023</c:v>
                </c:pt>
                <c:pt idx="353">
                  <c:v>-0.0812499999999687</c:v>
                </c:pt>
                <c:pt idx="354">
                  <c:v>0.0187500000000362</c:v>
                </c:pt>
                <c:pt idx="355">
                  <c:v>-0.0812499999999687</c:v>
                </c:pt>
                <c:pt idx="356">
                  <c:v>38.2854166666667</c:v>
                </c:pt>
                <c:pt idx="357">
                  <c:v>-0.0145833333333023</c:v>
                </c:pt>
                <c:pt idx="358">
                  <c:v>-0.1145833333333</c:v>
                </c:pt>
                <c:pt idx="359">
                  <c:v>-0.0479166666666337</c:v>
                </c:pt>
                <c:pt idx="360">
                  <c:v>-0.0479166666666337</c:v>
                </c:pt>
                <c:pt idx="361">
                  <c:v>-0.0479166666666337</c:v>
                </c:pt>
                <c:pt idx="362">
                  <c:v>-0.0145833333332952</c:v>
                </c:pt>
                <c:pt idx="363">
                  <c:v>-0.1145833333333</c:v>
                </c:pt>
                <c:pt idx="364">
                  <c:v>-0.1145833333333</c:v>
                </c:pt>
                <c:pt idx="365">
                  <c:v>0.418750000000035</c:v>
                </c:pt>
                <c:pt idx="366">
                  <c:v>0.218750000000032</c:v>
                </c:pt>
                <c:pt idx="367">
                  <c:v>-0.0479166666666337</c:v>
                </c:pt>
                <c:pt idx="368">
                  <c:v>-0.0812499999999687</c:v>
                </c:pt>
                <c:pt idx="369">
                  <c:v>-0.0145833333333023</c:v>
                </c:pt>
                <c:pt idx="370">
                  <c:v>-0.1145833333333</c:v>
                </c:pt>
                <c:pt idx="371">
                  <c:v>0.318750000000033</c:v>
                </c:pt>
                <c:pt idx="372">
                  <c:v>38.2854166666667</c:v>
                </c:pt>
                <c:pt idx="373">
                  <c:v>26.8854166666667</c:v>
                </c:pt>
                <c:pt idx="374">
                  <c:v>0.0854166666667027</c:v>
                </c:pt>
                <c:pt idx="375">
                  <c:v>-0.214583333333298</c:v>
                </c:pt>
                <c:pt idx="376">
                  <c:v>-0.147916666666632</c:v>
                </c:pt>
                <c:pt idx="377">
                  <c:v>-0.147916666666632</c:v>
                </c:pt>
                <c:pt idx="378">
                  <c:v>-0.1145833333333</c:v>
                </c:pt>
                <c:pt idx="379">
                  <c:v>-0.0812499999999687</c:v>
                </c:pt>
                <c:pt idx="380">
                  <c:v>-0.1145833333333</c:v>
                </c:pt>
                <c:pt idx="381">
                  <c:v>-0.147916666666632</c:v>
                </c:pt>
                <c:pt idx="382">
                  <c:v>-0.0812499999999687</c:v>
                </c:pt>
                <c:pt idx="383">
                  <c:v>-0.147916666666632</c:v>
                </c:pt>
                <c:pt idx="384">
                  <c:v>-0.1145833333333</c:v>
                </c:pt>
                <c:pt idx="385">
                  <c:v>0.0187500000000362</c:v>
                </c:pt>
                <c:pt idx="386">
                  <c:v>-0.1145833333333</c:v>
                </c:pt>
                <c:pt idx="387">
                  <c:v>-0.0479166666666337</c:v>
                </c:pt>
                <c:pt idx="388">
                  <c:v>0.0520833333333677</c:v>
                </c:pt>
                <c:pt idx="389">
                  <c:v>-0.1145833333333</c:v>
                </c:pt>
                <c:pt idx="390">
                  <c:v>-0.0812499999999687</c:v>
                </c:pt>
                <c:pt idx="391">
                  <c:v>-0.0812499999999687</c:v>
                </c:pt>
                <c:pt idx="392">
                  <c:v>0.124999999999964</c:v>
                </c:pt>
                <c:pt idx="393">
                  <c:v>0.0249999999999666</c:v>
                </c:pt>
                <c:pt idx="394">
                  <c:v>-0.00833333333336483</c:v>
                </c:pt>
                <c:pt idx="395">
                  <c:v>0.0249999999999666</c:v>
                </c:pt>
                <c:pt idx="396">
                  <c:v>-0.0750000000000348</c:v>
                </c:pt>
                <c:pt idx="397">
                  <c:v>-0.00833333333336483</c:v>
                </c:pt>
                <c:pt idx="398">
                  <c:v>-0.00833333333336483</c:v>
                </c:pt>
                <c:pt idx="399">
                  <c:v>0.124999999999964</c:v>
                </c:pt>
                <c:pt idx="400">
                  <c:v>-0.508333333333368</c:v>
                </c:pt>
                <c:pt idx="401">
                  <c:v>-0.10833333333337</c:v>
                </c:pt>
                <c:pt idx="402">
                  <c:v>0.091666666666633</c:v>
                </c:pt>
                <c:pt idx="403">
                  <c:v>0.791666666666632</c:v>
                </c:pt>
                <c:pt idx="404">
                  <c:v>-0.0416666666666963</c:v>
                </c:pt>
                <c:pt idx="405">
                  <c:v>-0.0416666666666963</c:v>
                </c:pt>
                <c:pt idx="406">
                  <c:v>14.55833333333329</c:v>
                </c:pt>
                <c:pt idx="407">
                  <c:v>0.058333333333298</c:v>
                </c:pt>
                <c:pt idx="408">
                  <c:v>0.0249999999999666</c:v>
                </c:pt>
                <c:pt idx="409">
                  <c:v>0.158333333333299</c:v>
                </c:pt>
                <c:pt idx="410">
                  <c:v>0.558333333333298</c:v>
                </c:pt>
                <c:pt idx="411">
                  <c:v>0.224999999999962</c:v>
                </c:pt>
                <c:pt idx="412">
                  <c:v>2.39166666666663</c:v>
                </c:pt>
                <c:pt idx="413">
                  <c:v>-0.00833333333336483</c:v>
                </c:pt>
                <c:pt idx="414">
                  <c:v>0.158333333333299</c:v>
                </c:pt>
                <c:pt idx="415">
                  <c:v>0.591666666666629</c:v>
                </c:pt>
                <c:pt idx="416">
                  <c:v>0.124999999999964</c:v>
                </c:pt>
                <c:pt idx="417">
                  <c:v>-0.0416666666667034</c:v>
                </c:pt>
                <c:pt idx="418">
                  <c:v>0.324999999999967</c:v>
                </c:pt>
                <c:pt idx="419">
                  <c:v>-0.0416666666667034</c:v>
                </c:pt>
                <c:pt idx="420">
                  <c:v>-0.0416666666666963</c:v>
                </c:pt>
                <c:pt idx="421">
                  <c:v>-0.0750000000000348</c:v>
                </c:pt>
                <c:pt idx="422">
                  <c:v>-0.0750000000000348</c:v>
                </c:pt>
                <c:pt idx="423">
                  <c:v>0.0583333333333016</c:v>
                </c:pt>
                <c:pt idx="424">
                  <c:v>-0.0416666666666963</c:v>
                </c:pt>
                <c:pt idx="425">
                  <c:v>-0.00833333333336483</c:v>
                </c:pt>
                <c:pt idx="426">
                  <c:v>-0.0750000000000348</c:v>
                </c:pt>
                <c:pt idx="427">
                  <c:v>-0.10833333333337</c:v>
                </c:pt>
                <c:pt idx="428">
                  <c:v>-0.0416666666666963</c:v>
                </c:pt>
                <c:pt idx="429">
                  <c:v>-0.0750000000000348</c:v>
                </c:pt>
                <c:pt idx="430">
                  <c:v>0.0249999999999666</c:v>
                </c:pt>
                <c:pt idx="431">
                  <c:v>-0.0416666666666963</c:v>
                </c:pt>
                <c:pt idx="432">
                  <c:v>0.0249999999999666</c:v>
                </c:pt>
                <c:pt idx="433">
                  <c:v>-0.0416666666666963</c:v>
                </c:pt>
                <c:pt idx="434">
                  <c:v>-0.00833333333336483</c:v>
                </c:pt>
                <c:pt idx="435">
                  <c:v>-0.0750000000000348</c:v>
                </c:pt>
                <c:pt idx="436">
                  <c:v>0.058333333333298</c:v>
                </c:pt>
                <c:pt idx="437">
                  <c:v>0.0249999999999666</c:v>
                </c:pt>
                <c:pt idx="438">
                  <c:v>-0.0750000000000348</c:v>
                </c:pt>
                <c:pt idx="439">
                  <c:v>0.0249999999999666</c:v>
                </c:pt>
                <c:pt idx="440">
                  <c:v>0.0249999999999666</c:v>
                </c:pt>
                <c:pt idx="441">
                  <c:v>-0.0416666666667034</c:v>
                </c:pt>
                <c:pt idx="442">
                  <c:v>-0.0750000000000348</c:v>
                </c:pt>
                <c:pt idx="443">
                  <c:v>0.058333333333298</c:v>
                </c:pt>
                <c:pt idx="444">
                  <c:v>-0.0416666666667034</c:v>
                </c:pt>
                <c:pt idx="445">
                  <c:v>-0.0416666666667034</c:v>
                </c:pt>
                <c:pt idx="446">
                  <c:v>-0.10833333333337</c:v>
                </c:pt>
                <c:pt idx="447">
                  <c:v>0.0249999999999666</c:v>
                </c:pt>
                <c:pt idx="448">
                  <c:v>-0.138297872340402</c:v>
                </c:pt>
                <c:pt idx="449">
                  <c:v>-0.271631205673735</c:v>
                </c:pt>
                <c:pt idx="450">
                  <c:v>-0.238297872340404</c:v>
                </c:pt>
                <c:pt idx="451">
                  <c:v>-0.30496453900707</c:v>
                </c:pt>
                <c:pt idx="452">
                  <c:v>-0.371631205673733</c:v>
                </c:pt>
                <c:pt idx="453">
                  <c:v>-0.338297872340401</c:v>
                </c:pt>
                <c:pt idx="454">
                  <c:v>-0.271631205673735</c:v>
                </c:pt>
                <c:pt idx="455">
                  <c:v>-0.0382978723404008</c:v>
                </c:pt>
                <c:pt idx="456">
                  <c:v>-0.204964539007065</c:v>
                </c:pt>
                <c:pt idx="457">
                  <c:v>-0.371631205673733</c:v>
                </c:pt>
                <c:pt idx="458">
                  <c:v>-0.338297872340401</c:v>
                </c:pt>
                <c:pt idx="459">
                  <c:v>-0.938297872340399</c:v>
                </c:pt>
                <c:pt idx="460">
                  <c:v>-0.338297872340401</c:v>
                </c:pt>
                <c:pt idx="461">
                  <c:v>-0.271631205673735</c:v>
                </c:pt>
                <c:pt idx="462">
                  <c:v>-0.0382978723404008</c:v>
                </c:pt>
                <c:pt idx="463">
                  <c:v>-0.238297872340397</c:v>
                </c:pt>
                <c:pt idx="464">
                  <c:v>-0.371631205673733</c:v>
                </c:pt>
                <c:pt idx="465">
                  <c:v>-0.204964539007065</c:v>
                </c:pt>
                <c:pt idx="466">
                  <c:v>-0.371631205673733</c:v>
                </c:pt>
                <c:pt idx="467">
                  <c:v>-0.30496453900707</c:v>
                </c:pt>
                <c:pt idx="468">
                  <c:v>-0.271631205673735</c:v>
                </c:pt>
                <c:pt idx="469">
                  <c:v>-0.104964539007067</c:v>
                </c:pt>
                <c:pt idx="470">
                  <c:v>-0.30496453900707</c:v>
                </c:pt>
                <c:pt idx="471">
                  <c:v>-0.404964539007068</c:v>
                </c:pt>
                <c:pt idx="472">
                  <c:v>-0.271631205673735</c:v>
                </c:pt>
                <c:pt idx="473">
                  <c:v>-0.30496453900707</c:v>
                </c:pt>
                <c:pt idx="474">
                  <c:v>-0.138297872340399</c:v>
                </c:pt>
                <c:pt idx="475">
                  <c:v>-0.238297872340404</c:v>
                </c:pt>
                <c:pt idx="476">
                  <c:v>-0.0382978723404008</c:v>
                </c:pt>
                <c:pt idx="477">
                  <c:v>-0.338297872340401</c:v>
                </c:pt>
                <c:pt idx="478">
                  <c:v>-0.338297872340401</c:v>
                </c:pt>
                <c:pt idx="479">
                  <c:v>-0.204964539007065</c:v>
                </c:pt>
                <c:pt idx="480">
                  <c:v>-0.338297872340401</c:v>
                </c:pt>
                <c:pt idx="481">
                  <c:v>-0.271631205673735</c:v>
                </c:pt>
                <c:pt idx="482">
                  <c:v>-0.30496453900707</c:v>
                </c:pt>
                <c:pt idx="483">
                  <c:v>-0.171631205673734</c:v>
                </c:pt>
                <c:pt idx="484">
                  <c:v>-0.271631205673735</c:v>
                </c:pt>
                <c:pt idx="485">
                  <c:v>-0.30496453900707</c:v>
                </c:pt>
                <c:pt idx="486">
                  <c:v>-0.371631205673733</c:v>
                </c:pt>
                <c:pt idx="487">
                  <c:v>-0.371631205673733</c:v>
                </c:pt>
                <c:pt idx="488">
                  <c:v>-0.271631205673735</c:v>
                </c:pt>
                <c:pt idx="489">
                  <c:v>-0.271631205673735</c:v>
                </c:pt>
                <c:pt idx="490">
                  <c:v>-0.171631205673734</c:v>
                </c:pt>
                <c:pt idx="491">
                  <c:v>-0.338297872340401</c:v>
                </c:pt>
                <c:pt idx="492">
                  <c:v>-0.271631205673735</c:v>
                </c:pt>
                <c:pt idx="493">
                  <c:v>-0.30496453900707</c:v>
                </c:pt>
                <c:pt idx="494">
                  <c:v>-0.404964539007068</c:v>
                </c:pt>
                <c:pt idx="495">
                  <c:v>-0.371631205673733</c:v>
                </c:pt>
                <c:pt idx="496">
                  <c:v>0.895035460992933</c:v>
                </c:pt>
                <c:pt idx="497">
                  <c:v>-0.00496453900706939</c:v>
                </c:pt>
                <c:pt idx="498">
                  <c:v>-0.238297872340397</c:v>
                </c:pt>
                <c:pt idx="499">
                  <c:v>-0.371631205673733</c:v>
                </c:pt>
                <c:pt idx="500">
                  <c:v>-0.271631205673735</c:v>
                </c:pt>
                <c:pt idx="501">
                  <c:v>27.02836879432627</c:v>
                </c:pt>
                <c:pt idx="502">
                  <c:v>0.395035460992933</c:v>
                </c:pt>
                <c:pt idx="503">
                  <c:v>-0.138297872340402</c:v>
                </c:pt>
                <c:pt idx="504">
                  <c:v>4.552083333333335</c:v>
                </c:pt>
                <c:pt idx="505">
                  <c:v>20.18541666666667</c:v>
                </c:pt>
                <c:pt idx="506">
                  <c:v>1.918749999999999</c:v>
                </c:pt>
                <c:pt idx="507">
                  <c:v>-0.147916666666667</c:v>
                </c:pt>
                <c:pt idx="508">
                  <c:v>1.085416666666667</c:v>
                </c:pt>
                <c:pt idx="509">
                  <c:v>-0.114583333333332</c:v>
                </c:pt>
                <c:pt idx="510">
                  <c:v>-0.0812500000000007</c:v>
                </c:pt>
                <c:pt idx="511">
                  <c:v>0.0187500000000043</c:v>
                </c:pt>
                <c:pt idx="512">
                  <c:v>-0.0812500000000007</c:v>
                </c:pt>
                <c:pt idx="513">
                  <c:v>-0.0479166666666693</c:v>
                </c:pt>
                <c:pt idx="514">
                  <c:v>1.018749999999997</c:v>
                </c:pt>
                <c:pt idx="515">
                  <c:v>-0.0479166666666693</c:v>
                </c:pt>
                <c:pt idx="516">
                  <c:v>0.585416666666667</c:v>
                </c:pt>
                <c:pt idx="517">
                  <c:v>-0.0479166666666693</c:v>
                </c:pt>
                <c:pt idx="518">
                  <c:v>-0.0812500000000007</c:v>
                </c:pt>
                <c:pt idx="519">
                  <c:v>-0.0145833333333343</c:v>
                </c:pt>
                <c:pt idx="520">
                  <c:v>-0.0145833333333343</c:v>
                </c:pt>
                <c:pt idx="521">
                  <c:v>18.78541666666667</c:v>
                </c:pt>
                <c:pt idx="522">
                  <c:v>-0.0812500000000007</c:v>
                </c:pt>
                <c:pt idx="523">
                  <c:v>0.252083333333331</c:v>
                </c:pt>
                <c:pt idx="524">
                  <c:v>-0.0479166666666693</c:v>
                </c:pt>
                <c:pt idx="525">
                  <c:v>38.21874999999998</c:v>
                </c:pt>
                <c:pt idx="526">
                  <c:v>0.185416666666665</c:v>
                </c:pt>
                <c:pt idx="527">
                  <c:v>3.318750000000001</c:v>
                </c:pt>
                <c:pt idx="528">
                  <c:v>0.285416666666663</c:v>
                </c:pt>
                <c:pt idx="529">
                  <c:v>-0.0145833333333343</c:v>
                </c:pt>
                <c:pt idx="530">
                  <c:v>-0.0479166666666693</c:v>
                </c:pt>
                <c:pt idx="531">
                  <c:v>0.518749999999997</c:v>
                </c:pt>
                <c:pt idx="532">
                  <c:v>-0.0812500000000007</c:v>
                </c:pt>
                <c:pt idx="533">
                  <c:v>-0.181250000000006</c:v>
                </c:pt>
                <c:pt idx="534">
                  <c:v>-0.0812500000000007</c:v>
                </c:pt>
                <c:pt idx="535">
                  <c:v>-0.0479166666666693</c:v>
                </c:pt>
                <c:pt idx="536">
                  <c:v>-0.0812500000000007</c:v>
                </c:pt>
                <c:pt idx="537">
                  <c:v>-0.0479166666666693</c:v>
                </c:pt>
                <c:pt idx="538">
                  <c:v>-0.0479166666666693</c:v>
                </c:pt>
                <c:pt idx="539">
                  <c:v>-0.114583333333332</c:v>
                </c:pt>
                <c:pt idx="540">
                  <c:v>1.052083333333336</c:v>
                </c:pt>
                <c:pt idx="541">
                  <c:v>-0.147916666666667</c:v>
                </c:pt>
                <c:pt idx="542">
                  <c:v>-0.0812500000000007</c:v>
                </c:pt>
                <c:pt idx="543">
                  <c:v>-0.0479166666666693</c:v>
                </c:pt>
                <c:pt idx="544">
                  <c:v>-0.0812500000000007</c:v>
                </c:pt>
                <c:pt idx="545">
                  <c:v>-0.0479166666666693</c:v>
                </c:pt>
                <c:pt idx="546">
                  <c:v>0.185416666666669</c:v>
                </c:pt>
                <c:pt idx="547">
                  <c:v>-0.147916666666667</c:v>
                </c:pt>
                <c:pt idx="548">
                  <c:v>-0.0812500000000007</c:v>
                </c:pt>
                <c:pt idx="549">
                  <c:v>0.518749999999997</c:v>
                </c:pt>
                <c:pt idx="550">
                  <c:v>-0.0479166666666693</c:v>
                </c:pt>
                <c:pt idx="551">
                  <c:v>-0.114583333333332</c:v>
                </c:pt>
                <c:pt idx="552">
                  <c:v>-0.0812500000000007</c:v>
                </c:pt>
                <c:pt idx="553">
                  <c:v>0.0520833333333357</c:v>
                </c:pt>
                <c:pt idx="554">
                  <c:v>0.0520833333333357</c:v>
                </c:pt>
                <c:pt idx="555">
                  <c:v>0.0520833333333357</c:v>
                </c:pt>
                <c:pt idx="556">
                  <c:v>-0.214583333333337</c:v>
                </c:pt>
                <c:pt idx="557">
                  <c:v>-0.0479166666666693</c:v>
                </c:pt>
                <c:pt idx="558">
                  <c:v>-0.0145833333333343</c:v>
                </c:pt>
                <c:pt idx="559">
                  <c:v>0.418749999999999</c:v>
                </c:pt>
                <c:pt idx="560">
                  <c:v>0.0437500000000064</c:v>
                </c:pt>
                <c:pt idx="561">
                  <c:v>-0.0562499999999986</c:v>
                </c:pt>
                <c:pt idx="562">
                  <c:v>0.0104166666666678</c:v>
                </c:pt>
                <c:pt idx="563">
                  <c:v>-0.0562499999999986</c:v>
                </c:pt>
                <c:pt idx="564">
                  <c:v>0.177083333333336</c:v>
                </c:pt>
                <c:pt idx="565">
                  <c:v>3.043750000000006</c:v>
                </c:pt>
                <c:pt idx="566">
                  <c:v>0.577083333333338</c:v>
                </c:pt>
                <c:pt idx="567">
                  <c:v>-0.08958333333333</c:v>
                </c:pt>
                <c:pt idx="568">
                  <c:v>0.0104166666666678</c:v>
                </c:pt>
                <c:pt idx="569">
                  <c:v>-0.0229166666666671</c:v>
                </c:pt>
                <c:pt idx="570">
                  <c:v>-0.0562499999999986</c:v>
                </c:pt>
                <c:pt idx="571">
                  <c:v>0.41041666666667</c:v>
                </c:pt>
                <c:pt idx="572">
                  <c:v>-0.156250000000004</c:v>
                </c:pt>
                <c:pt idx="573">
                  <c:v>0.377083333333335</c:v>
                </c:pt>
                <c:pt idx="574">
                  <c:v>-0.0229166666666671</c:v>
                </c:pt>
                <c:pt idx="575">
                  <c:v>-0.0562499999999986</c:v>
                </c:pt>
                <c:pt idx="576">
                  <c:v>0.0437499999999993</c:v>
                </c:pt>
                <c:pt idx="577">
                  <c:v>-0.08958333333333</c:v>
                </c:pt>
                <c:pt idx="578">
                  <c:v>-0.08958333333333</c:v>
                </c:pt>
                <c:pt idx="579">
                  <c:v>-0.0229166666666671</c:v>
                </c:pt>
                <c:pt idx="580">
                  <c:v>-0.0562499999999986</c:v>
                </c:pt>
                <c:pt idx="581">
                  <c:v>-0.08958333333333</c:v>
                </c:pt>
                <c:pt idx="582">
                  <c:v>0.0104166666666678</c:v>
                </c:pt>
                <c:pt idx="583">
                  <c:v>-0.189583333333335</c:v>
                </c:pt>
                <c:pt idx="584">
                  <c:v>-0.08958333333333</c:v>
                </c:pt>
                <c:pt idx="585">
                  <c:v>-0.222916666666666</c:v>
                </c:pt>
                <c:pt idx="586">
                  <c:v>-0.0562499999999986</c:v>
                </c:pt>
                <c:pt idx="587">
                  <c:v>0.0437500000000064</c:v>
                </c:pt>
                <c:pt idx="588">
                  <c:v>0.0104166666666678</c:v>
                </c:pt>
                <c:pt idx="589">
                  <c:v>-0.0562499999999986</c:v>
                </c:pt>
                <c:pt idx="590">
                  <c:v>-0.0562499999999986</c:v>
                </c:pt>
                <c:pt idx="591">
                  <c:v>0.0104166666666678</c:v>
                </c:pt>
                <c:pt idx="592">
                  <c:v>0.243750000000002</c:v>
                </c:pt>
                <c:pt idx="593">
                  <c:v>1.843749999999996</c:v>
                </c:pt>
                <c:pt idx="594">
                  <c:v>-0.0229166666666671</c:v>
                </c:pt>
                <c:pt idx="595">
                  <c:v>0.0104166666666678</c:v>
                </c:pt>
                <c:pt idx="596">
                  <c:v>0.0104166666666678</c:v>
                </c:pt>
                <c:pt idx="597">
                  <c:v>0.0437500000000064</c:v>
                </c:pt>
                <c:pt idx="598">
                  <c:v>0.0104166666666678</c:v>
                </c:pt>
                <c:pt idx="599">
                  <c:v>-0.08958333333333</c:v>
                </c:pt>
                <c:pt idx="600">
                  <c:v>-0.0229166666666671</c:v>
                </c:pt>
                <c:pt idx="601">
                  <c:v>0.110416666666669</c:v>
                </c:pt>
                <c:pt idx="602">
                  <c:v>0.0437500000000064</c:v>
                </c:pt>
                <c:pt idx="603">
                  <c:v>0.0104166666666678</c:v>
                </c:pt>
                <c:pt idx="604">
                  <c:v>0.0104166666666678</c:v>
                </c:pt>
                <c:pt idx="605">
                  <c:v>0.110416666666669</c:v>
                </c:pt>
                <c:pt idx="606">
                  <c:v>-0.122916666666665</c:v>
                </c:pt>
                <c:pt idx="607">
                  <c:v>0.0437500000000064</c:v>
                </c:pt>
                <c:pt idx="608">
                  <c:v>0.310416666666665</c:v>
                </c:pt>
                <c:pt idx="609">
                  <c:v>0.0104166666666678</c:v>
                </c:pt>
                <c:pt idx="610">
                  <c:v>-0.122916666666665</c:v>
                </c:pt>
                <c:pt idx="611">
                  <c:v>0.0104166666666678</c:v>
                </c:pt>
                <c:pt idx="612">
                  <c:v>0.0437500000000064</c:v>
                </c:pt>
                <c:pt idx="613">
                  <c:v>-0.0562499999999986</c:v>
                </c:pt>
                <c:pt idx="614">
                  <c:v>1.11041666666667</c:v>
                </c:pt>
                <c:pt idx="615">
                  <c:v>0.0770833333333378</c:v>
                </c:pt>
                <c:pt idx="616">
                  <c:v>0.133333333333301</c:v>
                </c:pt>
                <c:pt idx="617">
                  <c:v>0.0333333333333066</c:v>
                </c:pt>
                <c:pt idx="618">
                  <c:v>13.23333333333331</c:v>
                </c:pt>
                <c:pt idx="619">
                  <c:v>-0.033333333333367</c:v>
                </c:pt>
                <c:pt idx="620">
                  <c:v>-0.10000000000003</c:v>
                </c:pt>
                <c:pt idx="621">
                  <c:v>0.266666666666634</c:v>
                </c:pt>
                <c:pt idx="622">
                  <c:v>-0.133333333333361</c:v>
                </c:pt>
                <c:pt idx="623">
                  <c:v>0.0333333333333066</c:v>
                </c:pt>
                <c:pt idx="624">
                  <c:v>-0.10000000000003</c:v>
                </c:pt>
                <c:pt idx="625">
                  <c:v>-0.166666666666703</c:v>
                </c:pt>
                <c:pt idx="626">
                  <c:v>-0.0666666666666984</c:v>
                </c:pt>
                <c:pt idx="627">
                  <c:v>-0.0666666666666984</c:v>
                </c:pt>
                <c:pt idx="628">
                  <c:v>-0.0666666666666984</c:v>
                </c:pt>
                <c:pt idx="629">
                  <c:v>-0.0666666666666984</c:v>
                </c:pt>
                <c:pt idx="630">
                  <c:v>0.0333333333333066</c:v>
                </c:pt>
                <c:pt idx="631">
                  <c:v>0.0333333333332995</c:v>
                </c:pt>
                <c:pt idx="632">
                  <c:v>0.0333333333333066</c:v>
                </c:pt>
                <c:pt idx="633">
                  <c:v>-3.19744231092045E-14</c:v>
                </c:pt>
                <c:pt idx="634">
                  <c:v>-0.0666666666666984</c:v>
                </c:pt>
                <c:pt idx="635">
                  <c:v>0.0333333333332995</c:v>
                </c:pt>
                <c:pt idx="636">
                  <c:v>-3.19744231092045E-14</c:v>
                </c:pt>
                <c:pt idx="637">
                  <c:v>-3.19744231092045E-14</c:v>
                </c:pt>
                <c:pt idx="638">
                  <c:v>0.0333333333333066</c:v>
                </c:pt>
                <c:pt idx="639">
                  <c:v>0.39999999999997</c:v>
                </c:pt>
                <c:pt idx="640">
                  <c:v>-0.133333333333365</c:v>
                </c:pt>
                <c:pt idx="641">
                  <c:v>-3.19744231092045E-14</c:v>
                </c:pt>
                <c:pt idx="642">
                  <c:v>-3.19744231092045E-14</c:v>
                </c:pt>
                <c:pt idx="643">
                  <c:v>0.066666666666638</c:v>
                </c:pt>
                <c:pt idx="644">
                  <c:v>-0.0666666666666984</c:v>
                </c:pt>
                <c:pt idx="645">
                  <c:v>0.666666666666636</c:v>
                </c:pt>
                <c:pt idx="646">
                  <c:v>0.366666666666635</c:v>
                </c:pt>
                <c:pt idx="647">
                  <c:v>0.999999999999968</c:v>
                </c:pt>
                <c:pt idx="648">
                  <c:v>-0.10000000000003</c:v>
                </c:pt>
                <c:pt idx="649">
                  <c:v>-0.166666666666696</c:v>
                </c:pt>
                <c:pt idx="650">
                  <c:v>-0.033333333333367</c:v>
                </c:pt>
                <c:pt idx="651">
                  <c:v>0.0333333333333066</c:v>
                </c:pt>
                <c:pt idx="652">
                  <c:v>0.0333333333333066</c:v>
                </c:pt>
                <c:pt idx="653">
                  <c:v>0.0333333333333066</c:v>
                </c:pt>
                <c:pt idx="654">
                  <c:v>0.133333333333301</c:v>
                </c:pt>
                <c:pt idx="655">
                  <c:v>-0.10000000000003</c:v>
                </c:pt>
                <c:pt idx="656">
                  <c:v>-0.033333333333367</c:v>
                </c:pt>
                <c:pt idx="657">
                  <c:v>-3.19744231092045E-14</c:v>
                </c:pt>
                <c:pt idx="658">
                  <c:v>-0.033333333333367</c:v>
                </c:pt>
                <c:pt idx="659">
                  <c:v>0.266666666666634</c:v>
                </c:pt>
                <c:pt idx="660">
                  <c:v>-3.19744231092045E-14</c:v>
                </c:pt>
                <c:pt idx="661">
                  <c:v>-0.133333333333365</c:v>
                </c:pt>
                <c:pt idx="662">
                  <c:v>-0.0666666666666984</c:v>
                </c:pt>
                <c:pt idx="663">
                  <c:v>-3.19744231092045E-14</c:v>
                </c:pt>
                <c:pt idx="664">
                  <c:v>2.166666666666636</c:v>
                </c:pt>
                <c:pt idx="665">
                  <c:v>0.866666666666639</c:v>
                </c:pt>
                <c:pt idx="666">
                  <c:v>0.0333333333333066</c:v>
                </c:pt>
                <c:pt idx="667">
                  <c:v>-3.19744231092045E-14</c:v>
                </c:pt>
                <c:pt idx="668">
                  <c:v>0.0333333333332995</c:v>
                </c:pt>
                <c:pt idx="669">
                  <c:v>-0.033333333333367</c:v>
                </c:pt>
                <c:pt idx="670">
                  <c:v>0.333333333333304</c:v>
                </c:pt>
                <c:pt idx="671">
                  <c:v>-0.10000000000003</c:v>
                </c:pt>
                <c:pt idx="672">
                  <c:v>0.541666666666632</c:v>
                </c:pt>
                <c:pt idx="673">
                  <c:v>0.0416666666666323</c:v>
                </c:pt>
                <c:pt idx="674">
                  <c:v>-0.0583333333333655</c:v>
                </c:pt>
                <c:pt idx="675">
                  <c:v>0.00833333333330088</c:v>
                </c:pt>
                <c:pt idx="676">
                  <c:v>-0.0250000000000305</c:v>
                </c:pt>
                <c:pt idx="677">
                  <c:v>-0.0250000000000305</c:v>
                </c:pt>
                <c:pt idx="678">
                  <c:v>20.37499999999997</c:v>
                </c:pt>
                <c:pt idx="679">
                  <c:v>-0.125000000000036</c:v>
                </c:pt>
                <c:pt idx="680">
                  <c:v>-0.0583333333333655</c:v>
                </c:pt>
                <c:pt idx="681">
                  <c:v>-0.0583333333333655</c:v>
                </c:pt>
                <c:pt idx="682">
                  <c:v>-0.0250000000000305</c:v>
                </c:pt>
                <c:pt idx="683">
                  <c:v>0.0416666666666323</c:v>
                </c:pt>
                <c:pt idx="684">
                  <c:v>-0.125000000000036</c:v>
                </c:pt>
                <c:pt idx="685">
                  <c:v>-0.125000000000036</c:v>
                </c:pt>
                <c:pt idx="686">
                  <c:v>38.3083333333333</c:v>
                </c:pt>
                <c:pt idx="687">
                  <c:v>0.0416666666666323</c:v>
                </c:pt>
                <c:pt idx="688">
                  <c:v>-0.0250000000000305</c:v>
                </c:pt>
                <c:pt idx="689">
                  <c:v>-0.0250000000000305</c:v>
                </c:pt>
                <c:pt idx="690">
                  <c:v>-0.0250000000000305</c:v>
                </c:pt>
                <c:pt idx="691">
                  <c:v>-0.0916666666667041</c:v>
                </c:pt>
                <c:pt idx="692">
                  <c:v>-0.0250000000000305</c:v>
                </c:pt>
                <c:pt idx="693">
                  <c:v>0.574999999999967</c:v>
                </c:pt>
                <c:pt idx="694">
                  <c:v>-0.0250000000000305</c:v>
                </c:pt>
                <c:pt idx="695">
                  <c:v>-0.0583333333333655</c:v>
                </c:pt>
                <c:pt idx="696">
                  <c:v>0.00833333333330088</c:v>
                </c:pt>
                <c:pt idx="697">
                  <c:v>-0.0916666666667041</c:v>
                </c:pt>
                <c:pt idx="698">
                  <c:v>-0.0250000000000305</c:v>
                </c:pt>
                <c:pt idx="699">
                  <c:v>13.2083333333333</c:v>
                </c:pt>
                <c:pt idx="700">
                  <c:v>-0.0583333333333655</c:v>
                </c:pt>
                <c:pt idx="701">
                  <c:v>-0.0250000000000305</c:v>
                </c:pt>
                <c:pt idx="702">
                  <c:v>-0.225000000000033</c:v>
                </c:pt>
                <c:pt idx="703">
                  <c:v>-0.0916666666667041</c:v>
                </c:pt>
                <c:pt idx="704">
                  <c:v>-0.391666666666701</c:v>
                </c:pt>
                <c:pt idx="705">
                  <c:v>0.00833333333330088</c:v>
                </c:pt>
                <c:pt idx="706">
                  <c:v>2.074999999999967</c:v>
                </c:pt>
                <c:pt idx="707">
                  <c:v>-0.0250000000000305</c:v>
                </c:pt>
                <c:pt idx="708">
                  <c:v>-0.0583333333333655</c:v>
                </c:pt>
                <c:pt idx="709">
                  <c:v>-0.0583333333333655</c:v>
                </c:pt>
                <c:pt idx="710">
                  <c:v>0.0749999999999673</c:v>
                </c:pt>
                <c:pt idx="711">
                  <c:v>-0.225000000000033</c:v>
                </c:pt>
                <c:pt idx="712">
                  <c:v>-0.0583333333333655</c:v>
                </c:pt>
                <c:pt idx="713">
                  <c:v>-0.091666666666697</c:v>
                </c:pt>
                <c:pt idx="714">
                  <c:v>-0.125000000000036</c:v>
                </c:pt>
                <c:pt idx="715">
                  <c:v>0.00833333333330088</c:v>
                </c:pt>
                <c:pt idx="716">
                  <c:v>0.00833333333330088</c:v>
                </c:pt>
                <c:pt idx="717">
                  <c:v>-0.091666666666697</c:v>
                </c:pt>
                <c:pt idx="718">
                  <c:v>16.1083333333333</c:v>
                </c:pt>
                <c:pt idx="719">
                  <c:v>-0.0250000000000305</c:v>
                </c:pt>
                <c:pt idx="720">
                  <c:v>38.3083333333333</c:v>
                </c:pt>
                <c:pt idx="721">
                  <c:v>0.0749999999999673</c:v>
                </c:pt>
                <c:pt idx="722">
                  <c:v>0.108333333333306</c:v>
                </c:pt>
                <c:pt idx="723">
                  <c:v>4.874999999999964</c:v>
                </c:pt>
                <c:pt idx="724">
                  <c:v>38.3083333333333</c:v>
                </c:pt>
                <c:pt idx="725">
                  <c:v>0.108333333333306</c:v>
                </c:pt>
                <c:pt idx="726">
                  <c:v>0.874999999999964</c:v>
                </c:pt>
                <c:pt idx="727">
                  <c:v>0.00833333333330088</c:v>
                </c:pt>
                <c:pt idx="728">
                  <c:v>-0.0500000000000327</c:v>
                </c:pt>
                <c:pt idx="729">
                  <c:v>-0.0500000000000327</c:v>
                </c:pt>
                <c:pt idx="730">
                  <c:v>0.183333333333298</c:v>
                </c:pt>
                <c:pt idx="731">
                  <c:v>-0.0166666666667012</c:v>
                </c:pt>
                <c:pt idx="732">
                  <c:v>-0.0833333333333677</c:v>
                </c:pt>
                <c:pt idx="733">
                  <c:v>0.0166666666666302</c:v>
                </c:pt>
                <c:pt idx="734">
                  <c:v>-0.0166666666667012</c:v>
                </c:pt>
                <c:pt idx="735">
                  <c:v>0.0499999999999652</c:v>
                </c:pt>
                <c:pt idx="736">
                  <c:v>-0.0166666666667012</c:v>
                </c:pt>
                <c:pt idx="737">
                  <c:v>-0.0166666666667012</c:v>
                </c:pt>
                <c:pt idx="738">
                  <c:v>0.0499999999999652</c:v>
                </c:pt>
                <c:pt idx="739">
                  <c:v>-0.0166666666667012</c:v>
                </c:pt>
                <c:pt idx="740">
                  <c:v>1.083333333333297</c:v>
                </c:pt>
                <c:pt idx="741">
                  <c:v>0.0499999999999652</c:v>
                </c:pt>
                <c:pt idx="742">
                  <c:v>0.0833333333333037</c:v>
                </c:pt>
                <c:pt idx="743">
                  <c:v>0.816666666666631</c:v>
                </c:pt>
                <c:pt idx="744">
                  <c:v>0.249999999999964</c:v>
                </c:pt>
                <c:pt idx="745">
                  <c:v>0.583333333333304</c:v>
                </c:pt>
                <c:pt idx="746">
                  <c:v>0.216666666666633</c:v>
                </c:pt>
                <c:pt idx="747">
                  <c:v>0.149999999999967</c:v>
                </c:pt>
                <c:pt idx="748">
                  <c:v>-0.0500000000000327</c:v>
                </c:pt>
                <c:pt idx="749">
                  <c:v>-0.0500000000000327</c:v>
                </c:pt>
                <c:pt idx="750">
                  <c:v>0.416666666666632</c:v>
                </c:pt>
                <c:pt idx="751">
                  <c:v>0.0166666666666302</c:v>
                </c:pt>
                <c:pt idx="752">
                  <c:v>0.583333333333297</c:v>
                </c:pt>
                <c:pt idx="753">
                  <c:v>-0.0166666666667012</c:v>
                </c:pt>
                <c:pt idx="754">
                  <c:v>0.0166666666666302</c:v>
                </c:pt>
                <c:pt idx="755">
                  <c:v>-0.750000000000032</c:v>
                </c:pt>
                <c:pt idx="756">
                  <c:v>-0.0166666666667012</c:v>
                </c:pt>
                <c:pt idx="757">
                  <c:v>0.0166666666666302</c:v>
                </c:pt>
                <c:pt idx="758">
                  <c:v>-0.0500000000000327</c:v>
                </c:pt>
                <c:pt idx="759">
                  <c:v>-0.0500000000000327</c:v>
                </c:pt>
                <c:pt idx="760">
                  <c:v>0.149999999999967</c:v>
                </c:pt>
                <c:pt idx="761">
                  <c:v>0.0499999999999652</c:v>
                </c:pt>
                <c:pt idx="762">
                  <c:v>0.883333333333301</c:v>
                </c:pt>
                <c:pt idx="763">
                  <c:v>0.0166666666666302</c:v>
                </c:pt>
                <c:pt idx="764">
                  <c:v>13.41666666666663</c:v>
                </c:pt>
                <c:pt idx="765">
                  <c:v>0.116666666666635</c:v>
                </c:pt>
                <c:pt idx="766">
                  <c:v>0.0499999999999652</c:v>
                </c:pt>
                <c:pt idx="767">
                  <c:v>-0.150000000000038</c:v>
                </c:pt>
                <c:pt idx="768">
                  <c:v>0.316666666666631</c:v>
                </c:pt>
                <c:pt idx="769">
                  <c:v>-0.0833333333333677</c:v>
                </c:pt>
                <c:pt idx="770">
                  <c:v>0.449999999999967</c:v>
                </c:pt>
                <c:pt idx="771">
                  <c:v>-0.0500000000000327</c:v>
                </c:pt>
                <c:pt idx="772">
                  <c:v>0.0166666666666302</c:v>
                </c:pt>
                <c:pt idx="773">
                  <c:v>0.0166666666666302</c:v>
                </c:pt>
                <c:pt idx="774">
                  <c:v>-0.116666666666699</c:v>
                </c:pt>
                <c:pt idx="775">
                  <c:v>0.0166666666666302</c:v>
                </c:pt>
                <c:pt idx="776">
                  <c:v>-0.0166666666667012</c:v>
                </c:pt>
                <c:pt idx="777">
                  <c:v>0.149999999999967</c:v>
                </c:pt>
                <c:pt idx="778">
                  <c:v>0.0499999999999652</c:v>
                </c:pt>
                <c:pt idx="779">
                  <c:v>-0.216666666666701</c:v>
                </c:pt>
                <c:pt idx="780">
                  <c:v>0.0499999999999652</c:v>
                </c:pt>
                <c:pt idx="781">
                  <c:v>0.849999999999962</c:v>
                </c:pt>
                <c:pt idx="782">
                  <c:v>-0.0166666666667012</c:v>
                </c:pt>
                <c:pt idx="783">
                  <c:v>0.483333333333299</c:v>
                </c:pt>
                <c:pt idx="784">
                  <c:v>-0.0770833333333307</c:v>
                </c:pt>
                <c:pt idx="785">
                  <c:v>-0.177083333333336</c:v>
                </c:pt>
                <c:pt idx="786">
                  <c:v>-0.0437499999999993</c:v>
                </c:pt>
                <c:pt idx="787">
                  <c:v>-0.210416666666667</c:v>
                </c:pt>
                <c:pt idx="788">
                  <c:v>0.0562500000000057</c:v>
                </c:pt>
                <c:pt idx="789">
                  <c:v>-0.0770833333333307</c:v>
                </c:pt>
                <c:pt idx="790">
                  <c:v>-0.177083333333336</c:v>
                </c:pt>
                <c:pt idx="791">
                  <c:v>-0.0770833333333307</c:v>
                </c:pt>
                <c:pt idx="792">
                  <c:v>-0.110416666666666</c:v>
                </c:pt>
                <c:pt idx="793">
                  <c:v>-0.0104166666666678</c:v>
                </c:pt>
                <c:pt idx="794">
                  <c:v>-0.0770833333333307</c:v>
                </c:pt>
                <c:pt idx="795">
                  <c:v>-0.0770833333333307</c:v>
                </c:pt>
                <c:pt idx="796">
                  <c:v>-0.0770833333333307</c:v>
                </c:pt>
                <c:pt idx="797">
                  <c:v>-0.110416666666666</c:v>
                </c:pt>
                <c:pt idx="798">
                  <c:v>-0.110416666666666</c:v>
                </c:pt>
                <c:pt idx="799">
                  <c:v>-0.0104166666666678</c:v>
                </c:pt>
                <c:pt idx="800">
                  <c:v>-0.0770833333333307</c:v>
                </c:pt>
                <c:pt idx="801">
                  <c:v>-0.110416666666666</c:v>
                </c:pt>
                <c:pt idx="802">
                  <c:v>-0.110416666666666</c:v>
                </c:pt>
                <c:pt idx="803">
                  <c:v>-0.0104166666666678</c:v>
                </c:pt>
                <c:pt idx="804">
                  <c:v>-0.0770833333333307</c:v>
                </c:pt>
                <c:pt idx="805">
                  <c:v>-0.177083333333336</c:v>
                </c:pt>
                <c:pt idx="806">
                  <c:v>-0.143749999999997</c:v>
                </c:pt>
                <c:pt idx="807">
                  <c:v>-0.110416666666666</c:v>
                </c:pt>
                <c:pt idx="808">
                  <c:v>-0.143750000000004</c:v>
                </c:pt>
                <c:pt idx="809">
                  <c:v>-0.110416666666666</c:v>
                </c:pt>
                <c:pt idx="810">
                  <c:v>-0.110416666666666</c:v>
                </c:pt>
                <c:pt idx="811">
                  <c:v>-0.0437499999999993</c:v>
                </c:pt>
                <c:pt idx="812">
                  <c:v>0.0562500000000057</c:v>
                </c:pt>
                <c:pt idx="813">
                  <c:v>0.589583333333337</c:v>
                </c:pt>
                <c:pt idx="814">
                  <c:v>-0.143749999999997</c:v>
                </c:pt>
                <c:pt idx="815">
                  <c:v>0.589583333333337</c:v>
                </c:pt>
                <c:pt idx="816">
                  <c:v>-0.0104166666666678</c:v>
                </c:pt>
                <c:pt idx="817">
                  <c:v>0.0562500000000057</c:v>
                </c:pt>
                <c:pt idx="818">
                  <c:v>-0.110416666666666</c:v>
                </c:pt>
                <c:pt idx="819">
                  <c:v>-0.177083333333336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4736"/>
        <c:axId val="-334272128"/>
      </c:scatterChart>
      <c:valAx>
        <c:axId val="78624736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Number of drugs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4272128"/>
        <c:crosses val="autoZero"/>
        <c:crossBetween val="midCat"/>
        <c:majorUnit val="100.0"/>
      </c:valAx>
      <c:valAx>
        <c:axId val="-33427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Period change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862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1 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uM</c:v>
          </c:tx>
          <c:spPr>
            <a:ln w="28575">
              <a:noFill/>
            </a:ln>
          </c:spPr>
          <c:xVal>
            <c:strRef>
              <c:f>FDA_1uM_10uM_DRUGS_GRAPHS!$D$2:$D$2634</c:f>
              <c:strCache>
                <c:ptCount val="820"/>
                <c:pt idx="0">
                  <c:v>A4</c:v>
                </c:pt>
                <c:pt idx="1">
                  <c:v>A7</c:v>
                </c:pt>
                <c:pt idx="2">
                  <c:v>A10</c:v>
                </c:pt>
                <c:pt idx="3">
                  <c:v>A13</c:v>
                </c:pt>
                <c:pt idx="4">
                  <c:v>A16</c:v>
                </c:pt>
                <c:pt idx="5">
                  <c:v>A19</c:v>
                </c:pt>
                <c:pt idx="6">
                  <c:v>A22</c:v>
                </c:pt>
                <c:pt idx="7">
                  <c:v>B4</c:v>
                </c:pt>
                <c:pt idx="8">
                  <c:v>B7</c:v>
                </c:pt>
                <c:pt idx="9">
                  <c:v>B10</c:v>
                </c:pt>
                <c:pt idx="10">
                  <c:v>B13</c:v>
                </c:pt>
                <c:pt idx="11">
                  <c:v>B16</c:v>
                </c:pt>
                <c:pt idx="12">
                  <c:v>B19</c:v>
                </c:pt>
                <c:pt idx="13">
                  <c:v>B22</c:v>
                </c:pt>
                <c:pt idx="14">
                  <c:v>C4</c:v>
                </c:pt>
                <c:pt idx="15">
                  <c:v>C7</c:v>
                </c:pt>
                <c:pt idx="16">
                  <c:v>C10</c:v>
                </c:pt>
                <c:pt idx="17">
                  <c:v>C13</c:v>
                </c:pt>
                <c:pt idx="18">
                  <c:v>C16</c:v>
                </c:pt>
                <c:pt idx="19">
                  <c:v>C19</c:v>
                </c:pt>
                <c:pt idx="20">
                  <c:v>C22</c:v>
                </c:pt>
                <c:pt idx="21">
                  <c:v>D4</c:v>
                </c:pt>
                <c:pt idx="22">
                  <c:v>D7</c:v>
                </c:pt>
                <c:pt idx="23">
                  <c:v>D10</c:v>
                </c:pt>
                <c:pt idx="24">
                  <c:v>D13</c:v>
                </c:pt>
                <c:pt idx="25">
                  <c:v>D16</c:v>
                </c:pt>
                <c:pt idx="26">
                  <c:v>D19</c:v>
                </c:pt>
                <c:pt idx="27">
                  <c:v>D22</c:v>
                </c:pt>
                <c:pt idx="28">
                  <c:v>E4</c:v>
                </c:pt>
                <c:pt idx="29">
                  <c:v>E7</c:v>
                </c:pt>
                <c:pt idx="30">
                  <c:v>E10</c:v>
                </c:pt>
                <c:pt idx="31">
                  <c:v>E13</c:v>
                </c:pt>
                <c:pt idx="32">
                  <c:v>E16</c:v>
                </c:pt>
                <c:pt idx="33">
                  <c:v>E19</c:v>
                </c:pt>
                <c:pt idx="34">
                  <c:v>E22</c:v>
                </c:pt>
                <c:pt idx="35">
                  <c:v>F4</c:v>
                </c:pt>
                <c:pt idx="36">
                  <c:v>F7</c:v>
                </c:pt>
                <c:pt idx="37">
                  <c:v>F10</c:v>
                </c:pt>
                <c:pt idx="38">
                  <c:v>F13</c:v>
                </c:pt>
                <c:pt idx="39">
                  <c:v>F16</c:v>
                </c:pt>
                <c:pt idx="40">
                  <c:v>F19</c:v>
                </c:pt>
                <c:pt idx="41">
                  <c:v>F22</c:v>
                </c:pt>
                <c:pt idx="42">
                  <c:v>G4</c:v>
                </c:pt>
                <c:pt idx="43">
                  <c:v>G7</c:v>
                </c:pt>
                <c:pt idx="44">
                  <c:v>G10</c:v>
                </c:pt>
                <c:pt idx="45">
                  <c:v>G13</c:v>
                </c:pt>
                <c:pt idx="46">
                  <c:v>G16</c:v>
                </c:pt>
                <c:pt idx="47">
                  <c:v>G19</c:v>
                </c:pt>
                <c:pt idx="48">
                  <c:v>G22</c:v>
                </c:pt>
                <c:pt idx="49">
                  <c:v>H4</c:v>
                </c:pt>
                <c:pt idx="50">
                  <c:v>H7</c:v>
                </c:pt>
                <c:pt idx="51">
                  <c:v>H10</c:v>
                </c:pt>
                <c:pt idx="52">
                  <c:v>H13</c:v>
                </c:pt>
                <c:pt idx="53">
                  <c:v>H16</c:v>
                </c:pt>
                <c:pt idx="54">
                  <c:v>H19</c:v>
                </c:pt>
                <c:pt idx="55">
                  <c:v>H22</c:v>
                </c:pt>
                <c:pt idx="56">
                  <c:v>A4</c:v>
                </c:pt>
                <c:pt idx="57">
                  <c:v>A7</c:v>
                </c:pt>
                <c:pt idx="58">
                  <c:v>A10</c:v>
                </c:pt>
                <c:pt idx="59">
                  <c:v>A13</c:v>
                </c:pt>
                <c:pt idx="60">
                  <c:v>A16</c:v>
                </c:pt>
                <c:pt idx="61">
                  <c:v>A19</c:v>
                </c:pt>
                <c:pt idx="62">
                  <c:v>A22</c:v>
                </c:pt>
                <c:pt idx="63">
                  <c:v>B4</c:v>
                </c:pt>
                <c:pt idx="64">
                  <c:v>B7</c:v>
                </c:pt>
                <c:pt idx="65">
                  <c:v>B10</c:v>
                </c:pt>
                <c:pt idx="66">
                  <c:v>B13</c:v>
                </c:pt>
                <c:pt idx="67">
                  <c:v>B16</c:v>
                </c:pt>
                <c:pt idx="68">
                  <c:v>B19</c:v>
                </c:pt>
                <c:pt idx="69">
                  <c:v>B22</c:v>
                </c:pt>
                <c:pt idx="70">
                  <c:v>C4</c:v>
                </c:pt>
                <c:pt idx="71">
                  <c:v>C7</c:v>
                </c:pt>
                <c:pt idx="72">
                  <c:v>C10</c:v>
                </c:pt>
                <c:pt idx="73">
                  <c:v>C13</c:v>
                </c:pt>
                <c:pt idx="74">
                  <c:v>C16</c:v>
                </c:pt>
                <c:pt idx="75">
                  <c:v>C19</c:v>
                </c:pt>
                <c:pt idx="76">
                  <c:v>C22</c:v>
                </c:pt>
                <c:pt idx="77">
                  <c:v>D4</c:v>
                </c:pt>
                <c:pt idx="78">
                  <c:v>D7</c:v>
                </c:pt>
                <c:pt idx="79">
                  <c:v>D10</c:v>
                </c:pt>
                <c:pt idx="80">
                  <c:v>D13</c:v>
                </c:pt>
                <c:pt idx="81">
                  <c:v>D16</c:v>
                </c:pt>
                <c:pt idx="82">
                  <c:v>D19</c:v>
                </c:pt>
                <c:pt idx="83">
                  <c:v>D22</c:v>
                </c:pt>
                <c:pt idx="84">
                  <c:v>E4</c:v>
                </c:pt>
                <c:pt idx="85">
                  <c:v>E7</c:v>
                </c:pt>
                <c:pt idx="86">
                  <c:v>E10</c:v>
                </c:pt>
                <c:pt idx="87">
                  <c:v>E13</c:v>
                </c:pt>
                <c:pt idx="88">
                  <c:v>E16</c:v>
                </c:pt>
                <c:pt idx="89">
                  <c:v>E19</c:v>
                </c:pt>
                <c:pt idx="90">
                  <c:v>E22</c:v>
                </c:pt>
                <c:pt idx="91">
                  <c:v>F4</c:v>
                </c:pt>
                <c:pt idx="92">
                  <c:v>F7</c:v>
                </c:pt>
                <c:pt idx="93">
                  <c:v>F10</c:v>
                </c:pt>
                <c:pt idx="94">
                  <c:v>F13</c:v>
                </c:pt>
                <c:pt idx="95">
                  <c:v>F16</c:v>
                </c:pt>
                <c:pt idx="96">
                  <c:v>F19</c:v>
                </c:pt>
                <c:pt idx="97">
                  <c:v>F22</c:v>
                </c:pt>
                <c:pt idx="98">
                  <c:v>G4</c:v>
                </c:pt>
                <c:pt idx="99">
                  <c:v>G7</c:v>
                </c:pt>
                <c:pt idx="100">
                  <c:v>G10</c:v>
                </c:pt>
                <c:pt idx="101">
                  <c:v>G13</c:v>
                </c:pt>
                <c:pt idx="102">
                  <c:v>G16</c:v>
                </c:pt>
                <c:pt idx="103">
                  <c:v>G19</c:v>
                </c:pt>
                <c:pt idx="104">
                  <c:v>G22</c:v>
                </c:pt>
                <c:pt idx="105">
                  <c:v>H4</c:v>
                </c:pt>
                <c:pt idx="106">
                  <c:v>H7</c:v>
                </c:pt>
                <c:pt idx="107">
                  <c:v>H10</c:v>
                </c:pt>
                <c:pt idx="108">
                  <c:v>H13</c:v>
                </c:pt>
                <c:pt idx="109">
                  <c:v>H16</c:v>
                </c:pt>
                <c:pt idx="110">
                  <c:v>H19</c:v>
                </c:pt>
                <c:pt idx="111">
                  <c:v>H22</c:v>
                </c:pt>
                <c:pt idx="112">
                  <c:v>A4</c:v>
                </c:pt>
                <c:pt idx="113">
                  <c:v>A7</c:v>
                </c:pt>
                <c:pt idx="114">
                  <c:v>A10</c:v>
                </c:pt>
                <c:pt idx="115">
                  <c:v>A13</c:v>
                </c:pt>
                <c:pt idx="116">
                  <c:v>A16</c:v>
                </c:pt>
                <c:pt idx="117">
                  <c:v>A19</c:v>
                </c:pt>
                <c:pt idx="118">
                  <c:v>A22</c:v>
                </c:pt>
                <c:pt idx="119">
                  <c:v>B4</c:v>
                </c:pt>
                <c:pt idx="120">
                  <c:v>B7</c:v>
                </c:pt>
                <c:pt idx="121">
                  <c:v>B10</c:v>
                </c:pt>
                <c:pt idx="122">
                  <c:v>B13</c:v>
                </c:pt>
                <c:pt idx="123">
                  <c:v>B16</c:v>
                </c:pt>
                <c:pt idx="124">
                  <c:v>B19</c:v>
                </c:pt>
                <c:pt idx="125">
                  <c:v>B22</c:v>
                </c:pt>
                <c:pt idx="126">
                  <c:v>C4</c:v>
                </c:pt>
                <c:pt idx="127">
                  <c:v>C7</c:v>
                </c:pt>
                <c:pt idx="128">
                  <c:v>C10</c:v>
                </c:pt>
                <c:pt idx="129">
                  <c:v>C13</c:v>
                </c:pt>
                <c:pt idx="130">
                  <c:v>C16</c:v>
                </c:pt>
                <c:pt idx="131">
                  <c:v>C19</c:v>
                </c:pt>
                <c:pt idx="132">
                  <c:v>C22</c:v>
                </c:pt>
                <c:pt idx="133">
                  <c:v>D4</c:v>
                </c:pt>
                <c:pt idx="134">
                  <c:v>D7</c:v>
                </c:pt>
                <c:pt idx="135">
                  <c:v>D10</c:v>
                </c:pt>
                <c:pt idx="136">
                  <c:v>D13</c:v>
                </c:pt>
                <c:pt idx="137">
                  <c:v>D16</c:v>
                </c:pt>
                <c:pt idx="138">
                  <c:v>D19</c:v>
                </c:pt>
                <c:pt idx="139">
                  <c:v>D22</c:v>
                </c:pt>
                <c:pt idx="140">
                  <c:v>E4</c:v>
                </c:pt>
                <c:pt idx="141">
                  <c:v>E7</c:v>
                </c:pt>
                <c:pt idx="142">
                  <c:v>E10</c:v>
                </c:pt>
                <c:pt idx="143">
                  <c:v>E13</c:v>
                </c:pt>
                <c:pt idx="144">
                  <c:v>E16</c:v>
                </c:pt>
                <c:pt idx="145">
                  <c:v>E19</c:v>
                </c:pt>
                <c:pt idx="146">
                  <c:v>E22</c:v>
                </c:pt>
                <c:pt idx="147">
                  <c:v>F4</c:v>
                </c:pt>
                <c:pt idx="148">
                  <c:v>F7</c:v>
                </c:pt>
                <c:pt idx="149">
                  <c:v>F10</c:v>
                </c:pt>
                <c:pt idx="150">
                  <c:v>F13</c:v>
                </c:pt>
                <c:pt idx="151">
                  <c:v>F16</c:v>
                </c:pt>
                <c:pt idx="152">
                  <c:v>F19</c:v>
                </c:pt>
                <c:pt idx="153">
                  <c:v>F22</c:v>
                </c:pt>
                <c:pt idx="154">
                  <c:v>G4</c:v>
                </c:pt>
                <c:pt idx="155">
                  <c:v>G7</c:v>
                </c:pt>
                <c:pt idx="156">
                  <c:v>G10</c:v>
                </c:pt>
                <c:pt idx="157">
                  <c:v>G13</c:v>
                </c:pt>
                <c:pt idx="158">
                  <c:v>G16</c:v>
                </c:pt>
                <c:pt idx="159">
                  <c:v>G19</c:v>
                </c:pt>
                <c:pt idx="160">
                  <c:v>G22</c:v>
                </c:pt>
                <c:pt idx="161">
                  <c:v>H4</c:v>
                </c:pt>
                <c:pt idx="162">
                  <c:v>H7</c:v>
                </c:pt>
                <c:pt idx="163">
                  <c:v>H10</c:v>
                </c:pt>
                <c:pt idx="164">
                  <c:v>H13</c:v>
                </c:pt>
                <c:pt idx="165">
                  <c:v>H16</c:v>
                </c:pt>
                <c:pt idx="166">
                  <c:v>H19</c:v>
                </c:pt>
                <c:pt idx="167">
                  <c:v>H22</c:v>
                </c:pt>
                <c:pt idx="168">
                  <c:v>A4</c:v>
                </c:pt>
                <c:pt idx="169">
                  <c:v>A7</c:v>
                </c:pt>
                <c:pt idx="170">
                  <c:v>A10</c:v>
                </c:pt>
                <c:pt idx="171">
                  <c:v>A13</c:v>
                </c:pt>
                <c:pt idx="172">
                  <c:v>A16</c:v>
                </c:pt>
                <c:pt idx="173">
                  <c:v>A19</c:v>
                </c:pt>
                <c:pt idx="174">
                  <c:v>A22</c:v>
                </c:pt>
                <c:pt idx="175">
                  <c:v>B4</c:v>
                </c:pt>
                <c:pt idx="176">
                  <c:v>B7</c:v>
                </c:pt>
                <c:pt idx="177">
                  <c:v>B10</c:v>
                </c:pt>
                <c:pt idx="178">
                  <c:v>B13</c:v>
                </c:pt>
                <c:pt idx="179">
                  <c:v>B16</c:v>
                </c:pt>
                <c:pt idx="180">
                  <c:v>B19</c:v>
                </c:pt>
                <c:pt idx="181">
                  <c:v>B22</c:v>
                </c:pt>
                <c:pt idx="182">
                  <c:v>C4</c:v>
                </c:pt>
                <c:pt idx="183">
                  <c:v>C7</c:v>
                </c:pt>
                <c:pt idx="184">
                  <c:v>C10</c:v>
                </c:pt>
                <c:pt idx="185">
                  <c:v>C13</c:v>
                </c:pt>
                <c:pt idx="186">
                  <c:v>C16</c:v>
                </c:pt>
                <c:pt idx="187">
                  <c:v>C19</c:v>
                </c:pt>
                <c:pt idx="188">
                  <c:v>C22</c:v>
                </c:pt>
                <c:pt idx="189">
                  <c:v>D4</c:v>
                </c:pt>
                <c:pt idx="190">
                  <c:v>D7</c:v>
                </c:pt>
                <c:pt idx="191">
                  <c:v>D10</c:v>
                </c:pt>
                <c:pt idx="192">
                  <c:v>D13</c:v>
                </c:pt>
                <c:pt idx="193">
                  <c:v>D16</c:v>
                </c:pt>
                <c:pt idx="194">
                  <c:v>D19</c:v>
                </c:pt>
                <c:pt idx="195">
                  <c:v>D22</c:v>
                </c:pt>
                <c:pt idx="196">
                  <c:v>E4</c:v>
                </c:pt>
                <c:pt idx="197">
                  <c:v>E7</c:v>
                </c:pt>
                <c:pt idx="198">
                  <c:v>E10</c:v>
                </c:pt>
                <c:pt idx="199">
                  <c:v>E13</c:v>
                </c:pt>
                <c:pt idx="200">
                  <c:v>E16</c:v>
                </c:pt>
                <c:pt idx="201">
                  <c:v>E19</c:v>
                </c:pt>
                <c:pt idx="202">
                  <c:v>E22</c:v>
                </c:pt>
                <c:pt idx="203">
                  <c:v>F4</c:v>
                </c:pt>
                <c:pt idx="204">
                  <c:v>F7</c:v>
                </c:pt>
                <c:pt idx="205">
                  <c:v>F10</c:v>
                </c:pt>
                <c:pt idx="206">
                  <c:v>F13</c:v>
                </c:pt>
                <c:pt idx="207">
                  <c:v>F16</c:v>
                </c:pt>
                <c:pt idx="208">
                  <c:v>F19</c:v>
                </c:pt>
                <c:pt idx="209">
                  <c:v>F22</c:v>
                </c:pt>
                <c:pt idx="210">
                  <c:v>G4</c:v>
                </c:pt>
                <c:pt idx="211">
                  <c:v>G7</c:v>
                </c:pt>
                <c:pt idx="212">
                  <c:v>G10</c:v>
                </c:pt>
                <c:pt idx="213">
                  <c:v>G13</c:v>
                </c:pt>
                <c:pt idx="214">
                  <c:v>G16</c:v>
                </c:pt>
                <c:pt idx="215">
                  <c:v>G19</c:v>
                </c:pt>
                <c:pt idx="216">
                  <c:v>G22</c:v>
                </c:pt>
                <c:pt idx="217">
                  <c:v>H4</c:v>
                </c:pt>
                <c:pt idx="218">
                  <c:v>H7</c:v>
                </c:pt>
                <c:pt idx="219">
                  <c:v>H10</c:v>
                </c:pt>
                <c:pt idx="220">
                  <c:v>H13</c:v>
                </c:pt>
                <c:pt idx="221">
                  <c:v>H16</c:v>
                </c:pt>
                <c:pt idx="222">
                  <c:v>H19</c:v>
                </c:pt>
                <c:pt idx="223">
                  <c:v>H22</c:v>
                </c:pt>
                <c:pt idx="224">
                  <c:v>A4</c:v>
                </c:pt>
                <c:pt idx="225">
                  <c:v>A7</c:v>
                </c:pt>
                <c:pt idx="226">
                  <c:v>A10</c:v>
                </c:pt>
                <c:pt idx="227">
                  <c:v>A13</c:v>
                </c:pt>
                <c:pt idx="228">
                  <c:v>A16</c:v>
                </c:pt>
                <c:pt idx="229">
                  <c:v>A19</c:v>
                </c:pt>
                <c:pt idx="230">
                  <c:v>A22</c:v>
                </c:pt>
                <c:pt idx="231">
                  <c:v>B4</c:v>
                </c:pt>
                <c:pt idx="232">
                  <c:v>B7</c:v>
                </c:pt>
                <c:pt idx="233">
                  <c:v>B10</c:v>
                </c:pt>
                <c:pt idx="234">
                  <c:v>B13</c:v>
                </c:pt>
                <c:pt idx="235">
                  <c:v>B16</c:v>
                </c:pt>
                <c:pt idx="236">
                  <c:v>B19</c:v>
                </c:pt>
                <c:pt idx="237">
                  <c:v>B22</c:v>
                </c:pt>
                <c:pt idx="238">
                  <c:v>C4</c:v>
                </c:pt>
                <c:pt idx="239">
                  <c:v>C7</c:v>
                </c:pt>
                <c:pt idx="240">
                  <c:v>C10</c:v>
                </c:pt>
                <c:pt idx="241">
                  <c:v>C13</c:v>
                </c:pt>
                <c:pt idx="242">
                  <c:v>C16</c:v>
                </c:pt>
                <c:pt idx="243">
                  <c:v>C19</c:v>
                </c:pt>
                <c:pt idx="244">
                  <c:v>C22</c:v>
                </c:pt>
                <c:pt idx="245">
                  <c:v>D4</c:v>
                </c:pt>
                <c:pt idx="246">
                  <c:v>D7</c:v>
                </c:pt>
                <c:pt idx="247">
                  <c:v>D10</c:v>
                </c:pt>
                <c:pt idx="248">
                  <c:v>D13</c:v>
                </c:pt>
                <c:pt idx="249">
                  <c:v>D16</c:v>
                </c:pt>
                <c:pt idx="250">
                  <c:v>D19</c:v>
                </c:pt>
                <c:pt idx="251">
                  <c:v>D22</c:v>
                </c:pt>
                <c:pt idx="252">
                  <c:v>E4</c:v>
                </c:pt>
                <c:pt idx="253">
                  <c:v>E7</c:v>
                </c:pt>
                <c:pt idx="254">
                  <c:v>E10</c:v>
                </c:pt>
                <c:pt idx="255">
                  <c:v>E13</c:v>
                </c:pt>
                <c:pt idx="256">
                  <c:v>E16</c:v>
                </c:pt>
                <c:pt idx="257">
                  <c:v>E19</c:v>
                </c:pt>
                <c:pt idx="258">
                  <c:v>E22</c:v>
                </c:pt>
                <c:pt idx="259">
                  <c:v>F4</c:v>
                </c:pt>
                <c:pt idx="260">
                  <c:v>F7</c:v>
                </c:pt>
                <c:pt idx="261">
                  <c:v>F10</c:v>
                </c:pt>
                <c:pt idx="262">
                  <c:v>F13</c:v>
                </c:pt>
                <c:pt idx="263">
                  <c:v>F16</c:v>
                </c:pt>
                <c:pt idx="264">
                  <c:v>F19</c:v>
                </c:pt>
                <c:pt idx="265">
                  <c:v>F22</c:v>
                </c:pt>
                <c:pt idx="266">
                  <c:v>G4</c:v>
                </c:pt>
                <c:pt idx="267">
                  <c:v>G7</c:v>
                </c:pt>
                <c:pt idx="268">
                  <c:v>G10</c:v>
                </c:pt>
                <c:pt idx="269">
                  <c:v>G13</c:v>
                </c:pt>
                <c:pt idx="270">
                  <c:v>G16</c:v>
                </c:pt>
                <c:pt idx="271">
                  <c:v>G19</c:v>
                </c:pt>
                <c:pt idx="272">
                  <c:v>G22</c:v>
                </c:pt>
                <c:pt idx="273">
                  <c:v>H4</c:v>
                </c:pt>
                <c:pt idx="274">
                  <c:v>H7</c:v>
                </c:pt>
                <c:pt idx="275">
                  <c:v>H10</c:v>
                </c:pt>
                <c:pt idx="276">
                  <c:v>H13</c:v>
                </c:pt>
                <c:pt idx="277">
                  <c:v>H16</c:v>
                </c:pt>
                <c:pt idx="278">
                  <c:v>H19</c:v>
                </c:pt>
                <c:pt idx="279">
                  <c:v>H22</c:v>
                </c:pt>
                <c:pt idx="280">
                  <c:v>A4</c:v>
                </c:pt>
                <c:pt idx="281">
                  <c:v>A7</c:v>
                </c:pt>
                <c:pt idx="282">
                  <c:v>A10</c:v>
                </c:pt>
                <c:pt idx="283">
                  <c:v>A13</c:v>
                </c:pt>
                <c:pt idx="284">
                  <c:v>A16</c:v>
                </c:pt>
                <c:pt idx="285">
                  <c:v>A19</c:v>
                </c:pt>
                <c:pt idx="286">
                  <c:v>A22</c:v>
                </c:pt>
                <c:pt idx="287">
                  <c:v>B4</c:v>
                </c:pt>
                <c:pt idx="288">
                  <c:v>B7</c:v>
                </c:pt>
                <c:pt idx="289">
                  <c:v>B10</c:v>
                </c:pt>
                <c:pt idx="290">
                  <c:v>B13</c:v>
                </c:pt>
                <c:pt idx="291">
                  <c:v>B16</c:v>
                </c:pt>
                <c:pt idx="292">
                  <c:v>B19</c:v>
                </c:pt>
                <c:pt idx="293">
                  <c:v>B22</c:v>
                </c:pt>
                <c:pt idx="294">
                  <c:v>C4</c:v>
                </c:pt>
                <c:pt idx="295">
                  <c:v>C7</c:v>
                </c:pt>
                <c:pt idx="296">
                  <c:v>C10</c:v>
                </c:pt>
                <c:pt idx="297">
                  <c:v>C13</c:v>
                </c:pt>
                <c:pt idx="298">
                  <c:v>C16</c:v>
                </c:pt>
                <c:pt idx="299">
                  <c:v>C19</c:v>
                </c:pt>
                <c:pt idx="300">
                  <c:v>C22</c:v>
                </c:pt>
                <c:pt idx="301">
                  <c:v>D4</c:v>
                </c:pt>
                <c:pt idx="302">
                  <c:v>D7</c:v>
                </c:pt>
                <c:pt idx="303">
                  <c:v>D10</c:v>
                </c:pt>
                <c:pt idx="304">
                  <c:v>D13</c:v>
                </c:pt>
                <c:pt idx="305">
                  <c:v>D16</c:v>
                </c:pt>
                <c:pt idx="306">
                  <c:v>D19</c:v>
                </c:pt>
                <c:pt idx="307">
                  <c:v>D22</c:v>
                </c:pt>
                <c:pt idx="308">
                  <c:v>E4</c:v>
                </c:pt>
                <c:pt idx="309">
                  <c:v>E7</c:v>
                </c:pt>
                <c:pt idx="310">
                  <c:v>E10</c:v>
                </c:pt>
                <c:pt idx="311">
                  <c:v>E13</c:v>
                </c:pt>
                <c:pt idx="312">
                  <c:v>E16</c:v>
                </c:pt>
                <c:pt idx="313">
                  <c:v>E19</c:v>
                </c:pt>
                <c:pt idx="314">
                  <c:v>E22</c:v>
                </c:pt>
                <c:pt idx="315">
                  <c:v>F4</c:v>
                </c:pt>
                <c:pt idx="316">
                  <c:v>F7</c:v>
                </c:pt>
                <c:pt idx="317">
                  <c:v>F10</c:v>
                </c:pt>
                <c:pt idx="318">
                  <c:v>F13</c:v>
                </c:pt>
                <c:pt idx="319">
                  <c:v>F16</c:v>
                </c:pt>
                <c:pt idx="320">
                  <c:v>F19</c:v>
                </c:pt>
                <c:pt idx="321">
                  <c:v>F22</c:v>
                </c:pt>
                <c:pt idx="322">
                  <c:v>G4</c:v>
                </c:pt>
                <c:pt idx="323">
                  <c:v>G7</c:v>
                </c:pt>
                <c:pt idx="324">
                  <c:v>G10</c:v>
                </c:pt>
                <c:pt idx="325">
                  <c:v>G13</c:v>
                </c:pt>
                <c:pt idx="326">
                  <c:v>G16</c:v>
                </c:pt>
                <c:pt idx="327">
                  <c:v>G19</c:v>
                </c:pt>
                <c:pt idx="328">
                  <c:v>G22</c:v>
                </c:pt>
                <c:pt idx="329">
                  <c:v>H4</c:v>
                </c:pt>
                <c:pt idx="330">
                  <c:v>H7</c:v>
                </c:pt>
                <c:pt idx="331">
                  <c:v>H10</c:v>
                </c:pt>
                <c:pt idx="332">
                  <c:v>H13</c:v>
                </c:pt>
                <c:pt idx="333">
                  <c:v>H16</c:v>
                </c:pt>
                <c:pt idx="334">
                  <c:v>H19</c:v>
                </c:pt>
                <c:pt idx="335">
                  <c:v>H22</c:v>
                </c:pt>
                <c:pt idx="336">
                  <c:v>A4</c:v>
                </c:pt>
                <c:pt idx="337">
                  <c:v>A7</c:v>
                </c:pt>
                <c:pt idx="338">
                  <c:v>A10</c:v>
                </c:pt>
                <c:pt idx="339">
                  <c:v>A13</c:v>
                </c:pt>
                <c:pt idx="340">
                  <c:v>A16</c:v>
                </c:pt>
                <c:pt idx="341">
                  <c:v>A19</c:v>
                </c:pt>
                <c:pt idx="342">
                  <c:v>A22</c:v>
                </c:pt>
                <c:pt idx="343">
                  <c:v>B4</c:v>
                </c:pt>
                <c:pt idx="344">
                  <c:v>B7</c:v>
                </c:pt>
                <c:pt idx="345">
                  <c:v>B10</c:v>
                </c:pt>
                <c:pt idx="346">
                  <c:v>B13</c:v>
                </c:pt>
                <c:pt idx="347">
                  <c:v>B16</c:v>
                </c:pt>
                <c:pt idx="348">
                  <c:v>B19</c:v>
                </c:pt>
                <c:pt idx="349">
                  <c:v>B22</c:v>
                </c:pt>
                <c:pt idx="350">
                  <c:v>C4</c:v>
                </c:pt>
                <c:pt idx="351">
                  <c:v>C7</c:v>
                </c:pt>
                <c:pt idx="352">
                  <c:v>C10</c:v>
                </c:pt>
                <c:pt idx="353">
                  <c:v>C13</c:v>
                </c:pt>
                <c:pt idx="354">
                  <c:v>C16</c:v>
                </c:pt>
                <c:pt idx="355">
                  <c:v>C19</c:v>
                </c:pt>
                <c:pt idx="356">
                  <c:v>C22</c:v>
                </c:pt>
                <c:pt idx="357">
                  <c:v>D4</c:v>
                </c:pt>
                <c:pt idx="358">
                  <c:v>D7</c:v>
                </c:pt>
                <c:pt idx="359">
                  <c:v>D10</c:v>
                </c:pt>
                <c:pt idx="360">
                  <c:v>D13</c:v>
                </c:pt>
                <c:pt idx="361">
                  <c:v>D16</c:v>
                </c:pt>
                <c:pt idx="362">
                  <c:v>D19</c:v>
                </c:pt>
                <c:pt idx="363">
                  <c:v>D22</c:v>
                </c:pt>
                <c:pt idx="364">
                  <c:v>E4</c:v>
                </c:pt>
                <c:pt idx="365">
                  <c:v>E7</c:v>
                </c:pt>
                <c:pt idx="366">
                  <c:v>E10</c:v>
                </c:pt>
                <c:pt idx="367">
                  <c:v>E13</c:v>
                </c:pt>
                <c:pt idx="368">
                  <c:v>E16</c:v>
                </c:pt>
                <c:pt idx="369">
                  <c:v>E19</c:v>
                </c:pt>
                <c:pt idx="370">
                  <c:v>E22</c:v>
                </c:pt>
                <c:pt idx="371">
                  <c:v>F4</c:v>
                </c:pt>
                <c:pt idx="372">
                  <c:v>F7</c:v>
                </c:pt>
                <c:pt idx="373">
                  <c:v>F10</c:v>
                </c:pt>
                <c:pt idx="374">
                  <c:v>F13</c:v>
                </c:pt>
                <c:pt idx="375">
                  <c:v>F16</c:v>
                </c:pt>
                <c:pt idx="376">
                  <c:v>F19</c:v>
                </c:pt>
                <c:pt idx="377">
                  <c:v>F22</c:v>
                </c:pt>
                <c:pt idx="378">
                  <c:v>G4</c:v>
                </c:pt>
                <c:pt idx="379">
                  <c:v>G7</c:v>
                </c:pt>
                <c:pt idx="380">
                  <c:v>G10</c:v>
                </c:pt>
                <c:pt idx="381">
                  <c:v>G13</c:v>
                </c:pt>
                <c:pt idx="382">
                  <c:v>G16</c:v>
                </c:pt>
                <c:pt idx="383">
                  <c:v>G19</c:v>
                </c:pt>
                <c:pt idx="384">
                  <c:v>G22</c:v>
                </c:pt>
                <c:pt idx="385">
                  <c:v>H4</c:v>
                </c:pt>
                <c:pt idx="386">
                  <c:v>H7</c:v>
                </c:pt>
                <c:pt idx="387">
                  <c:v>H10</c:v>
                </c:pt>
                <c:pt idx="388">
                  <c:v>H13</c:v>
                </c:pt>
                <c:pt idx="389">
                  <c:v>H16</c:v>
                </c:pt>
                <c:pt idx="390">
                  <c:v>H19</c:v>
                </c:pt>
                <c:pt idx="391">
                  <c:v>H22</c:v>
                </c:pt>
                <c:pt idx="392">
                  <c:v>A4</c:v>
                </c:pt>
                <c:pt idx="393">
                  <c:v>A7</c:v>
                </c:pt>
                <c:pt idx="394">
                  <c:v>A10</c:v>
                </c:pt>
                <c:pt idx="395">
                  <c:v>A13</c:v>
                </c:pt>
                <c:pt idx="396">
                  <c:v>A16</c:v>
                </c:pt>
                <c:pt idx="397">
                  <c:v>A19</c:v>
                </c:pt>
                <c:pt idx="398">
                  <c:v>A22</c:v>
                </c:pt>
                <c:pt idx="399">
                  <c:v>B4</c:v>
                </c:pt>
                <c:pt idx="400">
                  <c:v>B7</c:v>
                </c:pt>
                <c:pt idx="401">
                  <c:v>B10</c:v>
                </c:pt>
                <c:pt idx="402">
                  <c:v>B13</c:v>
                </c:pt>
                <c:pt idx="403">
                  <c:v>B16</c:v>
                </c:pt>
                <c:pt idx="404">
                  <c:v>B19</c:v>
                </c:pt>
                <c:pt idx="405">
                  <c:v>B22</c:v>
                </c:pt>
                <c:pt idx="406">
                  <c:v>C4</c:v>
                </c:pt>
                <c:pt idx="407">
                  <c:v>C7</c:v>
                </c:pt>
                <c:pt idx="408">
                  <c:v>C10</c:v>
                </c:pt>
                <c:pt idx="409">
                  <c:v>C13</c:v>
                </c:pt>
                <c:pt idx="410">
                  <c:v>C16</c:v>
                </c:pt>
                <c:pt idx="411">
                  <c:v>C19</c:v>
                </c:pt>
                <c:pt idx="412">
                  <c:v>C22</c:v>
                </c:pt>
                <c:pt idx="413">
                  <c:v>D4</c:v>
                </c:pt>
                <c:pt idx="414">
                  <c:v>D7</c:v>
                </c:pt>
                <c:pt idx="415">
                  <c:v>D10</c:v>
                </c:pt>
                <c:pt idx="416">
                  <c:v>D13</c:v>
                </c:pt>
                <c:pt idx="417">
                  <c:v>D16</c:v>
                </c:pt>
                <c:pt idx="418">
                  <c:v>D19</c:v>
                </c:pt>
                <c:pt idx="419">
                  <c:v>D22</c:v>
                </c:pt>
                <c:pt idx="420">
                  <c:v>E4</c:v>
                </c:pt>
                <c:pt idx="421">
                  <c:v>E7</c:v>
                </c:pt>
                <c:pt idx="422">
                  <c:v>E10</c:v>
                </c:pt>
                <c:pt idx="423">
                  <c:v>E13</c:v>
                </c:pt>
                <c:pt idx="424">
                  <c:v>E16</c:v>
                </c:pt>
                <c:pt idx="425">
                  <c:v>E19</c:v>
                </c:pt>
                <c:pt idx="426">
                  <c:v>E22</c:v>
                </c:pt>
                <c:pt idx="427">
                  <c:v>F4</c:v>
                </c:pt>
                <c:pt idx="428">
                  <c:v>F7</c:v>
                </c:pt>
                <c:pt idx="429">
                  <c:v>F10</c:v>
                </c:pt>
                <c:pt idx="430">
                  <c:v>F13</c:v>
                </c:pt>
                <c:pt idx="431">
                  <c:v>F16</c:v>
                </c:pt>
                <c:pt idx="432">
                  <c:v>F19</c:v>
                </c:pt>
                <c:pt idx="433">
                  <c:v>F22</c:v>
                </c:pt>
                <c:pt idx="434">
                  <c:v>G4</c:v>
                </c:pt>
                <c:pt idx="435">
                  <c:v>G7</c:v>
                </c:pt>
                <c:pt idx="436">
                  <c:v>G10</c:v>
                </c:pt>
                <c:pt idx="437">
                  <c:v>G13</c:v>
                </c:pt>
                <c:pt idx="438">
                  <c:v>G16</c:v>
                </c:pt>
                <c:pt idx="439">
                  <c:v>G19</c:v>
                </c:pt>
                <c:pt idx="440">
                  <c:v>G22</c:v>
                </c:pt>
                <c:pt idx="441">
                  <c:v>H4</c:v>
                </c:pt>
                <c:pt idx="442">
                  <c:v>H7</c:v>
                </c:pt>
                <c:pt idx="443">
                  <c:v>H10</c:v>
                </c:pt>
                <c:pt idx="444">
                  <c:v>H13</c:v>
                </c:pt>
                <c:pt idx="445">
                  <c:v>H16</c:v>
                </c:pt>
                <c:pt idx="446">
                  <c:v>H19</c:v>
                </c:pt>
                <c:pt idx="447">
                  <c:v>H22</c:v>
                </c:pt>
                <c:pt idx="448">
                  <c:v>A4</c:v>
                </c:pt>
                <c:pt idx="449">
                  <c:v>A7</c:v>
                </c:pt>
                <c:pt idx="450">
                  <c:v>A10</c:v>
                </c:pt>
                <c:pt idx="451">
                  <c:v>A13</c:v>
                </c:pt>
                <c:pt idx="452">
                  <c:v>A16</c:v>
                </c:pt>
                <c:pt idx="453">
                  <c:v>A19</c:v>
                </c:pt>
                <c:pt idx="454">
                  <c:v>A22</c:v>
                </c:pt>
                <c:pt idx="455">
                  <c:v>B4</c:v>
                </c:pt>
                <c:pt idx="456">
                  <c:v>B7</c:v>
                </c:pt>
                <c:pt idx="457">
                  <c:v>B10</c:v>
                </c:pt>
                <c:pt idx="458">
                  <c:v>B13</c:v>
                </c:pt>
                <c:pt idx="459">
                  <c:v>B16</c:v>
                </c:pt>
                <c:pt idx="460">
                  <c:v>B19</c:v>
                </c:pt>
                <c:pt idx="461">
                  <c:v>B22</c:v>
                </c:pt>
                <c:pt idx="462">
                  <c:v>C4</c:v>
                </c:pt>
                <c:pt idx="463">
                  <c:v>C7</c:v>
                </c:pt>
                <c:pt idx="464">
                  <c:v>C10</c:v>
                </c:pt>
                <c:pt idx="465">
                  <c:v>C13</c:v>
                </c:pt>
                <c:pt idx="466">
                  <c:v>C16</c:v>
                </c:pt>
                <c:pt idx="467">
                  <c:v>C19</c:v>
                </c:pt>
                <c:pt idx="468">
                  <c:v>C22</c:v>
                </c:pt>
                <c:pt idx="469">
                  <c:v>D4</c:v>
                </c:pt>
                <c:pt idx="470">
                  <c:v>D7</c:v>
                </c:pt>
                <c:pt idx="471">
                  <c:v>D10</c:v>
                </c:pt>
                <c:pt idx="472">
                  <c:v>D13</c:v>
                </c:pt>
                <c:pt idx="473">
                  <c:v>D16</c:v>
                </c:pt>
                <c:pt idx="474">
                  <c:v>D19</c:v>
                </c:pt>
                <c:pt idx="475">
                  <c:v>D22</c:v>
                </c:pt>
                <c:pt idx="476">
                  <c:v>E4</c:v>
                </c:pt>
                <c:pt idx="477">
                  <c:v>E7</c:v>
                </c:pt>
                <c:pt idx="478">
                  <c:v>E10</c:v>
                </c:pt>
                <c:pt idx="479">
                  <c:v>E13</c:v>
                </c:pt>
                <c:pt idx="480">
                  <c:v>E16</c:v>
                </c:pt>
                <c:pt idx="481">
                  <c:v>E19</c:v>
                </c:pt>
                <c:pt idx="482">
                  <c:v>E22</c:v>
                </c:pt>
                <c:pt idx="483">
                  <c:v>F4</c:v>
                </c:pt>
                <c:pt idx="484">
                  <c:v>F7</c:v>
                </c:pt>
                <c:pt idx="485">
                  <c:v>F10</c:v>
                </c:pt>
                <c:pt idx="486">
                  <c:v>F13</c:v>
                </c:pt>
                <c:pt idx="487">
                  <c:v>F16</c:v>
                </c:pt>
                <c:pt idx="488">
                  <c:v>F19</c:v>
                </c:pt>
                <c:pt idx="489">
                  <c:v>F22</c:v>
                </c:pt>
                <c:pt idx="490">
                  <c:v>G4</c:v>
                </c:pt>
                <c:pt idx="491">
                  <c:v>G7</c:v>
                </c:pt>
                <c:pt idx="492">
                  <c:v>G10</c:v>
                </c:pt>
                <c:pt idx="493">
                  <c:v>G13</c:v>
                </c:pt>
                <c:pt idx="494">
                  <c:v>G16</c:v>
                </c:pt>
                <c:pt idx="495">
                  <c:v>G19</c:v>
                </c:pt>
                <c:pt idx="496">
                  <c:v>G22</c:v>
                </c:pt>
                <c:pt idx="497">
                  <c:v>H4</c:v>
                </c:pt>
                <c:pt idx="498">
                  <c:v>H7</c:v>
                </c:pt>
                <c:pt idx="499">
                  <c:v>H10</c:v>
                </c:pt>
                <c:pt idx="500">
                  <c:v>H13</c:v>
                </c:pt>
                <c:pt idx="501">
                  <c:v>H16</c:v>
                </c:pt>
                <c:pt idx="502">
                  <c:v>H19</c:v>
                </c:pt>
                <c:pt idx="503">
                  <c:v>H22</c:v>
                </c:pt>
                <c:pt idx="504">
                  <c:v>A4</c:v>
                </c:pt>
                <c:pt idx="505">
                  <c:v>A7</c:v>
                </c:pt>
                <c:pt idx="506">
                  <c:v>A10</c:v>
                </c:pt>
                <c:pt idx="507">
                  <c:v>A13</c:v>
                </c:pt>
                <c:pt idx="508">
                  <c:v>A16</c:v>
                </c:pt>
                <c:pt idx="509">
                  <c:v>A19</c:v>
                </c:pt>
                <c:pt idx="510">
                  <c:v>A22</c:v>
                </c:pt>
                <c:pt idx="511">
                  <c:v>B4</c:v>
                </c:pt>
                <c:pt idx="512">
                  <c:v>B7</c:v>
                </c:pt>
                <c:pt idx="513">
                  <c:v>B10</c:v>
                </c:pt>
                <c:pt idx="514">
                  <c:v>B13</c:v>
                </c:pt>
                <c:pt idx="515">
                  <c:v>B16</c:v>
                </c:pt>
                <c:pt idx="516">
                  <c:v>B19</c:v>
                </c:pt>
                <c:pt idx="517">
                  <c:v>B22</c:v>
                </c:pt>
                <c:pt idx="518">
                  <c:v>C4</c:v>
                </c:pt>
                <c:pt idx="519">
                  <c:v>C7</c:v>
                </c:pt>
                <c:pt idx="520">
                  <c:v>C10</c:v>
                </c:pt>
                <c:pt idx="521">
                  <c:v>C13</c:v>
                </c:pt>
                <c:pt idx="522">
                  <c:v>C16</c:v>
                </c:pt>
                <c:pt idx="523">
                  <c:v>C19</c:v>
                </c:pt>
                <c:pt idx="524">
                  <c:v>C22</c:v>
                </c:pt>
                <c:pt idx="525">
                  <c:v>D4</c:v>
                </c:pt>
                <c:pt idx="526">
                  <c:v>D7</c:v>
                </c:pt>
                <c:pt idx="527">
                  <c:v>D10</c:v>
                </c:pt>
                <c:pt idx="528">
                  <c:v>D13</c:v>
                </c:pt>
                <c:pt idx="529">
                  <c:v>D16</c:v>
                </c:pt>
                <c:pt idx="530">
                  <c:v>D19</c:v>
                </c:pt>
                <c:pt idx="531">
                  <c:v>D22</c:v>
                </c:pt>
                <c:pt idx="532">
                  <c:v>E4</c:v>
                </c:pt>
                <c:pt idx="533">
                  <c:v>E7</c:v>
                </c:pt>
                <c:pt idx="534">
                  <c:v>E10</c:v>
                </c:pt>
                <c:pt idx="535">
                  <c:v>E13</c:v>
                </c:pt>
                <c:pt idx="536">
                  <c:v>E16</c:v>
                </c:pt>
                <c:pt idx="537">
                  <c:v>E19</c:v>
                </c:pt>
                <c:pt idx="538">
                  <c:v>E22</c:v>
                </c:pt>
                <c:pt idx="539">
                  <c:v>F4</c:v>
                </c:pt>
                <c:pt idx="540">
                  <c:v>F7</c:v>
                </c:pt>
                <c:pt idx="541">
                  <c:v>F10</c:v>
                </c:pt>
                <c:pt idx="542">
                  <c:v>F13</c:v>
                </c:pt>
                <c:pt idx="543">
                  <c:v>F16</c:v>
                </c:pt>
                <c:pt idx="544">
                  <c:v>F19</c:v>
                </c:pt>
                <c:pt idx="545">
                  <c:v>F22</c:v>
                </c:pt>
                <c:pt idx="546">
                  <c:v>G4</c:v>
                </c:pt>
                <c:pt idx="547">
                  <c:v>G7</c:v>
                </c:pt>
                <c:pt idx="548">
                  <c:v>G10</c:v>
                </c:pt>
                <c:pt idx="549">
                  <c:v>G13</c:v>
                </c:pt>
                <c:pt idx="550">
                  <c:v>G16</c:v>
                </c:pt>
                <c:pt idx="551">
                  <c:v>G19</c:v>
                </c:pt>
                <c:pt idx="552">
                  <c:v>G22</c:v>
                </c:pt>
                <c:pt idx="553">
                  <c:v>H4</c:v>
                </c:pt>
                <c:pt idx="554">
                  <c:v>H7</c:v>
                </c:pt>
                <c:pt idx="555">
                  <c:v>H10</c:v>
                </c:pt>
                <c:pt idx="556">
                  <c:v>H13</c:v>
                </c:pt>
                <c:pt idx="557">
                  <c:v>H16</c:v>
                </c:pt>
                <c:pt idx="558">
                  <c:v>H19</c:v>
                </c:pt>
                <c:pt idx="559">
                  <c:v>H22</c:v>
                </c:pt>
                <c:pt idx="560">
                  <c:v>A4</c:v>
                </c:pt>
                <c:pt idx="561">
                  <c:v>A7</c:v>
                </c:pt>
                <c:pt idx="562">
                  <c:v>A10</c:v>
                </c:pt>
                <c:pt idx="563">
                  <c:v>A13</c:v>
                </c:pt>
                <c:pt idx="564">
                  <c:v>A16</c:v>
                </c:pt>
                <c:pt idx="565">
                  <c:v>A19</c:v>
                </c:pt>
                <c:pt idx="566">
                  <c:v>A22</c:v>
                </c:pt>
                <c:pt idx="567">
                  <c:v>B4</c:v>
                </c:pt>
                <c:pt idx="568">
                  <c:v>B7</c:v>
                </c:pt>
                <c:pt idx="569">
                  <c:v>B10</c:v>
                </c:pt>
                <c:pt idx="570">
                  <c:v>B13</c:v>
                </c:pt>
                <c:pt idx="571">
                  <c:v>B16</c:v>
                </c:pt>
                <c:pt idx="572">
                  <c:v>B19</c:v>
                </c:pt>
                <c:pt idx="573">
                  <c:v>B22</c:v>
                </c:pt>
                <c:pt idx="574">
                  <c:v>C4</c:v>
                </c:pt>
                <c:pt idx="575">
                  <c:v>C7</c:v>
                </c:pt>
                <c:pt idx="576">
                  <c:v>C10</c:v>
                </c:pt>
                <c:pt idx="577">
                  <c:v>C13</c:v>
                </c:pt>
                <c:pt idx="578">
                  <c:v>C16</c:v>
                </c:pt>
                <c:pt idx="579">
                  <c:v>C19</c:v>
                </c:pt>
                <c:pt idx="580">
                  <c:v>C22</c:v>
                </c:pt>
                <c:pt idx="581">
                  <c:v>D4</c:v>
                </c:pt>
                <c:pt idx="582">
                  <c:v>D7</c:v>
                </c:pt>
                <c:pt idx="583">
                  <c:v>D10</c:v>
                </c:pt>
                <c:pt idx="584">
                  <c:v>D13</c:v>
                </c:pt>
                <c:pt idx="585">
                  <c:v>D16</c:v>
                </c:pt>
                <c:pt idx="586">
                  <c:v>D19</c:v>
                </c:pt>
                <c:pt idx="587">
                  <c:v>D22</c:v>
                </c:pt>
                <c:pt idx="588">
                  <c:v>E4</c:v>
                </c:pt>
                <c:pt idx="589">
                  <c:v>E7</c:v>
                </c:pt>
                <c:pt idx="590">
                  <c:v>E10</c:v>
                </c:pt>
                <c:pt idx="591">
                  <c:v>E13</c:v>
                </c:pt>
                <c:pt idx="592">
                  <c:v>E16</c:v>
                </c:pt>
                <c:pt idx="593">
                  <c:v>E19</c:v>
                </c:pt>
                <c:pt idx="594">
                  <c:v>E22</c:v>
                </c:pt>
                <c:pt idx="595">
                  <c:v>F4</c:v>
                </c:pt>
                <c:pt idx="596">
                  <c:v>F7</c:v>
                </c:pt>
                <c:pt idx="597">
                  <c:v>F10</c:v>
                </c:pt>
                <c:pt idx="598">
                  <c:v>F13</c:v>
                </c:pt>
                <c:pt idx="599">
                  <c:v>F16</c:v>
                </c:pt>
                <c:pt idx="600">
                  <c:v>F19</c:v>
                </c:pt>
                <c:pt idx="601">
                  <c:v>F22</c:v>
                </c:pt>
                <c:pt idx="602">
                  <c:v>G4</c:v>
                </c:pt>
                <c:pt idx="603">
                  <c:v>G7</c:v>
                </c:pt>
                <c:pt idx="604">
                  <c:v>G10</c:v>
                </c:pt>
                <c:pt idx="605">
                  <c:v>G13</c:v>
                </c:pt>
                <c:pt idx="606">
                  <c:v>G16</c:v>
                </c:pt>
                <c:pt idx="607">
                  <c:v>G19</c:v>
                </c:pt>
                <c:pt idx="608">
                  <c:v>G22</c:v>
                </c:pt>
                <c:pt idx="609">
                  <c:v>H4</c:v>
                </c:pt>
                <c:pt idx="610">
                  <c:v>H7</c:v>
                </c:pt>
                <c:pt idx="611">
                  <c:v>H10</c:v>
                </c:pt>
                <c:pt idx="612">
                  <c:v>H13</c:v>
                </c:pt>
                <c:pt idx="613">
                  <c:v>H16</c:v>
                </c:pt>
                <c:pt idx="614">
                  <c:v>H19</c:v>
                </c:pt>
                <c:pt idx="615">
                  <c:v>H22</c:v>
                </c:pt>
                <c:pt idx="616">
                  <c:v>A4</c:v>
                </c:pt>
                <c:pt idx="617">
                  <c:v>A7</c:v>
                </c:pt>
                <c:pt idx="618">
                  <c:v>A10</c:v>
                </c:pt>
                <c:pt idx="619">
                  <c:v>A13</c:v>
                </c:pt>
                <c:pt idx="620">
                  <c:v>A16</c:v>
                </c:pt>
                <c:pt idx="621">
                  <c:v>A19</c:v>
                </c:pt>
                <c:pt idx="622">
                  <c:v>A22</c:v>
                </c:pt>
                <c:pt idx="623">
                  <c:v>B4</c:v>
                </c:pt>
                <c:pt idx="624">
                  <c:v>B7</c:v>
                </c:pt>
                <c:pt idx="625">
                  <c:v>B10</c:v>
                </c:pt>
                <c:pt idx="626">
                  <c:v>B13</c:v>
                </c:pt>
                <c:pt idx="627">
                  <c:v>B16</c:v>
                </c:pt>
                <c:pt idx="628">
                  <c:v>B19</c:v>
                </c:pt>
                <c:pt idx="629">
                  <c:v>B22</c:v>
                </c:pt>
                <c:pt idx="630">
                  <c:v>C4</c:v>
                </c:pt>
                <c:pt idx="631">
                  <c:v>C7</c:v>
                </c:pt>
                <c:pt idx="632">
                  <c:v>C10</c:v>
                </c:pt>
                <c:pt idx="633">
                  <c:v>C13</c:v>
                </c:pt>
                <c:pt idx="634">
                  <c:v>C16</c:v>
                </c:pt>
                <c:pt idx="635">
                  <c:v>C19</c:v>
                </c:pt>
                <c:pt idx="636">
                  <c:v>C22</c:v>
                </c:pt>
                <c:pt idx="637">
                  <c:v>D4</c:v>
                </c:pt>
                <c:pt idx="638">
                  <c:v>D7</c:v>
                </c:pt>
                <c:pt idx="639">
                  <c:v>D10</c:v>
                </c:pt>
                <c:pt idx="640">
                  <c:v>D13</c:v>
                </c:pt>
                <c:pt idx="641">
                  <c:v>D16</c:v>
                </c:pt>
                <c:pt idx="642">
                  <c:v>D19</c:v>
                </c:pt>
                <c:pt idx="643">
                  <c:v>D22</c:v>
                </c:pt>
                <c:pt idx="644">
                  <c:v>E4</c:v>
                </c:pt>
                <c:pt idx="645">
                  <c:v>E7</c:v>
                </c:pt>
                <c:pt idx="646">
                  <c:v>E10</c:v>
                </c:pt>
                <c:pt idx="647">
                  <c:v>E13</c:v>
                </c:pt>
                <c:pt idx="648">
                  <c:v>E16</c:v>
                </c:pt>
                <c:pt idx="649">
                  <c:v>E19</c:v>
                </c:pt>
                <c:pt idx="650">
                  <c:v>E22</c:v>
                </c:pt>
                <c:pt idx="651">
                  <c:v>F4</c:v>
                </c:pt>
                <c:pt idx="652">
                  <c:v>F7</c:v>
                </c:pt>
                <c:pt idx="653">
                  <c:v>F10</c:v>
                </c:pt>
                <c:pt idx="654">
                  <c:v>F13</c:v>
                </c:pt>
                <c:pt idx="655">
                  <c:v>F16</c:v>
                </c:pt>
                <c:pt idx="656">
                  <c:v>F19</c:v>
                </c:pt>
                <c:pt idx="657">
                  <c:v>F22</c:v>
                </c:pt>
                <c:pt idx="658">
                  <c:v>G4</c:v>
                </c:pt>
                <c:pt idx="659">
                  <c:v>G7</c:v>
                </c:pt>
                <c:pt idx="660">
                  <c:v>G10</c:v>
                </c:pt>
                <c:pt idx="661">
                  <c:v>G13</c:v>
                </c:pt>
                <c:pt idx="662">
                  <c:v>G16</c:v>
                </c:pt>
                <c:pt idx="663">
                  <c:v>G19</c:v>
                </c:pt>
                <c:pt idx="664">
                  <c:v>G22</c:v>
                </c:pt>
                <c:pt idx="665">
                  <c:v>H4</c:v>
                </c:pt>
                <c:pt idx="666">
                  <c:v>H7</c:v>
                </c:pt>
                <c:pt idx="667">
                  <c:v>H10</c:v>
                </c:pt>
                <c:pt idx="668">
                  <c:v>H13</c:v>
                </c:pt>
                <c:pt idx="669">
                  <c:v>H16</c:v>
                </c:pt>
                <c:pt idx="670">
                  <c:v>H19</c:v>
                </c:pt>
                <c:pt idx="671">
                  <c:v>H22</c:v>
                </c:pt>
                <c:pt idx="672">
                  <c:v>A4</c:v>
                </c:pt>
                <c:pt idx="673">
                  <c:v>A7</c:v>
                </c:pt>
                <c:pt idx="674">
                  <c:v>A10</c:v>
                </c:pt>
                <c:pt idx="675">
                  <c:v>A13</c:v>
                </c:pt>
                <c:pt idx="676">
                  <c:v>A16</c:v>
                </c:pt>
                <c:pt idx="677">
                  <c:v>A19</c:v>
                </c:pt>
                <c:pt idx="678">
                  <c:v>A22</c:v>
                </c:pt>
                <c:pt idx="679">
                  <c:v>B4</c:v>
                </c:pt>
                <c:pt idx="680">
                  <c:v>B7</c:v>
                </c:pt>
                <c:pt idx="681">
                  <c:v>B10</c:v>
                </c:pt>
                <c:pt idx="682">
                  <c:v>B13</c:v>
                </c:pt>
                <c:pt idx="683">
                  <c:v>B16</c:v>
                </c:pt>
                <c:pt idx="684">
                  <c:v>B19</c:v>
                </c:pt>
                <c:pt idx="685">
                  <c:v>B22</c:v>
                </c:pt>
                <c:pt idx="686">
                  <c:v>C4</c:v>
                </c:pt>
                <c:pt idx="687">
                  <c:v>C7</c:v>
                </c:pt>
                <c:pt idx="688">
                  <c:v>C10</c:v>
                </c:pt>
                <c:pt idx="689">
                  <c:v>C13</c:v>
                </c:pt>
                <c:pt idx="690">
                  <c:v>C16</c:v>
                </c:pt>
                <c:pt idx="691">
                  <c:v>C19</c:v>
                </c:pt>
                <c:pt idx="692">
                  <c:v>C22</c:v>
                </c:pt>
                <c:pt idx="693">
                  <c:v>D4</c:v>
                </c:pt>
                <c:pt idx="694">
                  <c:v>D7</c:v>
                </c:pt>
                <c:pt idx="695">
                  <c:v>D10</c:v>
                </c:pt>
                <c:pt idx="696">
                  <c:v>D13</c:v>
                </c:pt>
                <c:pt idx="697">
                  <c:v>D16</c:v>
                </c:pt>
                <c:pt idx="698">
                  <c:v>D19</c:v>
                </c:pt>
                <c:pt idx="699">
                  <c:v>D22</c:v>
                </c:pt>
                <c:pt idx="700">
                  <c:v>E4</c:v>
                </c:pt>
                <c:pt idx="701">
                  <c:v>E7</c:v>
                </c:pt>
                <c:pt idx="702">
                  <c:v>E10</c:v>
                </c:pt>
                <c:pt idx="703">
                  <c:v>E13</c:v>
                </c:pt>
                <c:pt idx="704">
                  <c:v>E16</c:v>
                </c:pt>
                <c:pt idx="705">
                  <c:v>E19</c:v>
                </c:pt>
                <c:pt idx="706">
                  <c:v>E22</c:v>
                </c:pt>
                <c:pt idx="707">
                  <c:v>F4</c:v>
                </c:pt>
                <c:pt idx="708">
                  <c:v>F7</c:v>
                </c:pt>
                <c:pt idx="709">
                  <c:v>F10</c:v>
                </c:pt>
                <c:pt idx="710">
                  <c:v>F13</c:v>
                </c:pt>
                <c:pt idx="711">
                  <c:v>F16</c:v>
                </c:pt>
                <c:pt idx="712">
                  <c:v>F19</c:v>
                </c:pt>
                <c:pt idx="713">
                  <c:v>F22</c:v>
                </c:pt>
                <c:pt idx="714">
                  <c:v>G4</c:v>
                </c:pt>
                <c:pt idx="715">
                  <c:v>G7</c:v>
                </c:pt>
                <c:pt idx="716">
                  <c:v>G10</c:v>
                </c:pt>
                <c:pt idx="717">
                  <c:v>G13</c:v>
                </c:pt>
                <c:pt idx="718">
                  <c:v>G16</c:v>
                </c:pt>
                <c:pt idx="719">
                  <c:v>G19</c:v>
                </c:pt>
                <c:pt idx="720">
                  <c:v>G22</c:v>
                </c:pt>
                <c:pt idx="721">
                  <c:v>H4</c:v>
                </c:pt>
                <c:pt idx="722">
                  <c:v>H7</c:v>
                </c:pt>
                <c:pt idx="723">
                  <c:v>H10</c:v>
                </c:pt>
                <c:pt idx="724">
                  <c:v>H13</c:v>
                </c:pt>
                <c:pt idx="725">
                  <c:v>H16</c:v>
                </c:pt>
                <c:pt idx="726">
                  <c:v>H19</c:v>
                </c:pt>
                <c:pt idx="727">
                  <c:v>H22</c:v>
                </c:pt>
                <c:pt idx="728">
                  <c:v>A4</c:v>
                </c:pt>
                <c:pt idx="729">
                  <c:v>A7</c:v>
                </c:pt>
                <c:pt idx="730">
                  <c:v>A10</c:v>
                </c:pt>
                <c:pt idx="731">
                  <c:v>A13</c:v>
                </c:pt>
                <c:pt idx="732">
                  <c:v>A16</c:v>
                </c:pt>
                <c:pt idx="733">
                  <c:v>A19</c:v>
                </c:pt>
                <c:pt idx="734">
                  <c:v>A22</c:v>
                </c:pt>
                <c:pt idx="735">
                  <c:v>B4</c:v>
                </c:pt>
                <c:pt idx="736">
                  <c:v>B7</c:v>
                </c:pt>
                <c:pt idx="737">
                  <c:v>B10</c:v>
                </c:pt>
                <c:pt idx="738">
                  <c:v>B13</c:v>
                </c:pt>
                <c:pt idx="739">
                  <c:v>B16</c:v>
                </c:pt>
                <c:pt idx="740">
                  <c:v>B19</c:v>
                </c:pt>
                <c:pt idx="741">
                  <c:v>B22</c:v>
                </c:pt>
                <c:pt idx="742">
                  <c:v>C4</c:v>
                </c:pt>
                <c:pt idx="743">
                  <c:v>C7</c:v>
                </c:pt>
                <c:pt idx="744">
                  <c:v>C10</c:v>
                </c:pt>
                <c:pt idx="745">
                  <c:v>C13</c:v>
                </c:pt>
                <c:pt idx="746">
                  <c:v>C16</c:v>
                </c:pt>
                <c:pt idx="747">
                  <c:v>C19</c:v>
                </c:pt>
                <c:pt idx="748">
                  <c:v>C22</c:v>
                </c:pt>
                <c:pt idx="749">
                  <c:v>D4</c:v>
                </c:pt>
                <c:pt idx="750">
                  <c:v>D7</c:v>
                </c:pt>
                <c:pt idx="751">
                  <c:v>D10</c:v>
                </c:pt>
                <c:pt idx="752">
                  <c:v>D13</c:v>
                </c:pt>
                <c:pt idx="753">
                  <c:v>D16</c:v>
                </c:pt>
                <c:pt idx="754">
                  <c:v>D19</c:v>
                </c:pt>
                <c:pt idx="755">
                  <c:v>D22</c:v>
                </c:pt>
                <c:pt idx="756">
                  <c:v>E4</c:v>
                </c:pt>
                <c:pt idx="757">
                  <c:v>E7</c:v>
                </c:pt>
                <c:pt idx="758">
                  <c:v>E10</c:v>
                </c:pt>
                <c:pt idx="759">
                  <c:v>E13</c:v>
                </c:pt>
                <c:pt idx="760">
                  <c:v>E16</c:v>
                </c:pt>
                <c:pt idx="761">
                  <c:v>E19</c:v>
                </c:pt>
                <c:pt idx="762">
                  <c:v>E22</c:v>
                </c:pt>
                <c:pt idx="763">
                  <c:v>F4</c:v>
                </c:pt>
                <c:pt idx="764">
                  <c:v>F7</c:v>
                </c:pt>
                <c:pt idx="765">
                  <c:v>F10</c:v>
                </c:pt>
                <c:pt idx="766">
                  <c:v>F13</c:v>
                </c:pt>
                <c:pt idx="767">
                  <c:v>F16</c:v>
                </c:pt>
                <c:pt idx="768">
                  <c:v>F19</c:v>
                </c:pt>
                <c:pt idx="769">
                  <c:v>F22</c:v>
                </c:pt>
                <c:pt idx="770">
                  <c:v>G4</c:v>
                </c:pt>
                <c:pt idx="771">
                  <c:v>G7</c:v>
                </c:pt>
                <c:pt idx="772">
                  <c:v>G10</c:v>
                </c:pt>
                <c:pt idx="773">
                  <c:v>G13</c:v>
                </c:pt>
                <c:pt idx="774">
                  <c:v>G16</c:v>
                </c:pt>
                <c:pt idx="775">
                  <c:v>G19</c:v>
                </c:pt>
                <c:pt idx="776">
                  <c:v>G22</c:v>
                </c:pt>
                <c:pt idx="777">
                  <c:v>H4</c:v>
                </c:pt>
                <c:pt idx="778">
                  <c:v>H7</c:v>
                </c:pt>
                <c:pt idx="779">
                  <c:v>H10</c:v>
                </c:pt>
                <c:pt idx="780">
                  <c:v>H13</c:v>
                </c:pt>
                <c:pt idx="781">
                  <c:v>H16</c:v>
                </c:pt>
                <c:pt idx="782">
                  <c:v>H19</c:v>
                </c:pt>
                <c:pt idx="783">
                  <c:v>H22</c:v>
                </c:pt>
                <c:pt idx="784">
                  <c:v>A4</c:v>
                </c:pt>
                <c:pt idx="785">
                  <c:v>A7</c:v>
                </c:pt>
                <c:pt idx="786">
                  <c:v>A10</c:v>
                </c:pt>
                <c:pt idx="787">
                  <c:v>A13</c:v>
                </c:pt>
                <c:pt idx="788">
                  <c:v>A16</c:v>
                </c:pt>
                <c:pt idx="789">
                  <c:v>B4</c:v>
                </c:pt>
                <c:pt idx="790">
                  <c:v>B7</c:v>
                </c:pt>
                <c:pt idx="791">
                  <c:v>B10</c:v>
                </c:pt>
                <c:pt idx="792">
                  <c:v>B13</c:v>
                </c:pt>
                <c:pt idx="794">
                  <c:v>C4</c:v>
                </c:pt>
                <c:pt idx="795">
                  <c:v>C7</c:v>
                </c:pt>
                <c:pt idx="796">
                  <c:v>C10</c:v>
                </c:pt>
                <c:pt idx="797">
                  <c:v>C13</c:v>
                </c:pt>
                <c:pt idx="799">
                  <c:v>D4</c:v>
                </c:pt>
                <c:pt idx="800">
                  <c:v>D7</c:v>
                </c:pt>
                <c:pt idx="801">
                  <c:v>D10</c:v>
                </c:pt>
                <c:pt idx="802">
                  <c:v>D13</c:v>
                </c:pt>
                <c:pt idx="804">
                  <c:v>E4</c:v>
                </c:pt>
                <c:pt idx="805">
                  <c:v>E7</c:v>
                </c:pt>
                <c:pt idx="806">
                  <c:v>E10</c:v>
                </c:pt>
                <c:pt idx="807">
                  <c:v>E13</c:v>
                </c:pt>
                <c:pt idx="808">
                  <c:v>F4</c:v>
                </c:pt>
                <c:pt idx="809">
                  <c:v>F7</c:v>
                </c:pt>
                <c:pt idx="810">
                  <c:v>F10</c:v>
                </c:pt>
                <c:pt idx="811">
                  <c:v>F13</c:v>
                </c:pt>
                <c:pt idx="812">
                  <c:v>G4</c:v>
                </c:pt>
                <c:pt idx="813">
                  <c:v>G7</c:v>
                </c:pt>
                <c:pt idx="814">
                  <c:v>G10</c:v>
                </c:pt>
                <c:pt idx="815">
                  <c:v>G13</c:v>
                </c:pt>
                <c:pt idx="816">
                  <c:v>H4</c:v>
                </c:pt>
                <c:pt idx="817">
                  <c:v>H7</c:v>
                </c:pt>
                <c:pt idx="818">
                  <c:v>H10</c:v>
                </c:pt>
                <c:pt idx="819">
                  <c:v>H13</c:v>
                </c:pt>
              </c:strCache>
            </c:strRef>
          </c:xVal>
          <c:yVal>
            <c:numRef>
              <c:f>FDA_1uM_10uM_DRUGS_GRAPHS!$G$2:$G$2634</c:f>
              <c:numCache>
                <c:formatCode>0.00</c:formatCode>
                <c:ptCount val="820"/>
                <c:pt idx="0">
                  <c:v>0.0291666666666366</c:v>
                </c:pt>
                <c:pt idx="1">
                  <c:v>0.062499999999968</c:v>
                </c:pt>
                <c:pt idx="2">
                  <c:v>0.095833333333303</c:v>
                </c:pt>
                <c:pt idx="3">
                  <c:v>-0.170833333333366</c:v>
                </c:pt>
                <c:pt idx="4">
                  <c:v>-0.00416666666670196</c:v>
                </c:pt>
                <c:pt idx="5">
                  <c:v>-0.137500000000031</c:v>
                </c:pt>
                <c:pt idx="6">
                  <c:v>0.562499999999968</c:v>
                </c:pt>
                <c:pt idx="7">
                  <c:v>0.0291666666666366</c:v>
                </c:pt>
                <c:pt idx="8">
                  <c:v>-0.137500000000031</c:v>
                </c:pt>
                <c:pt idx="9">
                  <c:v>-0.0708333333333684</c:v>
                </c:pt>
                <c:pt idx="10">
                  <c:v>-0.0708333333333684</c:v>
                </c:pt>
                <c:pt idx="11">
                  <c:v>-0.0708333333333684</c:v>
                </c:pt>
                <c:pt idx="12">
                  <c:v>-0.0375000000000334</c:v>
                </c:pt>
                <c:pt idx="13">
                  <c:v>-0.337500000000031</c:v>
                </c:pt>
                <c:pt idx="14">
                  <c:v>-0.137500000000031</c:v>
                </c:pt>
                <c:pt idx="15">
                  <c:v>-0.0708333333333684</c:v>
                </c:pt>
                <c:pt idx="16">
                  <c:v>-0.0708333333333684</c:v>
                </c:pt>
                <c:pt idx="17">
                  <c:v>-0.0375000000000334</c:v>
                </c:pt>
                <c:pt idx="18">
                  <c:v>-0.0708333333333684</c:v>
                </c:pt>
                <c:pt idx="19">
                  <c:v>-0.170833333333366</c:v>
                </c:pt>
                <c:pt idx="20">
                  <c:v>-0.270833333333368</c:v>
                </c:pt>
                <c:pt idx="21">
                  <c:v>-0.1041666666667</c:v>
                </c:pt>
                <c:pt idx="22">
                  <c:v>0.0291666666666366</c:v>
                </c:pt>
                <c:pt idx="23">
                  <c:v>-0.137500000000031</c:v>
                </c:pt>
                <c:pt idx="24">
                  <c:v>-0.170833333333366</c:v>
                </c:pt>
                <c:pt idx="25">
                  <c:v>-0.0708333333333684</c:v>
                </c:pt>
                <c:pt idx="26">
                  <c:v>-0.0708333333333684</c:v>
                </c:pt>
                <c:pt idx="27">
                  <c:v>-0.270833333333368</c:v>
                </c:pt>
                <c:pt idx="28">
                  <c:v>0.062499999999968</c:v>
                </c:pt>
                <c:pt idx="29">
                  <c:v>-0.137500000000031</c:v>
                </c:pt>
                <c:pt idx="30">
                  <c:v>-0.170833333333366</c:v>
                </c:pt>
                <c:pt idx="31">
                  <c:v>-0.00416666666669485</c:v>
                </c:pt>
                <c:pt idx="32">
                  <c:v>-0.137500000000031</c:v>
                </c:pt>
                <c:pt idx="33">
                  <c:v>-0.0375000000000334</c:v>
                </c:pt>
                <c:pt idx="34">
                  <c:v>-0.270833333333368</c:v>
                </c:pt>
                <c:pt idx="35">
                  <c:v>-0.170833333333366</c:v>
                </c:pt>
                <c:pt idx="36">
                  <c:v>-0.0375000000000334</c:v>
                </c:pt>
                <c:pt idx="37">
                  <c:v>-0.1041666666667</c:v>
                </c:pt>
                <c:pt idx="38">
                  <c:v>-0.137500000000031</c:v>
                </c:pt>
                <c:pt idx="39">
                  <c:v>-0.0708333333333684</c:v>
                </c:pt>
                <c:pt idx="40">
                  <c:v>-0.137500000000031</c:v>
                </c:pt>
                <c:pt idx="41">
                  <c:v>-0.237500000000036</c:v>
                </c:pt>
                <c:pt idx="42">
                  <c:v>-0.137500000000031</c:v>
                </c:pt>
                <c:pt idx="43">
                  <c:v>-0.0375000000000334</c:v>
                </c:pt>
                <c:pt idx="44">
                  <c:v>-0.1041666666667</c:v>
                </c:pt>
                <c:pt idx="45">
                  <c:v>-0.1041666666667</c:v>
                </c:pt>
                <c:pt idx="46">
                  <c:v>-0.1041666666667</c:v>
                </c:pt>
                <c:pt idx="47">
                  <c:v>-0.0708333333333684</c:v>
                </c:pt>
                <c:pt idx="48">
                  <c:v>-0.170833333333366</c:v>
                </c:pt>
                <c:pt idx="49">
                  <c:v>-0.0708333333333684</c:v>
                </c:pt>
                <c:pt idx="50">
                  <c:v>-0.1041666666667</c:v>
                </c:pt>
                <c:pt idx="51">
                  <c:v>-0.170833333333366</c:v>
                </c:pt>
                <c:pt idx="52">
                  <c:v>-0.170833333333366</c:v>
                </c:pt>
                <c:pt idx="53">
                  <c:v>-0.0375000000000334</c:v>
                </c:pt>
                <c:pt idx="54">
                  <c:v>-0.0708333333333684</c:v>
                </c:pt>
                <c:pt idx="55">
                  <c:v>0.195833333333301</c:v>
                </c:pt>
                <c:pt idx="56">
                  <c:v>0.0583333333333691</c:v>
                </c:pt>
                <c:pt idx="57">
                  <c:v>-0.108333333333299</c:v>
                </c:pt>
                <c:pt idx="58">
                  <c:v>0.0250000000000377</c:v>
                </c:pt>
                <c:pt idx="59">
                  <c:v>-0.14166666666663</c:v>
                </c:pt>
                <c:pt idx="60">
                  <c:v>-0.108333333333299</c:v>
                </c:pt>
                <c:pt idx="61">
                  <c:v>-0.0416666666666323</c:v>
                </c:pt>
                <c:pt idx="62">
                  <c:v>-0.0749999999999673</c:v>
                </c:pt>
                <c:pt idx="63">
                  <c:v>-0.00833333333329378</c:v>
                </c:pt>
                <c:pt idx="64">
                  <c:v>-0.108333333333299</c:v>
                </c:pt>
                <c:pt idx="65">
                  <c:v>-0.00833333333329378</c:v>
                </c:pt>
                <c:pt idx="66">
                  <c:v>-0.174999999999965</c:v>
                </c:pt>
                <c:pt idx="67">
                  <c:v>-0.174999999999965</c:v>
                </c:pt>
                <c:pt idx="68">
                  <c:v>-0.0749999999999673</c:v>
                </c:pt>
                <c:pt idx="69">
                  <c:v>-0.0749999999999673</c:v>
                </c:pt>
                <c:pt idx="70">
                  <c:v>-0.00833333333330088</c:v>
                </c:pt>
                <c:pt idx="71">
                  <c:v>-0.00833333333329378</c:v>
                </c:pt>
                <c:pt idx="72">
                  <c:v>-0.0416666666666323</c:v>
                </c:pt>
                <c:pt idx="73">
                  <c:v>-0.174999999999965</c:v>
                </c:pt>
                <c:pt idx="74">
                  <c:v>0.0583333333333691</c:v>
                </c:pt>
                <c:pt idx="75">
                  <c:v>-0.374999999999964</c:v>
                </c:pt>
                <c:pt idx="76">
                  <c:v>38.2916666666667</c:v>
                </c:pt>
                <c:pt idx="77">
                  <c:v>-0.00833333333329378</c:v>
                </c:pt>
                <c:pt idx="78">
                  <c:v>-0.00833333333330088</c:v>
                </c:pt>
                <c:pt idx="79">
                  <c:v>-0.0416666666666323</c:v>
                </c:pt>
                <c:pt idx="80">
                  <c:v>-0.00833333333329378</c:v>
                </c:pt>
                <c:pt idx="81">
                  <c:v>-0.00833333333330088</c:v>
                </c:pt>
                <c:pt idx="82">
                  <c:v>0.0250000000000377</c:v>
                </c:pt>
                <c:pt idx="83">
                  <c:v>-0.0749999999999673</c:v>
                </c:pt>
                <c:pt idx="84">
                  <c:v>-0.0416666666666323</c:v>
                </c:pt>
                <c:pt idx="85">
                  <c:v>-0.0416666666666323</c:v>
                </c:pt>
                <c:pt idx="86">
                  <c:v>0.0916666666667005</c:v>
                </c:pt>
                <c:pt idx="87">
                  <c:v>-0.208333333333304</c:v>
                </c:pt>
                <c:pt idx="88">
                  <c:v>-0.0749999999999673</c:v>
                </c:pt>
                <c:pt idx="89">
                  <c:v>-0.0416666666666323</c:v>
                </c:pt>
                <c:pt idx="90">
                  <c:v>-0.0416666666666323</c:v>
                </c:pt>
                <c:pt idx="91">
                  <c:v>-0.0416666666666323</c:v>
                </c:pt>
                <c:pt idx="92">
                  <c:v>0.0583333333333691</c:v>
                </c:pt>
                <c:pt idx="93">
                  <c:v>0.125000000000036</c:v>
                </c:pt>
                <c:pt idx="94">
                  <c:v>-0.0749999999999673</c:v>
                </c:pt>
                <c:pt idx="95">
                  <c:v>-0.108333333333299</c:v>
                </c:pt>
                <c:pt idx="96">
                  <c:v>-0.0416666666666323</c:v>
                </c:pt>
                <c:pt idx="97">
                  <c:v>-0.174999999999965</c:v>
                </c:pt>
                <c:pt idx="98">
                  <c:v>-0.0416666666666323</c:v>
                </c:pt>
                <c:pt idx="99">
                  <c:v>0.0250000000000377</c:v>
                </c:pt>
                <c:pt idx="100">
                  <c:v>-0.0416666666666323</c:v>
                </c:pt>
                <c:pt idx="101">
                  <c:v>38.2916666666667</c:v>
                </c:pt>
                <c:pt idx="102">
                  <c:v>-0.00833333333330088</c:v>
                </c:pt>
                <c:pt idx="103">
                  <c:v>-0.00833333333330088</c:v>
                </c:pt>
                <c:pt idx="104">
                  <c:v>-0.00833333333330088</c:v>
                </c:pt>
                <c:pt idx="105">
                  <c:v>-0.174999999999965</c:v>
                </c:pt>
                <c:pt idx="106">
                  <c:v>0.0250000000000377</c:v>
                </c:pt>
                <c:pt idx="107">
                  <c:v>0.0916666666667005</c:v>
                </c:pt>
                <c:pt idx="108">
                  <c:v>0.191666666666702</c:v>
                </c:pt>
                <c:pt idx="109">
                  <c:v>-0.0416666666666323</c:v>
                </c:pt>
                <c:pt idx="110">
                  <c:v>-0.14166666666663</c:v>
                </c:pt>
                <c:pt idx="111">
                  <c:v>-0.0749999999999673</c:v>
                </c:pt>
                <c:pt idx="112">
                  <c:v>0.0979166666666344</c:v>
                </c:pt>
                <c:pt idx="113">
                  <c:v>-0.102083333333368</c:v>
                </c:pt>
                <c:pt idx="114">
                  <c:v>-0.00208333333336341</c:v>
                </c:pt>
                <c:pt idx="115">
                  <c:v>-0.035416666666702</c:v>
                </c:pt>
                <c:pt idx="116">
                  <c:v>-0.0687500000000369</c:v>
                </c:pt>
                <c:pt idx="117">
                  <c:v>0.031249999999968</c:v>
                </c:pt>
                <c:pt idx="118">
                  <c:v>-0.102083333333368</c:v>
                </c:pt>
                <c:pt idx="119">
                  <c:v>-0.102083333333368</c:v>
                </c:pt>
                <c:pt idx="120">
                  <c:v>-0.00208333333336341</c:v>
                </c:pt>
                <c:pt idx="121">
                  <c:v>-0.102083333333368</c:v>
                </c:pt>
                <c:pt idx="122">
                  <c:v>-0.168750000000031</c:v>
                </c:pt>
                <c:pt idx="123">
                  <c:v>-0.1354166666667</c:v>
                </c:pt>
                <c:pt idx="124">
                  <c:v>-0.102083333333368</c:v>
                </c:pt>
                <c:pt idx="125">
                  <c:v>-0.168750000000031</c:v>
                </c:pt>
                <c:pt idx="126">
                  <c:v>-0.0354166666666948</c:v>
                </c:pt>
                <c:pt idx="127">
                  <c:v>-0.0687500000000334</c:v>
                </c:pt>
                <c:pt idx="128">
                  <c:v>-0.102083333333368</c:v>
                </c:pt>
                <c:pt idx="129">
                  <c:v>-0.0687500000000369</c:v>
                </c:pt>
                <c:pt idx="130">
                  <c:v>-0.0687500000000334</c:v>
                </c:pt>
                <c:pt idx="131">
                  <c:v>0.031249999999968</c:v>
                </c:pt>
                <c:pt idx="132">
                  <c:v>-0.1354166666667</c:v>
                </c:pt>
                <c:pt idx="133">
                  <c:v>-0.1354166666667</c:v>
                </c:pt>
                <c:pt idx="134">
                  <c:v>-0.0687500000000334</c:v>
                </c:pt>
                <c:pt idx="135">
                  <c:v>-0.00208333333336341</c:v>
                </c:pt>
                <c:pt idx="136">
                  <c:v>-0.0354166666666948</c:v>
                </c:pt>
                <c:pt idx="137">
                  <c:v>0.131249999999969</c:v>
                </c:pt>
                <c:pt idx="138">
                  <c:v>-0.0687500000000334</c:v>
                </c:pt>
                <c:pt idx="139">
                  <c:v>-0.0687500000000334</c:v>
                </c:pt>
                <c:pt idx="140">
                  <c:v>-0.0354166666666948</c:v>
                </c:pt>
                <c:pt idx="141">
                  <c:v>0.164583333333297</c:v>
                </c:pt>
                <c:pt idx="142">
                  <c:v>-0.102083333333368</c:v>
                </c:pt>
                <c:pt idx="143">
                  <c:v>0.697916666666632</c:v>
                </c:pt>
                <c:pt idx="144">
                  <c:v>0.497916666666637</c:v>
                </c:pt>
                <c:pt idx="145">
                  <c:v>-0.168750000000031</c:v>
                </c:pt>
                <c:pt idx="146">
                  <c:v>-0.102083333333368</c:v>
                </c:pt>
                <c:pt idx="147">
                  <c:v>0.031249999999968</c:v>
                </c:pt>
                <c:pt idx="148">
                  <c:v>0.0645833333332995</c:v>
                </c:pt>
                <c:pt idx="149">
                  <c:v>-0.0354166666666948</c:v>
                </c:pt>
                <c:pt idx="150">
                  <c:v>-0.00208333333336341</c:v>
                </c:pt>
                <c:pt idx="151">
                  <c:v>0.0979166666666344</c:v>
                </c:pt>
                <c:pt idx="152">
                  <c:v>0.031249999999968</c:v>
                </c:pt>
                <c:pt idx="153">
                  <c:v>-0.102083333333368</c:v>
                </c:pt>
                <c:pt idx="154">
                  <c:v>-0.168750000000031</c:v>
                </c:pt>
                <c:pt idx="155">
                  <c:v>-0.0687500000000334</c:v>
                </c:pt>
                <c:pt idx="156">
                  <c:v>-0.0687500000000334</c:v>
                </c:pt>
                <c:pt idx="157">
                  <c:v>0.031249999999968</c:v>
                </c:pt>
                <c:pt idx="158">
                  <c:v>-0.0354166666666948</c:v>
                </c:pt>
                <c:pt idx="159">
                  <c:v>-0.00208333333336341</c:v>
                </c:pt>
                <c:pt idx="160">
                  <c:v>-0.0687500000000334</c:v>
                </c:pt>
                <c:pt idx="161">
                  <c:v>-0.1354166666667</c:v>
                </c:pt>
                <c:pt idx="162">
                  <c:v>-0.035416666666702</c:v>
                </c:pt>
                <c:pt idx="163">
                  <c:v>-0.00208333333336341</c:v>
                </c:pt>
                <c:pt idx="164">
                  <c:v>-1.1354166666667</c:v>
                </c:pt>
                <c:pt idx="165">
                  <c:v>-0.0687500000000334</c:v>
                </c:pt>
                <c:pt idx="166">
                  <c:v>-0.00208333333336341</c:v>
                </c:pt>
                <c:pt idx="167">
                  <c:v>-0.1354166666667</c:v>
                </c:pt>
                <c:pt idx="168">
                  <c:v>0.0229166666666671</c:v>
                </c:pt>
                <c:pt idx="169">
                  <c:v>-0.0104166666666643</c:v>
                </c:pt>
                <c:pt idx="170">
                  <c:v>-0.0104166666666643</c:v>
                </c:pt>
                <c:pt idx="171">
                  <c:v>0.0229166666666671</c:v>
                </c:pt>
                <c:pt idx="172">
                  <c:v>-0.0770833333333343</c:v>
                </c:pt>
                <c:pt idx="173">
                  <c:v>0.0562499999999986</c:v>
                </c:pt>
                <c:pt idx="174">
                  <c:v>0.0229166666666671</c:v>
                </c:pt>
                <c:pt idx="175">
                  <c:v>-0.0104166666666643</c:v>
                </c:pt>
                <c:pt idx="176">
                  <c:v>-0.0770833333333343</c:v>
                </c:pt>
                <c:pt idx="177">
                  <c:v>-0.110416666666669</c:v>
                </c:pt>
                <c:pt idx="178">
                  <c:v>0.0229166666666671</c:v>
                </c:pt>
                <c:pt idx="179">
                  <c:v>-0.110416666666669</c:v>
                </c:pt>
                <c:pt idx="180">
                  <c:v>-0.0104166666666643</c:v>
                </c:pt>
                <c:pt idx="181">
                  <c:v>-0.0770833333333343</c:v>
                </c:pt>
                <c:pt idx="182">
                  <c:v>-0.0437500000000028</c:v>
                </c:pt>
                <c:pt idx="183">
                  <c:v>-0.0104166666666643</c:v>
                </c:pt>
                <c:pt idx="184">
                  <c:v>-0.0104166666666643</c:v>
                </c:pt>
                <c:pt idx="185">
                  <c:v>0.0229166666666671</c:v>
                </c:pt>
                <c:pt idx="186">
                  <c:v>-0.0437500000000028</c:v>
                </c:pt>
                <c:pt idx="187">
                  <c:v>-0.0437500000000028</c:v>
                </c:pt>
                <c:pt idx="188">
                  <c:v>-0.0770833333333343</c:v>
                </c:pt>
                <c:pt idx="189">
                  <c:v>-0.0104166666666643</c:v>
                </c:pt>
                <c:pt idx="190">
                  <c:v>-0.110416666666669</c:v>
                </c:pt>
                <c:pt idx="191">
                  <c:v>-0.810416666666669</c:v>
                </c:pt>
                <c:pt idx="192">
                  <c:v>0.0562500000000021</c:v>
                </c:pt>
                <c:pt idx="193">
                  <c:v>-0.0437500000000028</c:v>
                </c:pt>
                <c:pt idx="194">
                  <c:v>0.0562499999999986</c:v>
                </c:pt>
                <c:pt idx="195">
                  <c:v>0.0562499999999986</c:v>
                </c:pt>
                <c:pt idx="196">
                  <c:v>0.0562499999999986</c:v>
                </c:pt>
                <c:pt idx="197">
                  <c:v>-0.0770833333333343</c:v>
                </c:pt>
                <c:pt idx="198">
                  <c:v>-0.0104166666666643</c:v>
                </c:pt>
                <c:pt idx="199">
                  <c:v>-0.0437500000000028</c:v>
                </c:pt>
                <c:pt idx="200">
                  <c:v>0.0229166666666671</c:v>
                </c:pt>
                <c:pt idx="201">
                  <c:v>0.489583333333336</c:v>
                </c:pt>
                <c:pt idx="202">
                  <c:v>-0.0437499999999957</c:v>
                </c:pt>
                <c:pt idx="203">
                  <c:v>-0.0437500000000028</c:v>
                </c:pt>
                <c:pt idx="204">
                  <c:v>0.0229166666666671</c:v>
                </c:pt>
                <c:pt idx="205">
                  <c:v>-0.0104166666666643</c:v>
                </c:pt>
                <c:pt idx="206">
                  <c:v>0.0229166666666671</c:v>
                </c:pt>
                <c:pt idx="207">
                  <c:v>0.0895833333333336</c:v>
                </c:pt>
                <c:pt idx="208">
                  <c:v>0.0229166666666671</c:v>
                </c:pt>
                <c:pt idx="209">
                  <c:v>0.0562499999999986</c:v>
                </c:pt>
                <c:pt idx="210">
                  <c:v>0.0562500000000021</c:v>
                </c:pt>
                <c:pt idx="211">
                  <c:v>-0.0104166666666643</c:v>
                </c:pt>
                <c:pt idx="212">
                  <c:v>0.0562500000000021</c:v>
                </c:pt>
                <c:pt idx="213">
                  <c:v>0.0562500000000021</c:v>
                </c:pt>
                <c:pt idx="214">
                  <c:v>-0.0770833333333343</c:v>
                </c:pt>
                <c:pt idx="215">
                  <c:v>0.0229166666666671</c:v>
                </c:pt>
                <c:pt idx="216">
                  <c:v>0.0895833333333336</c:v>
                </c:pt>
                <c:pt idx="217">
                  <c:v>-0.0437500000000028</c:v>
                </c:pt>
                <c:pt idx="218">
                  <c:v>-0.0104166666666643</c:v>
                </c:pt>
                <c:pt idx="219">
                  <c:v>0.0562499999999986</c:v>
                </c:pt>
                <c:pt idx="220">
                  <c:v>-0.0104166666666643</c:v>
                </c:pt>
                <c:pt idx="221">
                  <c:v>-0.0437499999999957</c:v>
                </c:pt>
                <c:pt idx="222">
                  <c:v>-0.0104166666666643</c:v>
                </c:pt>
                <c:pt idx="223">
                  <c:v>-0.0770833333333343</c:v>
                </c:pt>
                <c:pt idx="224">
                  <c:v>-0.0229166666667027</c:v>
                </c:pt>
                <c:pt idx="225">
                  <c:v>-0.0229166666667027</c:v>
                </c:pt>
                <c:pt idx="226">
                  <c:v>-0.222916666666698</c:v>
                </c:pt>
                <c:pt idx="227">
                  <c:v>-0.256250000000037</c:v>
                </c:pt>
                <c:pt idx="228">
                  <c:v>-0.122916666666701</c:v>
                </c:pt>
                <c:pt idx="229">
                  <c:v>-0.122916666666701</c:v>
                </c:pt>
                <c:pt idx="230">
                  <c:v>-0.0895833333333691</c:v>
                </c:pt>
                <c:pt idx="231">
                  <c:v>-0.0229166666667027</c:v>
                </c:pt>
                <c:pt idx="232">
                  <c:v>0.0437499999999673</c:v>
                </c:pt>
                <c:pt idx="233">
                  <c:v>-0.122916666666701</c:v>
                </c:pt>
                <c:pt idx="234">
                  <c:v>-0.156250000000032</c:v>
                </c:pt>
                <c:pt idx="235">
                  <c:v>-0.0562500000000341</c:v>
                </c:pt>
                <c:pt idx="236">
                  <c:v>-0.189583333333367</c:v>
                </c:pt>
                <c:pt idx="237">
                  <c:v>-0.0229166666666956</c:v>
                </c:pt>
                <c:pt idx="238">
                  <c:v>0.110416666666634</c:v>
                </c:pt>
                <c:pt idx="239">
                  <c:v>-0.0895833333333691</c:v>
                </c:pt>
                <c:pt idx="240">
                  <c:v>-0.189583333333367</c:v>
                </c:pt>
                <c:pt idx="241">
                  <c:v>-0.156250000000032</c:v>
                </c:pt>
                <c:pt idx="242">
                  <c:v>-0.0895833333333691</c:v>
                </c:pt>
                <c:pt idx="243">
                  <c:v>-0.156250000000032</c:v>
                </c:pt>
                <c:pt idx="244">
                  <c:v>-0.0562500000000341</c:v>
                </c:pt>
                <c:pt idx="245">
                  <c:v>-0.0229166666667027</c:v>
                </c:pt>
                <c:pt idx="246">
                  <c:v>-0.0229166666666956</c:v>
                </c:pt>
                <c:pt idx="247">
                  <c:v>-0.122916666666701</c:v>
                </c:pt>
                <c:pt idx="248">
                  <c:v>-0.0895833333333691</c:v>
                </c:pt>
                <c:pt idx="249">
                  <c:v>-0.0562500000000341</c:v>
                </c:pt>
                <c:pt idx="250">
                  <c:v>-0.0895833333333691</c:v>
                </c:pt>
                <c:pt idx="251">
                  <c:v>-0.122916666666701</c:v>
                </c:pt>
                <c:pt idx="252">
                  <c:v>-0.0229166666666956</c:v>
                </c:pt>
                <c:pt idx="253">
                  <c:v>-0.0562500000000341</c:v>
                </c:pt>
                <c:pt idx="254">
                  <c:v>-0.0562500000000341</c:v>
                </c:pt>
                <c:pt idx="255">
                  <c:v>-0.156250000000032</c:v>
                </c:pt>
                <c:pt idx="256">
                  <c:v>-0.0895833333333691</c:v>
                </c:pt>
                <c:pt idx="257">
                  <c:v>0.0437499999999673</c:v>
                </c:pt>
                <c:pt idx="258">
                  <c:v>-0.122916666666701</c:v>
                </c:pt>
                <c:pt idx="259">
                  <c:v>-0.0229166666667027</c:v>
                </c:pt>
                <c:pt idx="260">
                  <c:v>0.0104166666666359</c:v>
                </c:pt>
                <c:pt idx="261">
                  <c:v>-0.0229166666666956</c:v>
                </c:pt>
                <c:pt idx="262">
                  <c:v>-0.0229166666666956</c:v>
                </c:pt>
                <c:pt idx="263">
                  <c:v>-0.0562500000000341</c:v>
                </c:pt>
                <c:pt idx="264">
                  <c:v>-0.0562500000000341</c:v>
                </c:pt>
                <c:pt idx="265">
                  <c:v>0.277083333333302</c:v>
                </c:pt>
                <c:pt idx="266">
                  <c:v>-0.0229166666666956</c:v>
                </c:pt>
                <c:pt idx="267">
                  <c:v>0.0104166666666359</c:v>
                </c:pt>
                <c:pt idx="268">
                  <c:v>-0.122916666666701</c:v>
                </c:pt>
                <c:pt idx="269">
                  <c:v>0.0104166666666359</c:v>
                </c:pt>
                <c:pt idx="270">
                  <c:v>-0.0562500000000341</c:v>
                </c:pt>
                <c:pt idx="271">
                  <c:v>-0.0562500000000341</c:v>
                </c:pt>
                <c:pt idx="272">
                  <c:v>-0.556250000000034</c:v>
                </c:pt>
                <c:pt idx="273">
                  <c:v>0.0104166666666359</c:v>
                </c:pt>
                <c:pt idx="274">
                  <c:v>-0.0562500000000341</c:v>
                </c:pt>
                <c:pt idx="275">
                  <c:v>-0.0562500000000341</c:v>
                </c:pt>
                <c:pt idx="276">
                  <c:v>0.0104166666666359</c:v>
                </c:pt>
                <c:pt idx="277">
                  <c:v>-0.0562500000000341</c:v>
                </c:pt>
                <c:pt idx="278">
                  <c:v>-0.0562500000000341</c:v>
                </c:pt>
                <c:pt idx="279">
                  <c:v>-0.0895833333333691</c:v>
                </c:pt>
                <c:pt idx="280">
                  <c:v>-0.00208333333330302</c:v>
                </c:pt>
                <c:pt idx="281">
                  <c:v>0.064583333333367</c:v>
                </c:pt>
                <c:pt idx="282">
                  <c:v>-0.0687499999999694</c:v>
                </c:pt>
                <c:pt idx="283">
                  <c:v>-0.135416666666632</c:v>
                </c:pt>
                <c:pt idx="284">
                  <c:v>0.064583333333367</c:v>
                </c:pt>
                <c:pt idx="285">
                  <c:v>-0.135416666666632</c:v>
                </c:pt>
                <c:pt idx="286">
                  <c:v>-0.168749999999967</c:v>
                </c:pt>
                <c:pt idx="287">
                  <c:v>-0.102083333333301</c:v>
                </c:pt>
                <c:pt idx="288">
                  <c:v>-0.0687499999999694</c:v>
                </c:pt>
                <c:pt idx="289">
                  <c:v>-0.0354166666666344</c:v>
                </c:pt>
                <c:pt idx="290">
                  <c:v>-0.102083333333301</c:v>
                </c:pt>
                <c:pt idx="291">
                  <c:v>-0.0687499999999694</c:v>
                </c:pt>
                <c:pt idx="292">
                  <c:v>-0.168749999999967</c:v>
                </c:pt>
                <c:pt idx="293">
                  <c:v>-0.102083333333301</c:v>
                </c:pt>
                <c:pt idx="294">
                  <c:v>-0.135416666666632</c:v>
                </c:pt>
                <c:pt idx="295">
                  <c:v>-0.0687499999999694</c:v>
                </c:pt>
                <c:pt idx="296">
                  <c:v>-0.0354166666666344</c:v>
                </c:pt>
                <c:pt idx="297">
                  <c:v>-0.0687499999999694</c:v>
                </c:pt>
                <c:pt idx="298">
                  <c:v>-0.0687499999999694</c:v>
                </c:pt>
                <c:pt idx="299">
                  <c:v>-0.102083333333301</c:v>
                </c:pt>
                <c:pt idx="300">
                  <c:v>-0.0354166666666344</c:v>
                </c:pt>
                <c:pt idx="301">
                  <c:v>-0.0687499999999694</c:v>
                </c:pt>
                <c:pt idx="302">
                  <c:v>-0.0687499999999694</c:v>
                </c:pt>
                <c:pt idx="303">
                  <c:v>-0.0354166666666344</c:v>
                </c:pt>
                <c:pt idx="304">
                  <c:v>0.0312500000000355</c:v>
                </c:pt>
                <c:pt idx="305">
                  <c:v>-0.00208333333330302</c:v>
                </c:pt>
                <c:pt idx="306">
                  <c:v>-0.0687499999999694</c:v>
                </c:pt>
                <c:pt idx="307">
                  <c:v>-0.102083333333301</c:v>
                </c:pt>
                <c:pt idx="308">
                  <c:v>-0.0354166666666344</c:v>
                </c:pt>
                <c:pt idx="309">
                  <c:v>-0.0354166666666344</c:v>
                </c:pt>
                <c:pt idx="310">
                  <c:v>-0.102083333333301</c:v>
                </c:pt>
                <c:pt idx="311">
                  <c:v>-0.0687499999999694</c:v>
                </c:pt>
                <c:pt idx="312">
                  <c:v>-0.0354166666666344</c:v>
                </c:pt>
                <c:pt idx="313">
                  <c:v>-0.0354166666666344</c:v>
                </c:pt>
                <c:pt idx="314">
                  <c:v>-0.135416666666632</c:v>
                </c:pt>
                <c:pt idx="315">
                  <c:v>-0.0687499999999694</c:v>
                </c:pt>
                <c:pt idx="316">
                  <c:v>-0.0354166666666344</c:v>
                </c:pt>
                <c:pt idx="317">
                  <c:v>-0.102083333333301</c:v>
                </c:pt>
                <c:pt idx="318">
                  <c:v>-0.00208333333330302</c:v>
                </c:pt>
                <c:pt idx="319">
                  <c:v>0.0312500000000355</c:v>
                </c:pt>
                <c:pt idx="320">
                  <c:v>-0.0354166666666344</c:v>
                </c:pt>
                <c:pt idx="321">
                  <c:v>-0.168749999999967</c:v>
                </c:pt>
                <c:pt idx="322">
                  <c:v>1.131250000000033</c:v>
                </c:pt>
                <c:pt idx="323">
                  <c:v>-0.168749999999967</c:v>
                </c:pt>
                <c:pt idx="324">
                  <c:v>-0.168749999999967</c:v>
                </c:pt>
                <c:pt idx="325">
                  <c:v>-0.0687499999999694</c:v>
                </c:pt>
                <c:pt idx="326">
                  <c:v>-0.0687499999999694</c:v>
                </c:pt>
                <c:pt idx="327">
                  <c:v>-0.135416666666632</c:v>
                </c:pt>
                <c:pt idx="328">
                  <c:v>-0.0687499999999694</c:v>
                </c:pt>
                <c:pt idx="329">
                  <c:v>-0.0687499999999694</c:v>
                </c:pt>
                <c:pt idx="330">
                  <c:v>-0.0687499999999694</c:v>
                </c:pt>
                <c:pt idx="331">
                  <c:v>0.0312500000000355</c:v>
                </c:pt>
                <c:pt idx="332">
                  <c:v>-0.0354166666666344</c:v>
                </c:pt>
                <c:pt idx="333">
                  <c:v>-0.035416666666638</c:v>
                </c:pt>
                <c:pt idx="334">
                  <c:v>-0.0687499999999694</c:v>
                </c:pt>
                <c:pt idx="335">
                  <c:v>-0.102083333333301</c:v>
                </c:pt>
                <c:pt idx="336">
                  <c:v>-0.0479166666666337</c:v>
                </c:pt>
                <c:pt idx="337">
                  <c:v>-0.0479166666666337</c:v>
                </c:pt>
                <c:pt idx="338">
                  <c:v>-0.0479166666666337</c:v>
                </c:pt>
                <c:pt idx="339">
                  <c:v>-0.1145833333333</c:v>
                </c:pt>
                <c:pt idx="340">
                  <c:v>-0.0145833333333023</c:v>
                </c:pt>
                <c:pt idx="341">
                  <c:v>-0.0145833333333023</c:v>
                </c:pt>
                <c:pt idx="342">
                  <c:v>0.0520833333333677</c:v>
                </c:pt>
                <c:pt idx="343">
                  <c:v>-0.0145833333332952</c:v>
                </c:pt>
                <c:pt idx="344">
                  <c:v>0.0187500000000362</c:v>
                </c:pt>
                <c:pt idx="345">
                  <c:v>-0.0479166666666337</c:v>
                </c:pt>
                <c:pt idx="346">
                  <c:v>-0.1145833333333</c:v>
                </c:pt>
                <c:pt idx="347">
                  <c:v>-0.0812499999999687</c:v>
                </c:pt>
                <c:pt idx="348">
                  <c:v>-0.147916666666632</c:v>
                </c:pt>
                <c:pt idx="349">
                  <c:v>-0.147916666666632</c:v>
                </c:pt>
                <c:pt idx="350">
                  <c:v>-0.0479166666666337</c:v>
                </c:pt>
                <c:pt idx="351">
                  <c:v>-0.0479166666666373</c:v>
                </c:pt>
                <c:pt idx="352">
                  <c:v>-0.0479166666666337</c:v>
                </c:pt>
                <c:pt idx="353">
                  <c:v>-0.1145833333333</c:v>
                </c:pt>
                <c:pt idx="354">
                  <c:v>-0.0479166666666337</c:v>
                </c:pt>
                <c:pt idx="355">
                  <c:v>-0.1145833333333</c:v>
                </c:pt>
                <c:pt idx="356">
                  <c:v>-0.147916666666632</c:v>
                </c:pt>
                <c:pt idx="357">
                  <c:v>-0.0812499999999687</c:v>
                </c:pt>
                <c:pt idx="358">
                  <c:v>-0.0479166666666337</c:v>
                </c:pt>
                <c:pt idx="359">
                  <c:v>-0.0479166666666337</c:v>
                </c:pt>
                <c:pt idx="360">
                  <c:v>-0.147916666666632</c:v>
                </c:pt>
                <c:pt idx="361">
                  <c:v>-0.0479166666666337</c:v>
                </c:pt>
                <c:pt idx="362">
                  <c:v>-0.0479166666666337</c:v>
                </c:pt>
                <c:pt idx="363">
                  <c:v>-0.1145833333333</c:v>
                </c:pt>
                <c:pt idx="364">
                  <c:v>0.0520833333333677</c:v>
                </c:pt>
                <c:pt idx="365">
                  <c:v>-0.0812499999999687</c:v>
                </c:pt>
                <c:pt idx="366">
                  <c:v>-0.0145833333332952</c:v>
                </c:pt>
                <c:pt idx="367">
                  <c:v>-0.181249999999967</c:v>
                </c:pt>
                <c:pt idx="368">
                  <c:v>-0.0145833333333023</c:v>
                </c:pt>
                <c:pt idx="369">
                  <c:v>-0.0812499999999687</c:v>
                </c:pt>
                <c:pt idx="370">
                  <c:v>-0.0812499999999687</c:v>
                </c:pt>
                <c:pt idx="371">
                  <c:v>-0.0145833333332952</c:v>
                </c:pt>
                <c:pt idx="372">
                  <c:v>0.0520833333333677</c:v>
                </c:pt>
                <c:pt idx="373">
                  <c:v>-0.0812499999999687</c:v>
                </c:pt>
                <c:pt idx="374">
                  <c:v>-0.0812499999999687</c:v>
                </c:pt>
                <c:pt idx="375">
                  <c:v>-0.1145833333333</c:v>
                </c:pt>
                <c:pt idx="376">
                  <c:v>-0.0145833333332952</c:v>
                </c:pt>
                <c:pt idx="377">
                  <c:v>-0.281249999999968</c:v>
                </c:pt>
                <c:pt idx="378">
                  <c:v>-0.0479166666666337</c:v>
                </c:pt>
                <c:pt idx="379">
                  <c:v>-0.0812499999999687</c:v>
                </c:pt>
                <c:pt idx="380">
                  <c:v>-0.0145833333333023</c:v>
                </c:pt>
                <c:pt idx="381">
                  <c:v>-0.1145833333333</c:v>
                </c:pt>
                <c:pt idx="382">
                  <c:v>-0.0479166666666337</c:v>
                </c:pt>
                <c:pt idx="383">
                  <c:v>-0.1145833333333</c:v>
                </c:pt>
                <c:pt idx="384">
                  <c:v>-0.0812499999999687</c:v>
                </c:pt>
                <c:pt idx="385">
                  <c:v>-0.0145833333332952</c:v>
                </c:pt>
                <c:pt idx="386">
                  <c:v>-0.0145833333332952</c:v>
                </c:pt>
                <c:pt idx="387">
                  <c:v>-0.0479166666666337</c:v>
                </c:pt>
                <c:pt idx="388">
                  <c:v>-0.0812499999999687</c:v>
                </c:pt>
                <c:pt idx="389">
                  <c:v>-0.0812499999999687</c:v>
                </c:pt>
                <c:pt idx="390">
                  <c:v>-0.147916666666632</c:v>
                </c:pt>
                <c:pt idx="391">
                  <c:v>-0.1145833333333</c:v>
                </c:pt>
                <c:pt idx="392">
                  <c:v>-0.0416666666666963</c:v>
                </c:pt>
                <c:pt idx="393">
                  <c:v>-0.10833333333337</c:v>
                </c:pt>
                <c:pt idx="394">
                  <c:v>-0.0750000000000348</c:v>
                </c:pt>
                <c:pt idx="395">
                  <c:v>-0.0416666666667034</c:v>
                </c:pt>
                <c:pt idx="396">
                  <c:v>-0.0416666666667034</c:v>
                </c:pt>
                <c:pt idx="397">
                  <c:v>-0.10833333333337</c:v>
                </c:pt>
                <c:pt idx="398">
                  <c:v>-0.141666666666701</c:v>
                </c:pt>
                <c:pt idx="399">
                  <c:v>-0.0750000000000348</c:v>
                </c:pt>
                <c:pt idx="400">
                  <c:v>-0.275000000000038</c:v>
                </c:pt>
                <c:pt idx="401">
                  <c:v>-0.10833333333337</c:v>
                </c:pt>
                <c:pt idx="402">
                  <c:v>-0.10833333333337</c:v>
                </c:pt>
                <c:pt idx="403">
                  <c:v>0.39166666666663</c:v>
                </c:pt>
                <c:pt idx="404">
                  <c:v>-0.10833333333337</c:v>
                </c:pt>
                <c:pt idx="405">
                  <c:v>-0.141666666666701</c:v>
                </c:pt>
                <c:pt idx="406">
                  <c:v>-0.00833333333336483</c:v>
                </c:pt>
                <c:pt idx="407">
                  <c:v>-0.10833333333337</c:v>
                </c:pt>
                <c:pt idx="408">
                  <c:v>-0.0750000000000348</c:v>
                </c:pt>
                <c:pt idx="409">
                  <c:v>-0.10833333333337</c:v>
                </c:pt>
                <c:pt idx="410">
                  <c:v>-0.10833333333337</c:v>
                </c:pt>
                <c:pt idx="411">
                  <c:v>-0.00833333333336483</c:v>
                </c:pt>
                <c:pt idx="412">
                  <c:v>0.724999999999962</c:v>
                </c:pt>
                <c:pt idx="413">
                  <c:v>-0.0750000000000348</c:v>
                </c:pt>
                <c:pt idx="414">
                  <c:v>-0.0750000000000348</c:v>
                </c:pt>
                <c:pt idx="415">
                  <c:v>0.158333333333299</c:v>
                </c:pt>
                <c:pt idx="416">
                  <c:v>-0.10833333333337</c:v>
                </c:pt>
                <c:pt idx="417">
                  <c:v>-0.00833333333336483</c:v>
                </c:pt>
                <c:pt idx="418">
                  <c:v>-0.175000000000033</c:v>
                </c:pt>
                <c:pt idx="419">
                  <c:v>-0.10833333333337</c:v>
                </c:pt>
                <c:pt idx="420">
                  <c:v>0.0249999999999666</c:v>
                </c:pt>
                <c:pt idx="421">
                  <c:v>-0.175000000000033</c:v>
                </c:pt>
                <c:pt idx="422">
                  <c:v>-0.00833333333336483</c:v>
                </c:pt>
                <c:pt idx="423">
                  <c:v>-0.0416666666666963</c:v>
                </c:pt>
                <c:pt idx="424">
                  <c:v>-0.0416666666667034</c:v>
                </c:pt>
                <c:pt idx="425">
                  <c:v>-0.10833333333337</c:v>
                </c:pt>
                <c:pt idx="426">
                  <c:v>-0.00833333333336483</c:v>
                </c:pt>
                <c:pt idx="427">
                  <c:v>-0.0416666666667034</c:v>
                </c:pt>
                <c:pt idx="428">
                  <c:v>-0.10833333333337</c:v>
                </c:pt>
                <c:pt idx="429">
                  <c:v>0.0249999999999666</c:v>
                </c:pt>
                <c:pt idx="430">
                  <c:v>-0.0416666666666963</c:v>
                </c:pt>
                <c:pt idx="431">
                  <c:v>-0.10833333333337</c:v>
                </c:pt>
                <c:pt idx="432">
                  <c:v>-0.10833333333337</c:v>
                </c:pt>
                <c:pt idx="433">
                  <c:v>-0.141666666666701</c:v>
                </c:pt>
                <c:pt idx="434">
                  <c:v>-0.00833333333336483</c:v>
                </c:pt>
                <c:pt idx="435">
                  <c:v>-0.0416666666667034</c:v>
                </c:pt>
                <c:pt idx="436">
                  <c:v>-0.10833333333337</c:v>
                </c:pt>
                <c:pt idx="437">
                  <c:v>0.0249999999999666</c:v>
                </c:pt>
                <c:pt idx="438">
                  <c:v>0.0249999999999666</c:v>
                </c:pt>
                <c:pt idx="439">
                  <c:v>-0.141666666666701</c:v>
                </c:pt>
                <c:pt idx="440">
                  <c:v>-0.0750000000000348</c:v>
                </c:pt>
                <c:pt idx="441">
                  <c:v>-0.00833333333336483</c:v>
                </c:pt>
                <c:pt idx="442">
                  <c:v>-0.10833333333337</c:v>
                </c:pt>
                <c:pt idx="443">
                  <c:v>-0.0750000000000348</c:v>
                </c:pt>
                <c:pt idx="444">
                  <c:v>-0.10833333333337</c:v>
                </c:pt>
                <c:pt idx="445">
                  <c:v>-0.0416666666666963</c:v>
                </c:pt>
                <c:pt idx="446">
                  <c:v>-0.00833333333336483</c:v>
                </c:pt>
                <c:pt idx="447">
                  <c:v>-0.0416666666666963</c:v>
                </c:pt>
                <c:pt idx="448">
                  <c:v>-0.171631205673734</c:v>
                </c:pt>
                <c:pt idx="449">
                  <c:v>-0.238297872340397</c:v>
                </c:pt>
                <c:pt idx="450">
                  <c:v>-0.271631205673735</c:v>
                </c:pt>
                <c:pt idx="451">
                  <c:v>-0.271631205673735</c:v>
                </c:pt>
                <c:pt idx="452">
                  <c:v>-0.271631205673735</c:v>
                </c:pt>
                <c:pt idx="453">
                  <c:v>-0.271631205673735</c:v>
                </c:pt>
                <c:pt idx="454">
                  <c:v>-0.238297872340397</c:v>
                </c:pt>
                <c:pt idx="455">
                  <c:v>-0.271631205673735</c:v>
                </c:pt>
                <c:pt idx="456">
                  <c:v>-0.238297872340397</c:v>
                </c:pt>
                <c:pt idx="457">
                  <c:v>-0.338297872340401</c:v>
                </c:pt>
                <c:pt idx="458">
                  <c:v>-0.338297872340401</c:v>
                </c:pt>
                <c:pt idx="459">
                  <c:v>-0.471631205673738</c:v>
                </c:pt>
                <c:pt idx="460">
                  <c:v>-0.338297872340401</c:v>
                </c:pt>
                <c:pt idx="461">
                  <c:v>-0.30496453900707</c:v>
                </c:pt>
                <c:pt idx="462">
                  <c:v>-0.171631205673734</c:v>
                </c:pt>
                <c:pt idx="463">
                  <c:v>-0.238297872340397</c:v>
                </c:pt>
                <c:pt idx="464">
                  <c:v>-0.338297872340401</c:v>
                </c:pt>
                <c:pt idx="465">
                  <c:v>-0.30496453900707</c:v>
                </c:pt>
                <c:pt idx="466">
                  <c:v>-0.404964539007068</c:v>
                </c:pt>
                <c:pt idx="467">
                  <c:v>-0.371631205673733</c:v>
                </c:pt>
                <c:pt idx="468">
                  <c:v>-0.271631205673735</c:v>
                </c:pt>
                <c:pt idx="469">
                  <c:v>-0.271631205673735</c:v>
                </c:pt>
                <c:pt idx="470">
                  <c:v>-0.271631205673735</c:v>
                </c:pt>
                <c:pt idx="471">
                  <c:v>-0.30496453900707</c:v>
                </c:pt>
                <c:pt idx="472">
                  <c:v>-0.238297872340397</c:v>
                </c:pt>
                <c:pt idx="473">
                  <c:v>-0.338297872340401</c:v>
                </c:pt>
                <c:pt idx="474">
                  <c:v>-0.338297872340401</c:v>
                </c:pt>
                <c:pt idx="475">
                  <c:v>-0.271631205673735</c:v>
                </c:pt>
                <c:pt idx="476">
                  <c:v>-0.271631205673735</c:v>
                </c:pt>
                <c:pt idx="477">
                  <c:v>-0.30496453900707</c:v>
                </c:pt>
                <c:pt idx="478">
                  <c:v>-0.371631205673733</c:v>
                </c:pt>
                <c:pt idx="479">
                  <c:v>-0.338297872340401</c:v>
                </c:pt>
                <c:pt idx="480">
                  <c:v>-0.271631205673735</c:v>
                </c:pt>
                <c:pt idx="481">
                  <c:v>-0.30496453900707</c:v>
                </c:pt>
                <c:pt idx="482">
                  <c:v>-0.30496453900707</c:v>
                </c:pt>
                <c:pt idx="483">
                  <c:v>-0.204964539007065</c:v>
                </c:pt>
                <c:pt idx="484">
                  <c:v>-0.238297872340397</c:v>
                </c:pt>
                <c:pt idx="485">
                  <c:v>-0.271631205673735</c:v>
                </c:pt>
                <c:pt idx="486">
                  <c:v>-0.271631205673735</c:v>
                </c:pt>
                <c:pt idx="487">
                  <c:v>-0.338297872340401</c:v>
                </c:pt>
                <c:pt idx="488">
                  <c:v>-0.338297872340401</c:v>
                </c:pt>
                <c:pt idx="489">
                  <c:v>-0.271631205673735</c:v>
                </c:pt>
                <c:pt idx="490">
                  <c:v>-0.138297872340402</c:v>
                </c:pt>
                <c:pt idx="491">
                  <c:v>-0.338297872340401</c:v>
                </c:pt>
                <c:pt idx="492">
                  <c:v>-0.271631205673735</c:v>
                </c:pt>
                <c:pt idx="493">
                  <c:v>-0.30496453900707</c:v>
                </c:pt>
                <c:pt idx="494">
                  <c:v>-0.338297872340401</c:v>
                </c:pt>
                <c:pt idx="495">
                  <c:v>-0.30496453900707</c:v>
                </c:pt>
                <c:pt idx="496">
                  <c:v>-0.30496453900707</c:v>
                </c:pt>
                <c:pt idx="497">
                  <c:v>-0.171631205673734</c:v>
                </c:pt>
                <c:pt idx="498">
                  <c:v>-0.338297872340401</c:v>
                </c:pt>
                <c:pt idx="499">
                  <c:v>-0.271631205673735</c:v>
                </c:pt>
                <c:pt idx="500">
                  <c:v>-0.30496453900707</c:v>
                </c:pt>
                <c:pt idx="501">
                  <c:v>-0.471631205673738</c:v>
                </c:pt>
                <c:pt idx="502">
                  <c:v>-0.30496453900707</c:v>
                </c:pt>
                <c:pt idx="503">
                  <c:v>-0.271631205673735</c:v>
                </c:pt>
                <c:pt idx="504">
                  <c:v>0.0187500000000043</c:v>
                </c:pt>
                <c:pt idx="505">
                  <c:v>25.75208333333333</c:v>
                </c:pt>
                <c:pt idx="506">
                  <c:v>0.952083333333331</c:v>
                </c:pt>
                <c:pt idx="507">
                  <c:v>-0.0145833333333343</c:v>
                </c:pt>
                <c:pt idx="508">
                  <c:v>-0.0145833333333343</c:v>
                </c:pt>
                <c:pt idx="509">
                  <c:v>-0.0812500000000007</c:v>
                </c:pt>
                <c:pt idx="510">
                  <c:v>0.0520833333333357</c:v>
                </c:pt>
                <c:pt idx="511">
                  <c:v>-0.0812500000000007</c:v>
                </c:pt>
                <c:pt idx="512">
                  <c:v>-0.0479166666666693</c:v>
                </c:pt>
                <c:pt idx="513">
                  <c:v>-0.0479166666666693</c:v>
                </c:pt>
                <c:pt idx="514">
                  <c:v>-0.0479166666666693</c:v>
                </c:pt>
                <c:pt idx="515">
                  <c:v>-0.0812500000000007</c:v>
                </c:pt>
                <c:pt idx="516">
                  <c:v>0.385416666666668</c:v>
                </c:pt>
                <c:pt idx="517">
                  <c:v>0.0187500000000043</c:v>
                </c:pt>
                <c:pt idx="518">
                  <c:v>-0.0145833333333343</c:v>
                </c:pt>
                <c:pt idx="519">
                  <c:v>-0.0812500000000007</c:v>
                </c:pt>
                <c:pt idx="520">
                  <c:v>-0.0812500000000007</c:v>
                </c:pt>
                <c:pt idx="521">
                  <c:v>25.81875</c:v>
                </c:pt>
                <c:pt idx="522">
                  <c:v>-0.0145833333333343</c:v>
                </c:pt>
                <c:pt idx="523">
                  <c:v>-0.0479166666666693</c:v>
                </c:pt>
                <c:pt idx="524">
                  <c:v>-0.0145833333333343</c:v>
                </c:pt>
                <c:pt idx="525">
                  <c:v>1.818750000000001</c:v>
                </c:pt>
                <c:pt idx="526">
                  <c:v>0.0520833333333357</c:v>
                </c:pt>
                <c:pt idx="527">
                  <c:v>-0.0812500000000007</c:v>
                </c:pt>
                <c:pt idx="528">
                  <c:v>-0.114583333333332</c:v>
                </c:pt>
                <c:pt idx="529">
                  <c:v>-0.114583333333332</c:v>
                </c:pt>
                <c:pt idx="530">
                  <c:v>-0.0812500000000007</c:v>
                </c:pt>
                <c:pt idx="531">
                  <c:v>-0.0479166666666693</c:v>
                </c:pt>
                <c:pt idx="532">
                  <c:v>-0.0812500000000007</c:v>
                </c:pt>
                <c:pt idx="533">
                  <c:v>-0.114583333333332</c:v>
                </c:pt>
                <c:pt idx="534">
                  <c:v>-0.0479166666666693</c:v>
                </c:pt>
                <c:pt idx="535">
                  <c:v>-0.147916666666667</c:v>
                </c:pt>
                <c:pt idx="536">
                  <c:v>-0.114583333333332</c:v>
                </c:pt>
                <c:pt idx="537">
                  <c:v>-0.0812500000000007</c:v>
                </c:pt>
                <c:pt idx="538">
                  <c:v>-0.0479166666666693</c:v>
                </c:pt>
                <c:pt idx="539">
                  <c:v>-0.0479166666666693</c:v>
                </c:pt>
                <c:pt idx="540">
                  <c:v>-1.047916666666669</c:v>
                </c:pt>
                <c:pt idx="541">
                  <c:v>-0.0479166666666693</c:v>
                </c:pt>
                <c:pt idx="542">
                  <c:v>-0.181250000000006</c:v>
                </c:pt>
                <c:pt idx="543">
                  <c:v>-0.114583333333332</c:v>
                </c:pt>
                <c:pt idx="544">
                  <c:v>-0.147916666666667</c:v>
                </c:pt>
                <c:pt idx="545">
                  <c:v>-0.0812500000000007</c:v>
                </c:pt>
                <c:pt idx="546">
                  <c:v>-0.0145833333333343</c:v>
                </c:pt>
                <c:pt idx="547">
                  <c:v>-0.0812500000000007</c:v>
                </c:pt>
                <c:pt idx="548">
                  <c:v>-0.0812500000000007</c:v>
                </c:pt>
                <c:pt idx="549">
                  <c:v>-0.0479166666666693</c:v>
                </c:pt>
                <c:pt idx="550">
                  <c:v>-0.0812500000000007</c:v>
                </c:pt>
                <c:pt idx="551">
                  <c:v>-0.0479166666666693</c:v>
                </c:pt>
                <c:pt idx="552">
                  <c:v>-0.114583333333332</c:v>
                </c:pt>
                <c:pt idx="553">
                  <c:v>-0.0479166666666693</c:v>
                </c:pt>
                <c:pt idx="554">
                  <c:v>-0.114583333333332</c:v>
                </c:pt>
                <c:pt idx="555">
                  <c:v>-0.0812500000000007</c:v>
                </c:pt>
                <c:pt idx="556">
                  <c:v>-0.147916666666667</c:v>
                </c:pt>
                <c:pt idx="557">
                  <c:v>0.0187500000000043</c:v>
                </c:pt>
                <c:pt idx="558">
                  <c:v>-0.114583333333332</c:v>
                </c:pt>
                <c:pt idx="559">
                  <c:v>-0.0145833333333343</c:v>
                </c:pt>
                <c:pt idx="560">
                  <c:v>-0.0229166666666671</c:v>
                </c:pt>
                <c:pt idx="561">
                  <c:v>-0.0229166666666671</c:v>
                </c:pt>
                <c:pt idx="562">
                  <c:v>-0.08958333333333</c:v>
                </c:pt>
                <c:pt idx="563">
                  <c:v>0.0437500000000064</c:v>
                </c:pt>
                <c:pt idx="564">
                  <c:v>-0.08958333333333</c:v>
                </c:pt>
                <c:pt idx="565">
                  <c:v>0.743750000000002</c:v>
                </c:pt>
                <c:pt idx="566">
                  <c:v>0.0104166666666678</c:v>
                </c:pt>
                <c:pt idx="567">
                  <c:v>-0.08958333333333</c:v>
                </c:pt>
                <c:pt idx="568">
                  <c:v>-0.08958333333333</c:v>
                </c:pt>
                <c:pt idx="569">
                  <c:v>-0.08958333333333</c:v>
                </c:pt>
                <c:pt idx="570">
                  <c:v>0.0437500000000064</c:v>
                </c:pt>
                <c:pt idx="571">
                  <c:v>0.0104166666666678</c:v>
                </c:pt>
                <c:pt idx="572">
                  <c:v>-0.156249999999996</c:v>
                </c:pt>
                <c:pt idx="573">
                  <c:v>-0.0562499999999986</c:v>
                </c:pt>
                <c:pt idx="574">
                  <c:v>-0.0562499999999986</c:v>
                </c:pt>
                <c:pt idx="575">
                  <c:v>-0.08958333333333</c:v>
                </c:pt>
                <c:pt idx="576">
                  <c:v>-0.0562499999999986</c:v>
                </c:pt>
                <c:pt idx="577">
                  <c:v>-0.0229166666666671</c:v>
                </c:pt>
                <c:pt idx="578">
                  <c:v>-0.122916666666665</c:v>
                </c:pt>
                <c:pt idx="579">
                  <c:v>-0.08958333333333</c:v>
                </c:pt>
                <c:pt idx="580">
                  <c:v>-0.0229166666666671</c:v>
                </c:pt>
                <c:pt idx="581">
                  <c:v>-0.0562499999999986</c:v>
                </c:pt>
                <c:pt idx="582">
                  <c:v>0.0104166666666678</c:v>
                </c:pt>
                <c:pt idx="583">
                  <c:v>38.24375</c:v>
                </c:pt>
                <c:pt idx="584">
                  <c:v>0.0104166666666678</c:v>
                </c:pt>
                <c:pt idx="585">
                  <c:v>-0.0562499999999986</c:v>
                </c:pt>
                <c:pt idx="586">
                  <c:v>-0.0229166666666671</c:v>
                </c:pt>
                <c:pt idx="587">
                  <c:v>0.0104166666666678</c:v>
                </c:pt>
                <c:pt idx="588">
                  <c:v>-0.0562499999999986</c:v>
                </c:pt>
                <c:pt idx="589">
                  <c:v>0.0104166666666678</c:v>
                </c:pt>
                <c:pt idx="590">
                  <c:v>-0.08958333333333</c:v>
                </c:pt>
                <c:pt idx="591">
                  <c:v>-0.0562499999999986</c:v>
                </c:pt>
                <c:pt idx="592">
                  <c:v>-0.0562499999999986</c:v>
                </c:pt>
                <c:pt idx="593">
                  <c:v>0.0437500000000064</c:v>
                </c:pt>
                <c:pt idx="594">
                  <c:v>0.0104166666666678</c:v>
                </c:pt>
                <c:pt idx="595">
                  <c:v>0.0104166666666678</c:v>
                </c:pt>
                <c:pt idx="596">
                  <c:v>0.0104166666666678</c:v>
                </c:pt>
                <c:pt idx="597">
                  <c:v>-0.0229166666666671</c:v>
                </c:pt>
                <c:pt idx="598">
                  <c:v>-0.0229166666666671</c:v>
                </c:pt>
                <c:pt idx="599">
                  <c:v>-0.0229166666666671</c:v>
                </c:pt>
                <c:pt idx="600">
                  <c:v>-0.08958333333333</c:v>
                </c:pt>
                <c:pt idx="601">
                  <c:v>-0.0562499999999986</c:v>
                </c:pt>
                <c:pt idx="602">
                  <c:v>-0.0229166666666671</c:v>
                </c:pt>
                <c:pt idx="603">
                  <c:v>0.0104166666666678</c:v>
                </c:pt>
                <c:pt idx="604">
                  <c:v>-0.0562499999999986</c:v>
                </c:pt>
                <c:pt idx="605">
                  <c:v>-0.08958333333333</c:v>
                </c:pt>
                <c:pt idx="606">
                  <c:v>-0.08958333333333</c:v>
                </c:pt>
                <c:pt idx="607">
                  <c:v>-0.08958333333333</c:v>
                </c:pt>
                <c:pt idx="608">
                  <c:v>0.0104166666666678</c:v>
                </c:pt>
                <c:pt idx="609">
                  <c:v>-0.08958333333333</c:v>
                </c:pt>
                <c:pt idx="610">
                  <c:v>-0.08958333333333</c:v>
                </c:pt>
                <c:pt idx="611">
                  <c:v>-0.0562499999999986</c:v>
                </c:pt>
                <c:pt idx="612">
                  <c:v>-0.0562499999999986</c:v>
                </c:pt>
                <c:pt idx="613">
                  <c:v>-0.0229166666666671</c:v>
                </c:pt>
                <c:pt idx="614">
                  <c:v>-0.08958333333333</c:v>
                </c:pt>
                <c:pt idx="615">
                  <c:v>0.0104166666666678</c:v>
                </c:pt>
                <c:pt idx="616">
                  <c:v>-0.033333333333367</c:v>
                </c:pt>
                <c:pt idx="617">
                  <c:v>0.0333333333333066</c:v>
                </c:pt>
                <c:pt idx="618">
                  <c:v>-0.200000000000035</c:v>
                </c:pt>
                <c:pt idx="619">
                  <c:v>-3.19744231092045E-14</c:v>
                </c:pt>
                <c:pt idx="620">
                  <c:v>-3.19744231092045E-14</c:v>
                </c:pt>
                <c:pt idx="621">
                  <c:v>0.0999999999999694</c:v>
                </c:pt>
                <c:pt idx="622">
                  <c:v>-0.033333333333367</c:v>
                </c:pt>
                <c:pt idx="623">
                  <c:v>-0.0666666666666984</c:v>
                </c:pt>
                <c:pt idx="624">
                  <c:v>-0.033333333333367</c:v>
                </c:pt>
                <c:pt idx="625">
                  <c:v>-0.033333333333367</c:v>
                </c:pt>
                <c:pt idx="626">
                  <c:v>-0.0666666666666984</c:v>
                </c:pt>
                <c:pt idx="627">
                  <c:v>-0.133333333333365</c:v>
                </c:pt>
                <c:pt idx="628">
                  <c:v>-0.033333333333367</c:v>
                </c:pt>
                <c:pt idx="629">
                  <c:v>-0.10000000000003</c:v>
                </c:pt>
                <c:pt idx="630">
                  <c:v>-0.133333333333365</c:v>
                </c:pt>
                <c:pt idx="631">
                  <c:v>-0.10000000000003</c:v>
                </c:pt>
                <c:pt idx="632">
                  <c:v>0.0333333333333066</c:v>
                </c:pt>
                <c:pt idx="633">
                  <c:v>-0.0666666666666984</c:v>
                </c:pt>
                <c:pt idx="634">
                  <c:v>-0.10000000000003</c:v>
                </c:pt>
                <c:pt idx="635">
                  <c:v>-0.0666666666666984</c:v>
                </c:pt>
                <c:pt idx="636">
                  <c:v>-0.166666666666696</c:v>
                </c:pt>
                <c:pt idx="637">
                  <c:v>-0.10000000000003</c:v>
                </c:pt>
                <c:pt idx="638">
                  <c:v>-3.19744231092045E-14</c:v>
                </c:pt>
                <c:pt idx="639">
                  <c:v>-0.033333333333367</c:v>
                </c:pt>
                <c:pt idx="640">
                  <c:v>-0.10000000000003</c:v>
                </c:pt>
                <c:pt idx="641">
                  <c:v>-0.166666666666696</c:v>
                </c:pt>
                <c:pt idx="642">
                  <c:v>-0.10000000000003</c:v>
                </c:pt>
                <c:pt idx="643">
                  <c:v>-0.166666666666703</c:v>
                </c:pt>
                <c:pt idx="644">
                  <c:v>-0.0666666666666984</c:v>
                </c:pt>
                <c:pt idx="645">
                  <c:v>0.466666666666633</c:v>
                </c:pt>
                <c:pt idx="646">
                  <c:v>-0.033333333333367</c:v>
                </c:pt>
                <c:pt idx="647">
                  <c:v>-0.033333333333367</c:v>
                </c:pt>
                <c:pt idx="648">
                  <c:v>-0.166666666666703</c:v>
                </c:pt>
                <c:pt idx="649">
                  <c:v>-0.133333333333361</c:v>
                </c:pt>
                <c:pt idx="650">
                  <c:v>-0.10000000000003</c:v>
                </c:pt>
                <c:pt idx="651">
                  <c:v>-0.0666666666666984</c:v>
                </c:pt>
                <c:pt idx="652">
                  <c:v>-0.10000000000003</c:v>
                </c:pt>
                <c:pt idx="653">
                  <c:v>-0.0666666666666984</c:v>
                </c:pt>
                <c:pt idx="654">
                  <c:v>-0.133333333333365</c:v>
                </c:pt>
                <c:pt idx="655">
                  <c:v>-0.166666666666696</c:v>
                </c:pt>
                <c:pt idx="656">
                  <c:v>-0.166666666666703</c:v>
                </c:pt>
                <c:pt idx="657">
                  <c:v>-0.200000000000035</c:v>
                </c:pt>
                <c:pt idx="658">
                  <c:v>-0.10000000000003</c:v>
                </c:pt>
                <c:pt idx="659">
                  <c:v>-0.033333333333367</c:v>
                </c:pt>
                <c:pt idx="660">
                  <c:v>-0.10000000000003</c:v>
                </c:pt>
                <c:pt idx="661">
                  <c:v>-0.133333333333365</c:v>
                </c:pt>
                <c:pt idx="662">
                  <c:v>-0.10000000000003</c:v>
                </c:pt>
                <c:pt idx="663">
                  <c:v>-0.133333333333365</c:v>
                </c:pt>
                <c:pt idx="664">
                  <c:v>-0.233333333333366</c:v>
                </c:pt>
                <c:pt idx="665">
                  <c:v>-3.19744231092045E-14</c:v>
                </c:pt>
                <c:pt idx="666">
                  <c:v>-3.19744231092045E-14</c:v>
                </c:pt>
                <c:pt idx="667">
                  <c:v>-3.19744231092045E-14</c:v>
                </c:pt>
                <c:pt idx="668">
                  <c:v>-0.0666666666666984</c:v>
                </c:pt>
                <c:pt idx="669">
                  <c:v>-0.166666666666703</c:v>
                </c:pt>
                <c:pt idx="670">
                  <c:v>-0.166666666666703</c:v>
                </c:pt>
                <c:pt idx="671">
                  <c:v>-0.10000000000003</c:v>
                </c:pt>
                <c:pt idx="672">
                  <c:v>0.0416666666666323</c:v>
                </c:pt>
                <c:pt idx="673">
                  <c:v>0.0749999999999638</c:v>
                </c:pt>
                <c:pt idx="674">
                  <c:v>0.0749999999999673</c:v>
                </c:pt>
                <c:pt idx="675">
                  <c:v>0.0749999999999673</c:v>
                </c:pt>
                <c:pt idx="676">
                  <c:v>0.0416666666666323</c:v>
                </c:pt>
                <c:pt idx="677">
                  <c:v>0.0416666666666323</c:v>
                </c:pt>
                <c:pt idx="678">
                  <c:v>0.00833333333330088</c:v>
                </c:pt>
                <c:pt idx="679">
                  <c:v>-0.091666666666697</c:v>
                </c:pt>
                <c:pt idx="680">
                  <c:v>-0.125000000000036</c:v>
                </c:pt>
                <c:pt idx="681">
                  <c:v>-0.191666666666698</c:v>
                </c:pt>
                <c:pt idx="682">
                  <c:v>-0.125000000000036</c:v>
                </c:pt>
                <c:pt idx="683">
                  <c:v>-0.0250000000000305</c:v>
                </c:pt>
                <c:pt idx="684">
                  <c:v>-0.125000000000036</c:v>
                </c:pt>
                <c:pt idx="685">
                  <c:v>-0.158333333333367</c:v>
                </c:pt>
                <c:pt idx="686">
                  <c:v>-0.125000000000036</c:v>
                </c:pt>
                <c:pt idx="687">
                  <c:v>-0.0916666666667041</c:v>
                </c:pt>
                <c:pt idx="688">
                  <c:v>-0.125000000000036</c:v>
                </c:pt>
                <c:pt idx="689">
                  <c:v>-0.158333333333367</c:v>
                </c:pt>
                <c:pt idx="690">
                  <c:v>-0.191666666666698</c:v>
                </c:pt>
                <c:pt idx="691">
                  <c:v>-0.158333333333367</c:v>
                </c:pt>
                <c:pt idx="692">
                  <c:v>-0.158333333333367</c:v>
                </c:pt>
                <c:pt idx="693">
                  <c:v>-0.0583333333333655</c:v>
                </c:pt>
                <c:pt idx="694">
                  <c:v>-0.125000000000036</c:v>
                </c:pt>
                <c:pt idx="695">
                  <c:v>-0.0916666666667041</c:v>
                </c:pt>
                <c:pt idx="696">
                  <c:v>-0.158333333333367</c:v>
                </c:pt>
                <c:pt idx="697">
                  <c:v>-0.125000000000036</c:v>
                </c:pt>
                <c:pt idx="698">
                  <c:v>-0.158333333333367</c:v>
                </c:pt>
                <c:pt idx="699">
                  <c:v>0.0416666666666323</c:v>
                </c:pt>
                <c:pt idx="700">
                  <c:v>-0.091666666666697</c:v>
                </c:pt>
                <c:pt idx="701">
                  <c:v>-0.0583333333333655</c:v>
                </c:pt>
                <c:pt idx="702">
                  <c:v>-0.558333333333366</c:v>
                </c:pt>
                <c:pt idx="703">
                  <c:v>-0.125000000000036</c:v>
                </c:pt>
                <c:pt idx="704">
                  <c:v>-0.2916666666667</c:v>
                </c:pt>
                <c:pt idx="705">
                  <c:v>-0.0916666666667041</c:v>
                </c:pt>
                <c:pt idx="706">
                  <c:v>-0.125000000000036</c:v>
                </c:pt>
                <c:pt idx="707">
                  <c:v>-0.125000000000036</c:v>
                </c:pt>
                <c:pt idx="708">
                  <c:v>-0.0583333333333655</c:v>
                </c:pt>
                <c:pt idx="709">
                  <c:v>-0.091666666666697</c:v>
                </c:pt>
                <c:pt idx="710">
                  <c:v>-0.0916666666667041</c:v>
                </c:pt>
                <c:pt idx="711">
                  <c:v>-0.158333333333367</c:v>
                </c:pt>
                <c:pt idx="712">
                  <c:v>-0.0916666666667041</c:v>
                </c:pt>
                <c:pt idx="713">
                  <c:v>-0.158333333333367</c:v>
                </c:pt>
                <c:pt idx="714">
                  <c:v>-0.0916666666667041</c:v>
                </c:pt>
                <c:pt idx="715">
                  <c:v>-0.0583333333333655</c:v>
                </c:pt>
                <c:pt idx="716">
                  <c:v>-0.125000000000036</c:v>
                </c:pt>
                <c:pt idx="717">
                  <c:v>-0.0583333333333655</c:v>
                </c:pt>
                <c:pt idx="718">
                  <c:v>0.108333333333306</c:v>
                </c:pt>
                <c:pt idx="719">
                  <c:v>-0.0916666666667041</c:v>
                </c:pt>
                <c:pt idx="720">
                  <c:v>0.841666666666633</c:v>
                </c:pt>
                <c:pt idx="721">
                  <c:v>-0.0250000000000305</c:v>
                </c:pt>
                <c:pt idx="722">
                  <c:v>-0.0250000000000305</c:v>
                </c:pt>
                <c:pt idx="723">
                  <c:v>-0.125000000000036</c:v>
                </c:pt>
                <c:pt idx="724">
                  <c:v>0.308333333333302</c:v>
                </c:pt>
                <c:pt idx="725">
                  <c:v>-0.0250000000000305</c:v>
                </c:pt>
                <c:pt idx="726">
                  <c:v>0.908333333333296</c:v>
                </c:pt>
                <c:pt idx="727">
                  <c:v>-0.158333333333367</c:v>
                </c:pt>
                <c:pt idx="728">
                  <c:v>0.116666666666635</c:v>
                </c:pt>
                <c:pt idx="729">
                  <c:v>0.116666666666635</c:v>
                </c:pt>
                <c:pt idx="730">
                  <c:v>0.116666666666635</c:v>
                </c:pt>
                <c:pt idx="731">
                  <c:v>0.116666666666635</c:v>
                </c:pt>
                <c:pt idx="732">
                  <c:v>0.116666666666635</c:v>
                </c:pt>
                <c:pt idx="733">
                  <c:v>0.0833333333333037</c:v>
                </c:pt>
                <c:pt idx="734">
                  <c:v>0.183333333333298</c:v>
                </c:pt>
                <c:pt idx="735">
                  <c:v>-0.0833333333333677</c:v>
                </c:pt>
                <c:pt idx="736">
                  <c:v>-0.0833333333333677</c:v>
                </c:pt>
                <c:pt idx="737">
                  <c:v>-0.0833333333333677</c:v>
                </c:pt>
                <c:pt idx="738">
                  <c:v>-0.116666666666706</c:v>
                </c:pt>
                <c:pt idx="739">
                  <c:v>-0.116666666666699</c:v>
                </c:pt>
                <c:pt idx="740">
                  <c:v>-0.0833333333333677</c:v>
                </c:pt>
                <c:pt idx="741">
                  <c:v>0.0166666666666302</c:v>
                </c:pt>
                <c:pt idx="742">
                  <c:v>-0.0500000000000327</c:v>
                </c:pt>
                <c:pt idx="743">
                  <c:v>-0.116666666666706</c:v>
                </c:pt>
                <c:pt idx="744">
                  <c:v>-0.0500000000000327</c:v>
                </c:pt>
                <c:pt idx="745">
                  <c:v>-0.0500000000000327</c:v>
                </c:pt>
                <c:pt idx="746">
                  <c:v>-0.0500000000000327</c:v>
                </c:pt>
                <c:pt idx="747">
                  <c:v>0.0166666666666302</c:v>
                </c:pt>
                <c:pt idx="748">
                  <c:v>-0.0500000000000327</c:v>
                </c:pt>
                <c:pt idx="749">
                  <c:v>-0.0500000000000327</c:v>
                </c:pt>
                <c:pt idx="750">
                  <c:v>-0.0166666666667012</c:v>
                </c:pt>
                <c:pt idx="751">
                  <c:v>-0.116666666666706</c:v>
                </c:pt>
                <c:pt idx="752">
                  <c:v>-0.0500000000000327</c:v>
                </c:pt>
                <c:pt idx="753">
                  <c:v>-0.0500000000000327</c:v>
                </c:pt>
                <c:pt idx="754">
                  <c:v>-0.150000000000038</c:v>
                </c:pt>
                <c:pt idx="755">
                  <c:v>-0.150000000000038</c:v>
                </c:pt>
                <c:pt idx="756">
                  <c:v>-0.0833333333333677</c:v>
                </c:pt>
                <c:pt idx="757">
                  <c:v>-0.0166666666667012</c:v>
                </c:pt>
                <c:pt idx="758">
                  <c:v>-0.0500000000000327</c:v>
                </c:pt>
                <c:pt idx="759">
                  <c:v>-0.0833333333333677</c:v>
                </c:pt>
                <c:pt idx="760">
                  <c:v>-0.216666666666704</c:v>
                </c:pt>
                <c:pt idx="761">
                  <c:v>-0.0500000000000327</c:v>
                </c:pt>
                <c:pt idx="762">
                  <c:v>0.549999999999965</c:v>
                </c:pt>
                <c:pt idx="763">
                  <c:v>-0.0833333333333677</c:v>
                </c:pt>
                <c:pt idx="764">
                  <c:v>-0.116666666666706</c:v>
                </c:pt>
                <c:pt idx="765">
                  <c:v>0.0166666666666302</c:v>
                </c:pt>
                <c:pt idx="766">
                  <c:v>-0.0833333333333677</c:v>
                </c:pt>
                <c:pt idx="767">
                  <c:v>-0.183333333333369</c:v>
                </c:pt>
                <c:pt idx="768">
                  <c:v>-0.0500000000000327</c:v>
                </c:pt>
                <c:pt idx="769">
                  <c:v>-0.0833333333333677</c:v>
                </c:pt>
                <c:pt idx="770">
                  <c:v>0.549999999999965</c:v>
                </c:pt>
                <c:pt idx="771">
                  <c:v>-0.0833333333333677</c:v>
                </c:pt>
                <c:pt idx="772">
                  <c:v>-0.0500000000000327</c:v>
                </c:pt>
                <c:pt idx="773">
                  <c:v>-0.116666666666699</c:v>
                </c:pt>
                <c:pt idx="774">
                  <c:v>-0.0500000000000327</c:v>
                </c:pt>
                <c:pt idx="775">
                  <c:v>-0.0833333333333677</c:v>
                </c:pt>
                <c:pt idx="776">
                  <c:v>-0.0833333333333677</c:v>
                </c:pt>
                <c:pt idx="777">
                  <c:v>-0.116666666666706</c:v>
                </c:pt>
                <c:pt idx="778">
                  <c:v>-0.0166666666667012</c:v>
                </c:pt>
                <c:pt idx="779">
                  <c:v>-0.0833333333333677</c:v>
                </c:pt>
                <c:pt idx="780">
                  <c:v>-0.0166666666667012</c:v>
                </c:pt>
                <c:pt idx="781">
                  <c:v>0.583333333333297</c:v>
                </c:pt>
                <c:pt idx="782">
                  <c:v>-0.0500000000000327</c:v>
                </c:pt>
                <c:pt idx="783">
                  <c:v>-0.0500000000000327</c:v>
                </c:pt>
                <c:pt idx="784">
                  <c:v>0.0229166666666671</c:v>
                </c:pt>
                <c:pt idx="785">
                  <c:v>-0.0104166666666678</c:v>
                </c:pt>
                <c:pt idx="786">
                  <c:v>0.0562500000000057</c:v>
                </c:pt>
                <c:pt idx="787">
                  <c:v>0.0562500000000057</c:v>
                </c:pt>
                <c:pt idx="788">
                  <c:v>-0.0437499999999993</c:v>
                </c:pt>
                <c:pt idx="789">
                  <c:v>-0.0437499999999993</c:v>
                </c:pt>
                <c:pt idx="790">
                  <c:v>-0.0770833333333307</c:v>
                </c:pt>
                <c:pt idx="791">
                  <c:v>-0.110416666666666</c:v>
                </c:pt>
                <c:pt idx="792">
                  <c:v>-0.110416666666666</c:v>
                </c:pt>
                <c:pt idx="793">
                  <c:v>-0.177083333333336</c:v>
                </c:pt>
                <c:pt idx="794">
                  <c:v>0.0229166666666671</c:v>
                </c:pt>
                <c:pt idx="795">
                  <c:v>-0.143750000000004</c:v>
                </c:pt>
                <c:pt idx="796">
                  <c:v>-0.0770833333333307</c:v>
                </c:pt>
                <c:pt idx="797">
                  <c:v>-0.143749999999997</c:v>
                </c:pt>
                <c:pt idx="798">
                  <c:v>-0.210416666666667</c:v>
                </c:pt>
                <c:pt idx="799">
                  <c:v>-0.0104166666666678</c:v>
                </c:pt>
                <c:pt idx="800">
                  <c:v>-0.110416666666666</c:v>
                </c:pt>
                <c:pt idx="801">
                  <c:v>-0.143750000000004</c:v>
                </c:pt>
                <c:pt idx="802">
                  <c:v>-0.143750000000004</c:v>
                </c:pt>
                <c:pt idx="803">
                  <c:v>-0.177083333333336</c:v>
                </c:pt>
                <c:pt idx="804">
                  <c:v>-0.0437499999999993</c:v>
                </c:pt>
                <c:pt idx="805">
                  <c:v>-0.110416666666666</c:v>
                </c:pt>
                <c:pt idx="806">
                  <c:v>-0.110416666666666</c:v>
                </c:pt>
                <c:pt idx="807">
                  <c:v>-0.143750000000004</c:v>
                </c:pt>
                <c:pt idx="808">
                  <c:v>-0.0104166666666678</c:v>
                </c:pt>
                <c:pt idx="809">
                  <c:v>-0.110416666666666</c:v>
                </c:pt>
                <c:pt idx="810">
                  <c:v>-0.0770833333333307</c:v>
                </c:pt>
                <c:pt idx="811">
                  <c:v>-0.0437499999999993</c:v>
                </c:pt>
                <c:pt idx="812">
                  <c:v>-0.0437499999999993</c:v>
                </c:pt>
                <c:pt idx="813">
                  <c:v>-0.0104166666666678</c:v>
                </c:pt>
                <c:pt idx="814">
                  <c:v>-0.143750000000004</c:v>
                </c:pt>
                <c:pt idx="815">
                  <c:v>-0.177083333333336</c:v>
                </c:pt>
                <c:pt idx="816">
                  <c:v>0.0229166666666671</c:v>
                </c:pt>
                <c:pt idx="817">
                  <c:v>-0.0104166666666678</c:v>
                </c:pt>
                <c:pt idx="818">
                  <c:v>-0.143750000000004</c:v>
                </c:pt>
                <c:pt idx="819">
                  <c:v>-0.110416666666666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5375744"/>
        <c:axId val="92843376"/>
      </c:scatterChart>
      <c:valAx>
        <c:axId val="-335375744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Number of drugs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en-US"/>
          </a:p>
        </c:txPr>
        <c:crossAx val="92843376"/>
        <c:crosses val="autoZero"/>
        <c:crossBetween val="midCat"/>
        <c:majorUnit val="100.0"/>
      </c:valAx>
      <c:valAx>
        <c:axId val="92843376"/>
        <c:scaling>
          <c:orientation val="minMax"/>
          <c:max val="5.0"/>
          <c:min val="-2.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Period change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53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10 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uM</c:v>
          </c:tx>
          <c:spPr>
            <a:ln w="28575">
              <a:noFill/>
            </a:ln>
          </c:spPr>
          <c:xVal>
            <c:strRef>
              <c:f>FDA_1uM_10uM_DRUGS_GRAPHS!$L$2:$L$2634</c:f>
              <c:strCache>
                <c:ptCount val="820"/>
                <c:pt idx="0">
                  <c:v>I4</c:v>
                </c:pt>
                <c:pt idx="1">
                  <c:v>I7</c:v>
                </c:pt>
                <c:pt idx="2">
                  <c:v>I10</c:v>
                </c:pt>
                <c:pt idx="3">
                  <c:v>I13</c:v>
                </c:pt>
                <c:pt idx="4">
                  <c:v>I16</c:v>
                </c:pt>
                <c:pt idx="5">
                  <c:v>I19</c:v>
                </c:pt>
                <c:pt idx="6">
                  <c:v>I22</c:v>
                </c:pt>
                <c:pt idx="7">
                  <c:v>J4</c:v>
                </c:pt>
                <c:pt idx="8">
                  <c:v>J7</c:v>
                </c:pt>
                <c:pt idx="9">
                  <c:v>J10</c:v>
                </c:pt>
                <c:pt idx="10">
                  <c:v>J13</c:v>
                </c:pt>
                <c:pt idx="11">
                  <c:v>J16</c:v>
                </c:pt>
                <c:pt idx="12">
                  <c:v>J19</c:v>
                </c:pt>
                <c:pt idx="13">
                  <c:v>J22</c:v>
                </c:pt>
                <c:pt idx="14">
                  <c:v>K4</c:v>
                </c:pt>
                <c:pt idx="15">
                  <c:v>K7</c:v>
                </c:pt>
                <c:pt idx="16">
                  <c:v>K10</c:v>
                </c:pt>
                <c:pt idx="17">
                  <c:v>K13</c:v>
                </c:pt>
                <c:pt idx="18">
                  <c:v>K16</c:v>
                </c:pt>
                <c:pt idx="19">
                  <c:v>K19</c:v>
                </c:pt>
                <c:pt idx="20">
                  <c:v>K22</c:v>
                </c:pt>
                <c:pt idx="21">
                  <c:v>L4</c:v>
                </c:pt>
                <c:pt idx="22">
                  <c:v>L7</c:v>
                </c:pt>
                <c:pt idx="23">
                  <c:v>L10</c:v>
                </c:pt>
                <c:pt idx="24">
                  <c:v>L13</c:v>
                </c:pt>
                <c:pt idx="25">
                  <c:v>L16</c:v>
                </c:pt>
                <c:pt idx="26">
                  <c:v>L19</c:v>
                </c:pt>
                <c:pt idx="27">
                  <c:v>L22</c:v>
                </c:pt>
                <c:pt idx="28">
                  <c:v>M4</c:v>
                </c:pt>
                <c:pt idx="29">
                  <c:v>M7</c:v>
                </c:pt>
                <c:pt idx="30">
                  <c:v>M10</c:v>
                </c:pt>
                <c:pt idx="31">
                  <c:v>M13</c:v>
                </c:pt>
                <c:pt idx="32">
                  <c:v>M16</c:v>
                </c:pt>
                <c:pt idx="33">
                  <c:v>M19</c:v>
                </c:pt>
                <c:pt idx="34">
                  <c:v>M22</c:v>
                </c:pt>
                <c:pt idx="35">
                  <c:v>N4</c:v>
                </c:pt>
                <c:pt idx="36">
                  <c:v>N7</c:v>
                </c:pt>
                <c:pt idx="37">
                  <c:v>N10</c:v>
                </c:pt>
                <c:pt idx="38">
                  <c:v>N13</c:v>
                </c:pt>
                <c:pt idx="39">
                  <c:v>N16</c:v>
                </c:pt>
                <c:pt idx="40">
                  <c:v>N19</c:v>
                </c:pt>
                <c:pt idx="41">
                  <c:v>N22</c:v>
                </c:pt>
                <c:pt idx="42">
                  <c:v>O4</c:v>
                </c:pt>
                <c:pt idx="43">
                  <c:v>O7</c:v>
                </c:pt>
                <c:pt idx="44">
                  <c:v>O10</c:v>
                </c:pt>
                <c:pt idx="45">
                  <c:v>O13</c:v>
                </c:pt>
                <c:pt idx="46">
                  <c:v>O16</c:v>
                </c:pt>
                <c:pt idx="47">
                  <c:v>O19</c:v>
                </c:pt>
                <c:pt idx="48">
                  <c:v>O22</c:v>
                </c:pt>
                <c:pt idx="49">
                  <c:v>P4</c:v>
                </c:pt>
                <c:pt idx="50">
                  <c:v>P7</c:v>
                </c:pt>
                <c:pt idx="51">
                  <c:v>P10</c:v>
                </c:pt>
                <c:pt idx="52">
                  <c:v>P13</c:v>
                </c:pt>
                <c:pt idx="53">
                  <c:v>P16</c:v>
                </c:pt>
                <c:pt idx="54">
                  <c:v>P19</c:v>
                </c:pt>
                <c:pt idx="55">
                  <c:v>P22</c:v>
                </c:pt>
                <c:pt idx="56">
                  <c:v>I4</c:v>
                </c:pt>
                <c:pt idx="57">
                  <c:v>I7</c:v>
                </c:pt>
                <c:pt idx="58">
                  <c:v>I10</c:v>
                </c:pt>
                <c:pt idx="59">
                  <c:v>I13</c:v>
                </c:pt>
                <c:pt idx="60">
                  <c:v>I16</c:v>
                </c:pt>
                <c:pt idx="61">
                  <c:v>I19</c:v>
                </c:pt>
                <c:pt idx="62">
                  <c:v>I22</c:v>
                </c:pt>
                <c:pt idx="63">
                  <c:v>J4</c:v>
                </c:pt>
                <c:pt idx="64">
                  <c:v>J7</c:v>
                </c:pt>
                <c:pt idx="65">
                  <c:v>J10</c:v>
                </c:pt>
                <c:pt idx="66">
                  <c:v>J13</c:v>
                </c:pt>
                <c:pt idx="67">
                  <c:v>J16</c:v>
                </c:pt>
                <c:pt idx="68">
                  <c:v>J19</c:v>
                </c:pt>
                <c:pt idx="69">
                  <c:v>J22</c:v>
                </c:pt>
                <c:pt idx="70">
                  <c:v>K4</c:v>
                </c:pt>
                <c:pt idx="71">
                  <c:v>K7</c:v>
                </c:pt>
                <c:pt idx="72">
                  <c:v>K10</c:v>
                </c:pt>
                <c:pt idx="73">
                  <c:v>K13</c:v>
                </c:pt>
                <c:pt idx="74">
                  <c:v>K16</c:v>
                </c:pt>
                <c:pt idx="75">
                  <c:v>K19</c:v>
                </c:pt>
                <c:pt idx="76">
                  <c:v>K22</c:v>
                </c:pt>
                <c:pt idx="77">
                  <c:v>L4</c:v>
                </c:pt>
                <c:pt idx="78">
                  <c:v>L7</c:v>
                </c:pt>
                <c:pt idx="79">
                  <c:v>L10</c:v>
                </c:pt>
                <c:pt idx="80">
                  <c:v>L13</c:v>
                </c:pt>
                <c:pt idx="81">
                  <c:v>L16</c:v>
                </c:pt>
                <c:pt idx="82">
                  <c:v>L19</c:v>
                </c:pt>
                <c:pt idx="83">
                  <c:v>L22</c:v>
                </c:pt>
                <c:pt idx="84">
                  <c:v>M4</c:v>
                </c:pt>
                <c:pt idx="85">
                  <c:v>M7</c:v>
                </c:pt>
                <c:pt idx="86">
                  <c:v>M10</c:v>
                </c:pt>
                <c:pt idx="87">
                  <c:v>M13</c:v>
                </c:pt>
                <c:pt idx="88">
                  <c:v>M16</c:v>
                </c:pt>
                <c:pt idx="89">
                  <c:v>M19</c:v>
                </c:pt>
                <c:pt idx="90">
                  <c:v>M22</c:v>
                </c:pt>
                <c:pt idx="91">
                  <c:v>N4</c:v>
                </c:pt>
                <c:pt idx="92">
                  <c:v>N7</c:v>
                </c:pt>
                <c:pt idx="93">
                  <c:v>N10</c:v>
                </c:pt>
                <c:pt idx="94">
                  <c:v>N13</c:v>
                </c:pt>
                <c:pt idx="95">
                  <c:v>N16</c:v>
                </c:pt>
                <c:pt idx="96">
                  <c:v>N19</c:v>
                </c:pt>
                <c:pt idx="97">
                  <c:v>N22</c:v>
                </c:pt>
                <c:pt idx="98">
                  <c:v>O4</c:v>
                </c:pt>
                <c:pt idx="99">
                  <c:v>O7</c:v>
                </c:pt>
                <c:pt idx="100">
                  <c:v>O10</c:v>
                </c:pt>
                <c:pt idx="101">
                  <c:v>O13</c:v>
                </c:pt>
                <c:pt idx="102">
                  <c:v>O16</c:v>
                </c:pt>
                <c:pt idx="103">
                  <c:v>O19</c:v>
                </c:pt>
                <c:pt idx="104">
                  <c:v>O22</c:v>
                </c:pt>
                <c:pt idx="105">
                  <c:v>P4</c:v>
                </c:pt>
                <c:pt idx="106">
                  <c:v>P7</c:v>
                </c:pt>
                <c:pt idx="107">
                  <c:v>P10</c:v>
                </c:pt>
                <c:pt idx="108">
                  <c:v>P13</c:v>
                </c:pt>
                <c:pt idx="109">
                  <c:v>P16</c:v>
                </c:pt>
                <c:pt idx="110">
                  <c:v>P19</c:v>
                </c:pt>
                <c:pt idx="111">
                  <c:v>P22</c:v>
                </c:pt>
                <c:pt idx="112">
                  <c:v>I4</c:v>
                </c:pt>
                <c:pt idx="113">
                  <c:v>I7</c:v>
                </c:pt>
                <c:pt idx="114">
                  <c:v>I10</c:v>
                </c:pt>
                <c:pt idx="115">
                  <c:v>I13</c:v>
                </c:pt>
                <c:pt idx="116">
                  <c:v>I16</c:v>
                </c:pt>
                <c:pt idx="117">
                  <c:v>I19</c:v>
                </c:pt>
                <c:pt idx="118">
                  <c:v>I22</c:v>
                </c:pt>
                <c:pt idx="119">
                  <c:v>J4</c:v>
                </c:pt>
                <c:pt idx="120">
                  <c:v>J7</c:v>
                </c:pt>
                <c:pt idx="121">
                  <c:v>J10</c:v>
                </c:pt>
                <c:pt idx="122">
                  <c:v>J13</c:v>
                </c:pt>
                <c:pt idx="123">
                  <c:v>J16</c:v>
                </c:pt>
                <c:pt idx="124">
                  <c:v>J19</c:v>
                </c:pt>
                <c:pt idx="125">
                  <c:v>J22</c:v>
                </c:pt>
                <c:pt idx="126">
                  <c:v>K4</c:v>
                </c:pt>
                <c:pt idx="127">
                  <c:v>K7</c:v>
                </c:pt>
                <c:pt idx="128">
                  <c:v>K10</c:v>
                </c:pt>
                <c:pt idx="129">
                  <c:v>K13</c:v>
                </c:pt>
                <c:pt idx="130">
                  <c:v>K16</c:v>
                </c:pt>
                <c:pt idx="131">
                  <c:v>K19</c:v>
                </c:pt>
                <c:pt idx="132">
                  <c:v>K22</c:v>
                </c:pt>
                <c:pt idx="133">
                  <c:v>L4</c:v>
                </c:pt>
                <c:pt idx="134">
                  <c:v>L7</c:v>
                </c:pt>
                <c:pt idx="135">
                  <c:v>L10</c:v>
                </c:pt>
                <c:pt idx="136">
                  <c:v>L13</c:v>
                </c:pt>
                <c:pt idx="137">
                  <c:v>L16</c:v>
                </c:pt>
                <c:pt idx="138">
                  <c:v>L19</c:v>
                </c:pt>
                <c:pt idx="139">
                  <c:v>L22</c:v>
                </c:pt>
                <c:pt idx="140">
                  <c:v>M4</c:v>
                </c:pt>
                <c:pt idx="141">
                  <c:v>M7</c:v>
                </c:pt>
                <c:pt idx="142">
                  <c:v>M10</c:v>
                </c:pt>
                <c:pt idx="143">
                  <c:v>M13</c:v>
                </c:pt>
                <c:pt idx="144">
                  <c:v>M16</c:v>
                </c:pt>
                <c:pt idx="145">
                  <c:v>M19</c:v>
                </c:pt>
                <c:pt idx="146">
                  <c:v>M22</c:v>
                </c:pt>
                <c:pt idx="147">
                  <c:v>N4</c:v>
                </c:pt>
                <c:pt idx="148">
                  <c:v>N7</c:v>
                </c:pt>
                <c:pt idx="149">
                  <c:v>N10</c:v>
                </c:pt>
                <c:pt idx="150">
                  <c:v>N13</c:v>
                </c:pt>
                <c:pt idx="151">
                  <c:v>N16</c:v>
                </c:pt>
                <c:pt idx="152">
                  <c:v>N19</c:v>
                </c:pt>
                <c:pt idx="153">
                  <c:v>N22</c:v>
                </c:pt>
                <c:pt idx="154">
                  <c:v>O4</c:v>
                </c:pt>
                <c:pt idx="155">
                  <c:v>O7</c:v>
                </c:pt>
                <c:pt idx="156">
                  <c:v>O10</c:v>
                </c:pt>
                <c:pt idx="157">
                  <c:v>O13</c:v>
                </c:pt>
                <c:pt idx="158">
                  <c:v>O16</c:v>
                </c:pt>
                <c:pt idx="159">
                  <c:v>O19</c:v>
                </c:pt>
                <c:pt idx="160">
                  <c:v>O22</c:v>
                </c:pt>
                <c:pt idx="161">
                  <c:v>P4</c:v>
                </c:pt>
                <c:pt idx="162">
                  <c:v>P7</c:v>
                </c:pt>
                <c:pt idx="163">
                  <c:v>P10</c:v>
                </c:pt>
                <c:pt idx="164">
                  <c:v>P13</c:v>
                </c:pt>
                <c:pt idx="165">
                  <c:v>P16</c:v>
                </c:pt>
                <c:pt idx="166">
                  <c:v>P19</c:v>
                </c:pt>
                <c:pt idx="167">
                  <c:v>P22</c:v>
                </c:pt>
                <c:pt idx="168">
                  <c:v>I4</c:v>
                </c:pt>
                <c:pt idx="169">
                  <c:v>I7</c:v>
                </c:pt>
                <c:pt idx="170">
                  <c:v>I10</c:v>
                </c:pt>
                <c:pt idx="171">
                  <c:v>I13</c:v>
                </c:pt>
                <c:pt idx="172">
                  <c:v>I16</c:v>
                </c:pt>
                <c:pt idx="173">
                  <c:v>I19</c:v>
                </c:pt>
                <c:pt idx="174">
                  <c:v>I22</c:v>
                </c:pt>
                <c:pt idx="175">
                  <c:v>J4</c:v>
                </c:pt>
                <c:pt idx="176">
                  <c:v>J7</c:v>
                </c:pt>
                <c:pt idx="177">
                  <c:v>J10</c:v>
                </c:pt>
                <c:pt idx="178">
                  <c:v>J13</c:v>
                </c:pt>
                <c:pt idx="179">
                  <c:v>J16</c:v>
                </c:pt>
                <c:pt idx="180">
                  <c:v>J19</c:v>
                </c:pt>
                <c:pt idx="181">
                  <c:v>J22</c:v>
                </c:pt>
                <c:pt idx="182">
                  <c:v>K4</c:v>
                </c:pt>
                <c:pt idx="183">
                  <c:v>K7</c:v>
                </c:pt>
                <c:pt idx="184">
                  <c:v>K10</c:v>
                </c:pt>
                <c:pt idx="185">
                  <c:v>K13</c:v>
                </c:pt>
                <c:pt idx="186">
                  <c:v>K16</c:v>
                </c:pt>
                <c:pt idx="187">
                  <c:v>K19</c:v>
                </c:pt>
                <c:pt idx="188">
                  <c:v>K22</c:v>
                </c:pt>
                <c:pt idx="189">
                  <c:v>L4</c:v>
                </c:pt>
                <c:pt idx="190">
                  <c:v>L7</c:v>
                </c:pt>
                <c:pt idx="191">
                  <c:v>L10</c:v>
                </c:pt>
                <c:pt idx="192">
                  <c:v>L13</c:v>
                </c:pt>
                <c:pt idx="193">
                  <c:v>L16</c:v>
                </c:pt>
                <c:pt idx="194">
                  <c:v>L19</c:v>
                </c:pt>
                <c:pt idx="195">
                  <c:v>L22</c:v>
                </c:pt>
                <c:pt idx="196">
                  <c:v>M4</c:v>
                </c:pt>
                <c:pt idx="197">
                  <c:v>M7</c:v>
                </c:pt>
                <c:pt idx="198">
                  <c:v>M10</c:v>
                </c:pt>
                <c:pt idx="199">
                  <c:v>M13</c:v>
                </c:pt>
                <c:pt idx="200">
                  <c:v>M16</c:v>
                </c:pt>
                <c:pt idx="201">
                  <c:v>M19</c:v>
                </c:pt>
                <c:pt idx="202">
                  <c:v>M22</c:v>
                </c:pt>
                <c:pt idx="203">
                  <c:v>N4</c:v>
                </c:pt>
                <c:pt idx="204">
                  <c:v>N7</c:v>
                </c:pt>
                <c:pt idx="205">
                  <c:v>N10</c:v>
                </c:pt>
                <c:pt idx="206">
                  <c:v>N13</c:v>
                </c:pt>
                <c:pt idx="207">
                  <c:v>N16</c:v>
                </c:pt>
                <c:pt idx="208">
                  <c:v>N19</c:v>
                </c:pt>
                <c:pt idx="209">
                  <c:v>N22</c:v>
                </c:pt>
                <c:pt idx="210">
                  <c:v>O4</c:v>
                </c:pt>
                <c:pt idx="211">
                  <c:v>O7</c:v>
                </c:pt>
                <c:pt idx="212">
                  <c:v>O10</c:v>
                </c:pt>
                <c:pt idx="213">
                  <c:v>O13</c:v>
                </c:pt>
                <c:pt idx="214">
                  <c:v>O16</c:v>
                </c:pt>
                <c:pt idx="215">
                  <c:v>O19</c:v>
                </c:pt>
                <c:pt idx="216">
                  <c:v>O22</c:v>
                </c:pt>
                <c:pt idx="217">
                  <c:v>P4</c:v>
                </c:pt>
                <c:pt idx="218">
                  <c:v>P7</c:v>
                </c:pt>
                <c:pt idx="219">
                  <c:v>P10</c:v>
                </c:pt>
                <c:pt idx="220">
                  <c:v>P13</c:v>
                </c:pt>
                <c:pt idx="221">
                  <c:v>P16</c:v>
                </c:pt>
                <c:pt idx="222">
                  <c:v>P19</c:v>
                </c:pt>
                <c:pt idx="223">
                  <c:v>P22</c:v>
                </c:pt>
                <c:pt idx="224">
                  <c:v>I4</c:v>
                </c:pt>
                <c:pt idx="225">
                  <c:v>I7</c:v>
                </c:pt>
                <c:pt idx="226">
                  <c:v>I10</c:v>
                </c:pt>
                <c:pt idx="227">
                  <c:v>I13</c:v>
                </c:pt>
                <c:pt idx="228">
                  <c:v>I16</c:v>
                </c:pt>
                <c:pt idx="229">
                  <c:v>I19</c:v>
                </c:pt>
                <c:pt idx="230">
                  <c:v>I22</c:v>
                </c:pt>
                <c:pt idx="231">
                  <c:v>J4</c:v>
                </c:pt>
                <c:pt idx="232">
                  <c:v>J7</c:v>
                </c:pt>
                <c:pt idx="233">
                  <c:v>J10</c:v>
                </c:pt>
                <c:pt idx="234">
                  <c:v>J13</c:v>
                </c:pt>
                <c:pt idx="235">
                  <c:v>J16</c:v>
                </c:pt>
                <c:pt idx="236">
                  <c:v>J19</c:v>
                </c:pt>
                <c:pt idx="237">
                  <c:v>J22</c:v>
                </c:pt>
                <c:pt idx="238">
                  <c:v>K4</c:v>
                </c:pt>
                <c:pt idx="239">
                  <c:v>K7</c:v>
                </c:pt>
                <c:pt idx="240">
                  <c:v>K10</c:v>
                </c:pt>
                <c:pt idx="241">
                  <c:v>K13</c:v>
                </c:pt>
                <c:pt idx="242">
                  <c:v>K16</c:v>
                </c:pt>
                <c:pt idx="243">
                  <c:v>K19</c:v>
                </c:pt>
                <c:pt idx="244">
                  <c:v>K22</c:v>
                </c:pt>
                <c:pt idx="245">
                  <c:v>L4</c:v>
                </c:pt>
                <c:pt idx="246">
                  <c:v>L7</c:v>
                </c:pt>
                <c:pt idx="247">
                  <c:v>L10</c:v>
                </c:pt>
                <c:pt idx="248">
                  <c:v>L13</c:v>
                </c:pt>
                <c:pt idx="249">
                  <c:v>L16</c:v>
                </c:pt>
                <c:pt idx="250">
                  <c:v>L19</c:v>
                </c:pt>
                <c:pt idx="251">
                  <c:v>L22</c:v>
                </c:pt>
                <c:pt idx="252">
                  <c:v>M4</c:v>
                </c:pt>
                <c:pt idx="253">
                  <c:v>M7</c:v>
                </c:pt>
                <c:pt idx="254">
                  <c:v>M10</c:v>
                </c:pt>
                <c:pt idx="255">
                  <c:v>M13</c:v>
                </c:pt>
                <c:pt idx="256">
                  <c:v>M16</c:v>
                </c:pt>
                <c:pt idx="257">
                  <c:v>M19</c:v>
                </c:pt>
                <c:pt idx="258">
                  <c:v>M22</c:v>
                </c:pt>
                <c:pt idx="259">
                  <c:v>N4</c:v>
                </c:pt>
                <c:pt idx="260">
                  <c:v>N7</c:v>
                </c:pt>
                <c:pt idx="261">
                  <c:v>N10</c:v>
                </c:pt>
                <c:pt idx="262">
                  <c:v>N13</c:v>
                </c:pt>
                <c:pt idx="263">
                  <c:v>N16</c:v>
                </c:pt>
                <c:pt idx="264">
                  <c:v>N19</c:v>
                </c:pt>
                <c:pt idx="265">
                  <c:v>N22</c:v>
                </c:pt>
                <c:pt idx="266">
                  <c:v>O4</c:v>
                </c:pt>
                <c:pt idx="267">
                  <c:v>O7</c:v>
                </c:pt>
                <c:pt idx="268">
                  <c:v>O10</c:v>
                </c:pt>
                <c:pt idx="269">
                  <c:v>O13</c:v>
                </c:pt>
                <c:pt idx="270">
                  <c:v>O16</c:v>
                </c:pt>
                <c:pt idx="271">
                  <c:v>O19</c:v>
                </c:pt>
                <c:pt idx="272">
                  <c:v>O22</c:v>
                </c:pt>
                <c:pt idx="273">
                  <c:v>P4</c:v>
                </c:pt>
                <c:pt idx="274">
                  <c:v>P7</c:v>
                </c:pt>
                <c:pt idx="275">
                  <c:v>P10</c:v>
                </c:pt>
                <c:pt idx="276">
                  <c:v>P13</c:v>
                </c:pt>
                <c:pt idx="277">
                  <c:v>P16</c:v>
                </c:pt>
                <c:pt idx="278">
                  <c:v>P19</c:v>
                </c:pt>
                <c:pt idx="279">
                  <c:v>P22</c:v>
                </c:pt>
                <c:pt idx="280">
                  <c:v>I4</c:v>
                </c:pt>
                <c:pt idx="281">
                  <c:v>I7</c:v>
                </c:pt>
                <c:pt idx="282">
                  <c:v>I10</c:v>
                </c:pt>
                <c:pt idx="283">
                  <c:v>I13</c:v>
                </c:pt>
                <c:pt idx="284">
                  <c:v>I16</c:v>
                </c:pt>
                <c:pt idx="285">
                  <c:v>I19</c:v>
                </c:pt>
                <c:pt idx="286">
                  <c:v>I22</c:v>
                </c:pt>
                <c:pt idx="287">
                  <c:v>J4</c:v>
                </c:pt>
                <c:pt idx="288">
                  <c:v>J7</c:v>
                </c:pt>
                <c:pt idx="289">
                  <c:v>J10</c:v>
                </c:pt>
                <c:pt idx="290">
                  <c:v>J13</c:v>
                </c:pt>
                <c:pt idx="291">
                  <c:v>J16</c:v>
                </c:pt>
                <c:pt idx="292">
                  <c:v>J19</c:v>
                </c:pt>
                <c:pt idx="293">
                  <c:v>J22</c:v>
                </c:pt>
                <c:pt idx="294">
                  <c:v>K4</c:v>
                </c:pt>
                <c:pt idx="295">
                  <c:v>K7</c:v>
                </c:pt>
                <c:pt idx="296">
                  <c:v>K10</c:v>
                </c:pt>
                <c:pt idx="297">
                  <c:v>K13</c:v>
                </c:pt>
                <c:pt idx="298">
                  <c:v>K16</c:v>
                </c:pt>
                <c:pt idx="299">
                  <c:v>K19</c:v>
                </c:pt>
                <c:pt idx="300">
                  <c:v>K22</c:v>
                </c:pt>
                <c:pt idx="301">
                  <c:v>L4</c:v>
                </c:pt>
                <c:pt idx="302">
                  <c:v>L7</c:v>
                </c:pt>
                <c:pt idx="303">
                  <c:v>L10</c:v>
                </c:pt>
                <c:pt idx="304">
                  <c:v>L13</c:v>
                </c:pt>
                <c:pt idx="305">
                  <c:v>L16</c:v>
                </c:pt>
                <c:pt idx="306">
                  <c:v>L19</c:v>
                </c:pt>
                <c:pt idx="307">
                  <c:v>L22</c:v>
                </c:pt>
                <c:pt idx="308">
                  <c:v>M4</c:v>
                </c:pt>
                <c:pt idx="309">
                  <c:v>M7</c:v>
                </c:pt>
                <c:pt idx="310">
                  <c:v>M10</c:v>
                </c:pt>
                <c:pt idx="311">
                  <c:v>M13</c:v>
                </c:pt>
                <c:pt idx="312">
                  <c:v>M16</c:v>
                </c:pt>
                <c:pt idx="313">
                  <c:v>M19</c:v>
                </c:pt>
                <c:pt idx="314">
                  <c:v>M22</c:v>
                </c:pt>
                <c:pt idx="315">
                  <c:v>N4</c:v>
                </c:pt>
                <c:pt idx="316">
                  <c:v>N7</c:v>
                </c:pt>
                <c:pt idx="317">
                  <c:v>N10</c:v>
                </c:pt>
                <c:pt idx="318">
                  <c:v>N13</c:v>
                </c:pt>
                <c:pt idx="319">
                  <c:v>N16</c:v>
                </c:pt>
                <c:pt idx="320">
                  <c:v>N19</c:v>
                </c:pt>
                <c:pt idx="321">
                  <c:v>N22</c:v>
                </c:pt>
                <c:pt idx="322">
                  <c:v>O4</c:v>
                </c:pt>
                <c:pt idx="323">
                  <c:v>O7</c:v>
                </c:pt>
                <c:pt idx="324">
                  <c:v>O10</c:v>
                </c:pt>
                <c:pt idx="325">
                  <c:v>O13</c:v>
                </c:pt>
                <c:pt idx="326">
                  <c:v>O16</c:v>
                </c:pt>
                <c:pt idx="327">
                  <c:v>O19</c:v>
                </c:pt>
                <c:pt idx="328">
                  <c:v>O22</c:v>
                </c:pt>
                <c:pt idx="329">
                  <c:v>P4</c:v>
                </c:pt>
                <c:pt idx="330">
                  <c:v>P7</c:v>
                </c:pt>
                <c:pt idx="331">
                  <c:v>P10</c:v>
                </c:pt>
                <c:pt idx="332">
                  <c:v>P13</c:v>
                </c:pt>
                <c:pt idx="333">
                  <c:v>P16</c:v>
                </c:pt>
                <c:pt idx="334">
                  <c:v>P19</c:v>
                </c:pt>
                <c:pt idx="335">
                  <c:v>P22</c:v>
                </c:pt>
                <c:pt idx="336">
                  <c:v>I4</c:v>
                </c:pt>
                <c:pt idx="337">
                  <c:v>I7</c:v>
                </c:pt>
                <c:pt idx="338">
                  <c:v>I10</c:v>
                </c:pt>
                <c:pt idx="339">
                  <c:v>I13</c:v>
                </c:pt>
                <c:pt idx="340">
                  <c:v>I16</c:v>
                </c:pt>
                <c:pt idx="341">
                  <c:v>I19</c:v>
                </c:pt>
                <c:pt idx="342">
                  <c:v>I22</c:v>
                </c:pt>
                <c:pt idx="343">
                  <c:v>J4</c:v>
                </c:pt>
                <c:pt idx="344">
                  <c:v>J7</c:v>
                </c:pt>
                <c:pt idx="345">
                  <c:v>J10</c:v>
                </c:pt>
                <c:pt idx="346">
                  <c:v>J13</c:v>
                </c:pt>
                <c:pt idx="347">
                  <c:v>J16</c:v>
                </c:pt>
                <c:pt idx="348">
                  <c:v>J19</c:v>
                </c:pt>
                <c:pt idx="349">
                  <c:v>J22</c:v>
                </c:pt>
                <c:pt idx="350">
                  <c:v>K4</c:v>
                </c:pt>
                <c:pt idx="351">
                  <c:v>K7</c:v>
                </c:pt>
                <c:pt idx="352">
                  <c:v>K10</c:v>
                </c:pt>
                <c:pt idx="353">
                  <c:v>K13</c:v>
                </c:pt>
                <c:pt idx="354">
                  <c:v>K16</c:v>
                </c:pt>
                <c:pt idx="355">
                  <c:v>K19</c:v>
                </c:pt>
                <c:pt idx="356">
                  <c:v>K22</c:v>
                </c:pt>
                <c:pt idx="357">
                  <c:v>L4</c:v>
                </c:pt>
                <c:pt idx="358">
                  <c:v>L7</c:v>
                </c:pt>
                <c:pt idx="359">
                  <c:v>L10</c:v>
                </c:pt>
                <c:pt idx="360">
                  <c:v>L13</c:v>
                </c:pt>
                <c:pt idx="361">
                  <c:v>L16</c:v>
                </c:pt>
                <c:pt idx="362">
                  <c:v>L19</c:v>
                </c:pt>
                <c:pt idx="363">
                  <c:v>L22</c:v>
                </c:pt>
                <c:pt idx="364">
                  <c:v>M4</c:v>
                </c:pt>
                <c:pt idx="365">
                  <c:v>M7</c:v>
                </c:pt>
                <c:pt idx="366">
                  <c:v>M10</c:v>
                </c:pt>
                <c:pt idx="367">
                  <c:v>M13</c:v>
                </c:pt>
                <c:pt idx="368">
                  <c:v>M16</c:v>
                </c:pt>
                <c:pt idx="369">
                  <c:v>M19</c:v>
                </c:pt>
                <c:pt idx="370">
                  <c:v>M22</c:v>
                </c:pt>
                <c:pt idx="371">
                  <c:v>N4</c:v>
                </c:pt>
                <c:pt idx="372">
                  <c:v>N7</c:v>
                </c:pt>
                <c:pt idx="373">
                  <c:v>N10</c:v>
                </c:pt>
                <c:pt idx="374">
                  <c:v>N13</c:v>
                </c:pt>
                <c:pt idx="375">
                  <c:v>N16</c:v>
                </c:pt>
                <c:pt idx="376">
                  <c:v>N19</c:v>
                </c:pt>
                <c:pt idx="377">
                  <c:v>N22</c:v>
                </c:pt>
                <c:pt idx="378">
                  <c:v>O4</c:v>
                </c:pt>
                <c:pt idx="379">
                  <c:v>O7</c:v>
                </c:pt>
                <c:pt idx="380">
                  <c:v>O10</c:v>
                </c:pt>
                <c:pt idx="381">
                  <c:v>O13</c:v>
                </c:pt>
                <c:pt idx="382">
                  <c:v>O16</c:v>
                </c:pt>
                <c:pt idx="383">
                  <c:v>O19</c:v>
                </c:pt>
                <c:pt idx="384">
                  <c:v>O22</c:v>
                </c:pt>
                <c:pt idx="385">
                  <c:v>P4</c:v>
                </c:pt>
                <c:pt idx="386">
                  <c:v>P7</c:v>
                </c:pt>
                <c:pt idx="387">
                  <c:v>P10</c:v>
                </c:pt>
                <c:pt idx="388">
                  <c:v>P13</c:v>
                </c:pt>
                <c:pt idx="389">
                  <c:v>P16</c:v>
                </c:pt>
                <c:pt idx="390">
                  <c:v>P19</c:v>
                </c:pt>
                <c:pt idx="391">
                  <c:v>P22</c:v>
                </c:pt>
                <c:pt idx="392">
                  <c:v>I4</c:v>
                </c:pt>
                <c:pt idx="393">
                  <c:v>I7</c:v>
                </c:pt>
                <c:pt idx="394">
                  <c:v>I10</c:v>
                </c:pt>
                <c:pt idx="395">
                  <c:v>I13</c:v>
                </c:pt>
                <c:pt idx="396">
                  <c:v>I16</c:v>
                </c:pt>
                <c:pt idx="397">
                  <c:v>I19</c:v>
                </c:pt>
                <c:pt idx="398">
                  <c:v>I22</c:v>
                </c:pt>
                <c:pt idx="399">
                  <c:v>J4</c:v>
                </c:pt>
                <c:pt idx="400">
                  <c:v>J7</c:v>
                </c:pt>
                <c:pt idx="401">
                  <c:v>J10</c:v>
                </c:pt>
                <c:pt idx="402">
                  <c:v>J13</c:v>
                </c:pt>
                <c:pt idx="403">
                  <c:v>J16</c:v>
                </c:pt>
                <c:pt idx="404">
                  <c:v>J19</c:v>
                </c:pt>
                <c:pt idx="405">
                  <c:v>J22</c:v>
                </c:pt>
                <c:pt idx="406">
                  <c:v>K4</c:v>
                </c:pt>
                <c:pt idx="407">
                  <c:v>K7</c:v>
                </c:pt>
                <c:pt idx="408">
                  <c:v>K10</c:v>
                </c:pt>
                <c:pt idx="409">
                  <c:v>K13</c:v>
                </c:pt>
                <c:pt idx="410">
                  <c:v>K16</c:v>
                </c:pt>
                <c:pt idx="411">
                  <c:v>K19</c:v>
                </c:pt>
                <c:pt idx="412">
                  <c:v>K22</c:v>
                </c:pt>
                <c:pt idx="413">
                  <c:v>L4</c:v>
                </c:pt>
                <c:pt idx="414">
                  <c:v>L7</c:v>
                </c:pt>
                <c:pt idx="415">
                  <c:v>L10</c:v>
                </c:pt>
                <c:pt idx="416">
                  <c:v>L13</c:v>
                </c:pt>
                <c:pt idx="417">
                  <c:v>L16</c:v>
                </c:pt>
                <c:pt idx="418">
                  <c:v>L19</c:v>
                </c:pt>
                <c:pt idx="419">
                  <c:v>L22</c:v>
                </c:pt>
                <c:pt idx="420">
                  <c:v>M4</c:v>
                </c:pt>
                <c:pt idx="421">
                  <c:v>M7</c:v>
                </c:pt>
                <c:pt idx="422">
                  <c:v>M10</c:v>
                </c:pt>
                <c:pt idx="423">
                  <c:v>M13</c:v>
                </c:pt>
                <c:pt idx="424">
                  <c:v>M16</c:v>
                </c:pt>
                <c:pt idx="425">
                  <c:v>M19</c:v>
                </c:pt>
                <c:pt idx="426">
                  <c:v>M22</c:v>
                </c:pt>
                <c:pt idx="427">
                  <c:v>N4</c:v>
                </c:pt>
                <c:pt idx="428">
                  <c:v>N7</c:v>
                </c:pt>
                <c:pt idx="429">
                  <c:v>N10</c:v>
                </c:pt>
                <c:pt idx="430">
                  <c:v>N13</c:v>
                </c:pt>
                <c:pt idx="431">
                  <c:v>N16</c:v>
                </c:pt>
                <c:pt idx="432">
                  <c:v>N19</c:v>
                </c:pt>
                <c:pt idx="433">
                  <c:v>N22</c:v>
                </c:pt>
                <c:pt idx="434">
                  <c:v>O4</c:v>
                </c:pt>
                <c:pt idx="435">
                  <c:v>O7</c:v>
                </c:pt>
                <c:pt idx="436">
                  <c:v>O10</c:v>
                </c:pt>
                <c:pt idx="437">
                  <c:v>O13</c:v>
                </c:pt>
                <c:pt idx="438">
                  <c:v>O16</c:v>
                </c:pt>
                <c:pt idx="439">
                  <c:v>O19</c:v>
                </c:pt>
                <c:pt idx="440">
                  <c:v>O22</c:v>
                </c:pt>
                <c:pt idx="441">
                  <c:v>P4</c:v>
                </c:pt>
                <c:pt idx="442">
                  <c:v>P7</c:v>
                </c:pt>
                <c:pt idx="443">
                  <c:v>P10</c:v>
                </c:pt>
                <c:pt idx="444">
                  <c:v>P13</c:v>
                </c:pt>
                <c:pt idx="445">
                  <c:v>P16</c:v>
                </c:pt>
                <c:pt idx="446">
                  <c:v>P19</c:v>
                </c:pt>
                <c:pt idx="447">
                  <c:v>P22</c:v>
                </c:pt>
                <c:pt idx="448">
                  <c:v>I4</c:v>
                </c:pt>
                <c:pt idx="449">
                  <c:v>I7</c:v>
                </c:pt>
                <c:pt idx="450">
                  <c:v>I10</c:v>
                </c:pt>
                <c:pt idx="451">
                  <c:v>I13</c:v>
                </c:pt>
                <c:pt idx="452">
                  <c:v>I16</c:v>
                </c:pt>
                <c:pt idx="453">
                  <c:v>I19</c:v>
                </c:pt>
                <c:pt idx="454">
                  <c:v>I22</c:v>
                </c:pt>
                <c:pt idx="455">
                  <c:v>J4</c:v>
                </c:pt>
                <c:pt idx="456">
                  <c:v>J7</c:v>
                </c:pt>
                <c:pt idx="457">
                  <c:v>J10</c:v>
                </c:pt>
                <c:pt idx="458">
                  <c:v>J13</c:v>
                </c:pt>
                <c:pt idx="459">
                  <c:v>J16</c:v>
                </c:pt>
                <c:pt idx="460">
                  <c:v>J19</c:v>
                </c:pt>
                <c:pt idx="461">
                  <c:v>J22</c:v>
                </c:pt>
                <c:pt idx="462">
                  <c:v>K4</c:v>
                </c:pt>
                <c:pt idx="463">
                  <c:v>K7</c:v>
                </c:pt>
                <c:pt idx="464">
                  <c:v>K10</c:v>
                </c:pt>
                <c:pt idx="465">
                  <c:v>K13</c:v>
                </c:pt>
                <c:pt idx="466">
                  <c:v>K16</c:v>
                </c:pt>
                <c:pt idx="467">
                  <c:v>K19</c:v>
                </c:pt>
                <c:pt idx="468">
                  <c:v>K22</c:v>
                </c:pt>
                <c:pt idx="469">
                  <c:v>L4</c:v>
                </c:pt>
                <c:pt idx="470">
                  <c:v>L7</c:v>
                </c:pt>
                <c:pt idx="471">
                  <c:v>L10</c:v>
                </c:pt>
                <c:pt idx="472">
                  <c:v>L13</c:v>
                </c:pt>
                <c:pt idx="473">
                  <c:v>L16</c:v>
                </c:pt>
                <c:pt idx="474">
                  <c:v>L19</c:v>
                </c:pt>
                <c:pt idx="475">
                  <c:v>L22</c:v>
                </c:pt>
                <c:pt idx="476">
                  <c:v>M4</c:v>
                </c:pt>
                <c:pt idx="477">
                  <c:v>M7</c:v>
                </c:pt>
                <c:pt idx="478">
                  <c:v>M10</c:v>
                </c:pt>
                <c:pt idx="479">
                  <c:v>M13</c:v>
                </c:pt>
                <c:pt idx="480">
                  <c:v>M16</c:v>
                </c:pt>
                <c:pt idx="481">
                  <c:v>M19</c:v>
                </c:pt>
                <c:pt idx="482">
                  <c:v>M22</c:v>
                </c:pt>
                <c:pt idx="483">
                  <c:v>N4</c:v>
                </c:pt>
                <c:pt idx="484">
                  <c:v>N7</c:v>
                </c:pt>
                <c:pt idx="485">
                  <c:v>N10</c:v>
                </c:pt>
                <c:pt idx="486">
                  <c:v>N13</c:v>
                </c:pt>
                <c:pt idx="487">
                  <c:v>N16</c:v>
                </c:pt>
                <c:pt idx="488">
                  <c:v>N19</c:v>
                </c:pt>
                <c:pt idx="489">
                  <c:v>N22</c:v>
                </c:pt>
                <c:pt idx="490">
                  <c:v>O4</c:v>
                </c:pt>
                <c:pt idx="491">
                  <c:v>O7</c:v>
                </c:pt>
                <c:pt idx="492">
                  <c:v>O10</c:v>
                </c:pt>
                <c:pt idx="493">
                  <c:v>O13</c:v>
                </c:pt>
                <c:pt idx="494">
                  <c:v>O16</c:v>
                </c:pt>
                <c:pt idx="495">
                  <c:v>O19</c:v>
                </c:pt>
                <c:pt idx="496">
                  <c:v>O22</c:v>
                </c:pt>
                <c:pt idx="497">
                  <c:v>P4</c:v>
                </c:pt>
                <c:pt idx="498">
                  <c:v>P7</c:v>
                </c:pt>
                <c:pt idx="499">
                  <c:v>P10</c:v>
                </c:pt>
                <c:pt idx="500">
                  <c:v>P13</c:v>
                </c:pt>
                <c:pt idx="501">
                  <c:v>P16</c:v>
                </c:pt>
                <c:pt idx="502">
                  <c:v>P19</c:v>
                </c:pt>
                <c:pt idx="503">
                  <c:v>P22</c:v>
                </c:pt>
                <c:pt idx="504">
                  <c:v>I4</c:v>
                </c:pt>
                <c:pt idx="505">
                  <c:v>I7</c:v>
                </c:pt>
                <c:pt idx="506">
                  <c:v>I10</c:v>
                </c:pt>
                <c:pt idx="507">
                  <c:v>I13</c:v>
                </c:pt>
                <c:pt idx="508">
                  <c:v>I16</c:v>
                </c:pt>
                <c:pt idx="509">
                  <c:v>I19</c:v>
                </c:pt>
                <c:pt idx="510">
                  <c:v>I22</c:v>
                </c:pt>
                <c:pt idx="511">
                  <c:v>J4</c:v>
                </c:pt>
                <c:pt idx="512">
                  <c:v>J7</c:v>
                </c:pt>
                <c:pt idx="513">
                  <c:v>J10</c:v>
                </c:pt>
                <c:pt idx="514">
                  <c:v>J13</c:v>
                </c:pt>
                <c:pt idx="515">
                  <c:v>J16</c:v>
                </c:pt>
                <c:pt idx="516">
                  <c:v>J19</c:v>
                </c:pt>
                <c:pt idx="517">
                  <c:v>J22</c:v>
                </c:pt>
                <c:pt idx="518">
                  <c:v>K4</c:v>
                </c:pt>
                <c:pt idx="519">
                  <c:v>K7</c:v>
                </c:pt>
                <c:pt idx="520">
                  <c:v>K10</c:v>
                </c:pt>
                <c:pt idx="521">
                  <c:v>K13</c:v>
                </c:pt>
                <c:pt idx="522">
                  <c:v>K16</c:v>
                </c:pt>
                <c:pt idx="523">
                  <c:v>K19</c:v>
                </c:pt>
                <c:pt idx="524">
                  <c:v>K22</c:v>
                </c:pt>
                <c:pt idx="525">
                  <c:v>L4</c:v>
                </c:pt>
                <c:pt idx="526">
                  <c:v>L7</c:v>
                </c:pt>
                <c:pt idx="527">
                  <c:v>L10</c:v>
                </c:pt>
                <c:pt idx="528">
                  <c:v>L13</c:v>
                </c:pt>
                <c:pt idx="529">
                  <c:v>L16</c:v>
                </c:pt>
                <c:pt idx="530">
                  <c:v>L19</c:v>
                </c:pt>
                <c:pt idx="531">
                  <c:v>L22</c:v>
                </c:pt>
                <c:pt idx="532">
                  <c:v>M4</c:v>
                </c:pt>
                <c:pt idx="533">
                  <c:v>M7</c:v>
                </c:pt>
                <c:pt idx="534">
                  <c:v>M10</c:v>
                </c:pt>
                <c:pt idx="535">
                  <c:v>M13</c:v>
                </c:pt>
                <c:pt idx="536">
                  <c:v>M16</c:v>
                </c:pt>
                <c:pt idx="537">
                  <c:v>M19</c:v>
                </c:pt>
                <c:pt idx="538">
                  <c:v>M22</c:v>
                </c:pt>
                <c:pt idx="539">
                  <c:v>N4</c:v>
                </c:pt>
                <c:pt idx="540">
                  <c:v>N7</c:v>
                </c:pt>
                <c:pt idx="541">
                  <c:v>N10</c:v>
                </c:pt>
                <c:pt idx="542">
                  <c:v>N13</c:v>
                </c:pt>
                <c:pt idx="543">
                  <c:v>N16</c:v>
                </c:pt>
                <c:pt idx="544">
                  <c:v>N19</c:v>
                </c:pt>
                <c:pt idx="545">
                  <c:v>N22</c:v>
                </c:pt>
                <c:pt idx="546">
                  <c:v>O4</c:v>
                </c:pt>
                <c:pt idx="547">
                  <c:v>O7</c:v>
                </c:pt>
                <c:pt idx="548">
                  <c:v>O10</c:v>
                </c:pt>
                <c:pt idx="549">
                  <c:v>O13</c:v>
                </c:pt>
                <c:pt idx="550">
                  <c:v>O16</c:v>
                </c:pt>
                <c:pt idx="551">
                  <c:v>O19</c:v>
                </c:pt>
                <c:pt idx="552">
                  <c:v>O22</c:v>
                </c:pt>
                <c:pt idx="553">
                  <c:v>P4</c:v>
                </c:pt>
                <c:pt idx="554">
                  <c:v>P7</c:v>
                </c:pt>
                <c:pt idx="555">
                  <c:v>P10</c:v>
                </c:pt>
                <c:pt idx="556">
                  <c:v>P13</c:v>
                </c:pt>
                <c:pt idx="557">
                  <c:v>P16</c:v>
                </c:pt>
                <c:pt idx="558">
                  <c:v>P19</c:v>
                </c:pt>
                <c:pt idx="559">
                  <c:v>P22</c:v>
                </c:pt>
                <c:pt idx="560">
                  <c:v>I4</c:v>
                </c:pt>
                <c:pt idx="561">
                  <c:v>I7</c:v>
                </c:pt>
                <c:pt idx="562">
                  <c:v>I10</c:v>
                </c:pt>
                <c:pt idx="563">
                  <c:v>I13</c:v>
                </c:pt>
                <c:pt idx="564">
                  <c:v>I16</c:v>
                </c:pt>
                <c:pt idx="565">
                  <c:v>I19</c:v>
                </c:pt>
                <c:pt idx="566">
                  <c:v>I22</c:v>
                </c:pt>
                <c:pt idx="567">
                  <c:v>J4</c:v>
                </c:pt>
                <c:pt idx="568">
                  <c:v>J7</c:v>
                </c:pt>
                <c:pt idx="569">
                  <c:v>J10</c:v>
                </c:pt>
                <c:pt idx="570">
                  <c:v>J13</c:v>
                </c:pt>
                <c:pt idx="571">
                  <c:v>J16</c:v>
                </c:pt>
                <c:pt idx="572">
                  <c:v>J19</c:v>
                </c:pt>
                <c:pt idx="573">
                  <c:v>J22</c:v>
                </c:pt>
                <c:pt idx="574">
                  <c:v>K4</c:v>
                </c:pt>
                <c:pt idx="575">
                  <c:v>K7</c:v>
                </c:pt>
                <c:pt idx="576">
                  <c:v>K10</c:v>
                </c:pt>
                <c:pt idx="577">
                  <c:v>K13</c:v>
                </c:pt>
                <c:pt idx="578">
                  <c:v>K16</c:v>
                </c:pt>
                <c:pt idx="579">
                  <c:v>K19</c:v>
                </c:pt>
                <c:pt idx="580">
                  <c:v>K22</c:v>
                </c:pt>
                <c:pt idx="581">
                  <c:v>L4</c:v>
                </c:pt>
                <c:pt idx="582">
                  <c:v>L7</c:v>
                </c:pt>
                <c:pt idx="583">
                  <c:v>L10</c:v>
                </c:pt>
                <c:pt idx="584">
                  <c:v>L13</c:v>
                </c:pt>
                <c:pt idx="585">
                  <c:v>L16</c:v>
                </c:pt>
                <c:pt idx="586">
                  <c:v>L19</c:v>
                </c:pt>
                <c:pt idx="587">
                  <c:v>L22</c:v>
                </c:pt>
                <c:pt idx="588">
                  <c:v>M4</c:v>
                </c:pt>
                <c:pt idx="589">
                  <c:v>M7</c:v>
                </c:pt>
                <c:pt idx="590">
                  <c:v>M10</c:v>
                </c:pt>
                <c:pt idx="591">
                  <c:v>M13</c:v>
                </c:pt>
                <c:pt idx="592">
                  <c:v>M16</c:v>
                </c:pt>
                <c:pt idx="593">
                  <c:v>M19</c:v>
                </c:pt>
                <c:pt idx="594">
                  <c:v>M22</c:v>
                </c:pt>
                <c:pt idx="595">
                  <c:v>N4</c:v>
                </c:pt>
                <c:pt idx="596">
                  <c:v>N7</c:v>
                </c:pt>
                <c:pt idx="597">
                  <c:v>N10</c:v>
                </c:pt>
                <c:pt idx="598">
                  <c:v>N13</c:v>
                </c:pt>
                <c:pt idx="599">
                  <c:v>N16</c:v>
                </c:pt>
                <c:pt idx="600">
                  <c:v>N19</c:v>
                </c:pt>
                <c:pt idx="601">
                  <c:v>N22</c:v>
                </c:pt>
                <c:pt idx="602">
                  <c:v>O4</c:v>
                </c:pt>
                <c:pt idx="603">
                  <c:v>O7</c:v>
                </c:pt>
                <c:pt idx="604">
                  <c:v>O10</c:v>
                </c:pt>
                <c:pt idx="605">
                  <c:v>O13</c:v>
                </c:pt>
                <c:pt idx="606">
                  <c:v>O16</c:v>
                </c:pt>
                <c:pt idx="607">
                  <c:v>O19</c:v>
                </c:pt>
                <c:pt idx="608">
                  <c:v>O22</c:v>
                </c:pt>
                <c:pt idx="609">
                  <c:v>P4</c:v>
                </c:pt>
                <c:pt idx="610">
                  <c:v>P7</c:v>
                </c:pt>
                <c:pt idx="611">
                  <c:v>P10</c:v>
                </c:pt>
                <c:pt idx="612">
                  <c:v>P13</c:v>
                </c:pt>
                <c:pt idx="613">
                  <c:v>P16</c:v>
                </c:pt>
                <c:pt idx="614">
                  <c:v>P19</c:v>
                </c:pt>
                <c:pt idx="615">
                  <c:v>P22</c:v>
                </c:pt>
                <c:pt idx="616">
                  <c:v>I4</c:v>
                </c:pt>
                <c:pt idx="617">
                  <c:v>I7</c:v>
                </c:pt>
                <c:pt idx="618">
                  <c:v>I10</c:v>
                </c:pt>
                <c:pt idx="619">
                  <c:v>I13</c:v>
                </c:pt>
                <c:pt idx="620">
                  <c:v>I16</c:v>
                </c:pt>
                <c:pt idx="621">
                  <c:v>I19</c:v>
                </c:pt>
                <c:pt idx="622">
                  <c:v>I22</c:v>
                </c:pt>
                <c:pt idx="623">
                  <c:v>J4</c:v>
                </c:pt>
                <c:pt idx="624">
                  <c:v>J7</c:v>
                </c:pt>
                <c:pt idx="625">
                  <c:v>J10</c:v>
                </c:pt>
                <c:pt idx="626">
                  <c:v>J13</c:v>
                </c:pt>
                <c:pt idx="627">
                  <c:v>J16</c:v>
                </c:pt>
                <c:pt idx="628">
                  <c:v>J19</c:v>
                </c:pt>
                <c:pt idx="629">
                  <c:v>J22</c:v>
                </c:pt>
                <c:pt idx="630">
                  <c:v>K4</c:v>
                </c:pt>
                <c:pt idx="631">
                  <c:v>K7</c:v>
                </c:pt>
                <c:pt idx="632">
                  <c:v>K10</c:v>
                </c:pt>
                <c:pt idx="633">
                  <c:v>K13</c:v>
                </c:pt>
                <c:pt idx="634">
                  <c:v>K16</c:v>
                </c:pt>
                <c:pt idx="635">
                  <c:v>K19</c:v>
                </c:pt>
                <c:pt idx="636">
                  <c:v>K22</c:v>
                </c:pt>
                <c:pt idx="637">
                  <c:v>L4</c:v>
                </c:pt>
                <c:pt idx="638">
                  <c:v>L7</c:v>
                </c:pt>
                <c:pt idx="639">
                  <c:v>L10</c:v>
                </c:pt>
                <c:pt idx="640">
                  <c:v>L13</c:v>
                </c:pt>
                <c:pt idx="641">
                  <c:v>L16</c:v>
                </c:pt>
                <c:pt idx="642">
                  <c:v>L19</c:v>
                </c:pt>
                <c:pt idx="643">
                  <c:v>L22</c:v>
                </c:pt>
                <c:pt idx="644">
                  <c:v>M4</c:v>
                </c:pt>
                <c:pt idx="645">
                  <c:v>M7</c:v>
                </c:pt>
                <c:pt idx="646">
                  <c:v>M10</c:v>
                </c:pt>
                <c:pt idx="647">
                  <c:v>M13</c:v>
                </c:pt>
                <c:pt idx="648">
                  <c:v>M16</c:v>
                </c:pt>
                <c:pt idx="649">
                  <c:v>M19</c:v>
                </c:pt>
                <c:pt idx="650">
                  <c:v>M22</c:v>
                </c:pt>
                <c:pt idx="651">
                  <c:v>N4</c:v>
                </c:pt>
                <c:pt idx="652">
                  <c:v>N7</c:v>
                </c:pt>
                <c:pt idx="653">
                  <c:v>N10</c:v>
                </c:pt>
                <c:pt idx="654">
                  <c:v>N13</c:v>
                </c:pt>
                <c:pt idx="655">
                  <c:v>N16</c:v>
                </c:pt>
                <c:pt idx="656">
                  <c:v>N19</c:v>
                </c:pt>
                <c:pt idx="657">
                  <c:v>N22</c:v>
                </c:pt>
                <c:pt idx="658">
                  <c:v>O4</c:v>
                </c:pt>
                <c:pt idx="659">
                  <c:v>O7</c:v>
                </c:pt>
                <c:pt idx="660">
                  <c:v>O10</c:v>
                </c:pt>
                <c:pt idx="661">
                  <c:v>O13</c:v>
                </c:pt>
                <c:pt idx="662">
                  <c:v>O16</c:v>
                </c:pt>
                <c:pt idx="663">
                  <c:v>O19</c:v>
                </c:pt>
                <c:pt idx="664">
                  <c:v>O22</c:v>
                </c:pt>
                <c:pt idx="665">
                  <c:v>P4</c:v>
                </c:pt>
                <c:pt idx="666">
                  <c:v>P7</c:v>
                </c:pt>
                <c:pt idx="667">
                  <c:v>P10</c:v>
                </c:pt>
                <c:pt idx="668">
                  <c:v>P13</c:v>
                </c:pt>
                <c:pt idx="669">
                  <c:v>P16</c:v>
                </c:pt>
                <c:pt idx="670">
                  <c:v>P19</c:v>
                </c:pt>
                <c:pt idx="671">
                  <c:v>P22</c:v>
                </c:pt>
                <c:pt idx="672">
                  <c:v>I4</c:v>
                </c:pt>
                <c:pt idx="673">
                  <c:v>I7</c:v>
                </c:pt>
                <c:pt idx="674">
                  <c:v>I10</c:v>
                </c:pt>
                <c:pt idx="675">
                  <c:v>I13</c:v>
                </c:pt>
                <c:pt idx="676">
                  <c:v>I16</c:v>
                </c:pt>
                <c:pt idx="677">
                  <c:v>I19</c:v>
                </c:pt>
                <c:pt idx="678">
                  <c:v>I22</c:v>
                </c:pt>
                <c:pt idx="679">
                  <c:v>J4</c:v>
                </c:pt>
                <c:pt idx="680">
                  <c:v>J7</c:v>
                </c:pt>
                <c:pt idx="681">
                  <c:v>J10</c:v>
                </c:pt>
                <c:pt idx="682">
                  <c:v>J13</c:v>
                </c:pt>
                <c:pt idx="683">
                  <c:v>J16</c:v>
                </c:pt>
                <c:pt idx="684">
                  <c:v>J19</c:v>
                </c:pt>
                <c:pt idx="685">
                  <c:v>J22</c:v>
                </c:pt>
                <c:pt idx="686">
                  <c:v>K4</c:v>
                </c:pt>
                <c:pt idx="687">
                  <c:v>K7</c:v>
                </c:pt>
                <c:pt idx="688">
                  <c:v>K10</c:v>
                </c:pt>
                <c:pt idx="689">
                  <c:v>K13</c:v>
                </c:pt>
                <c:pt idx="690">
                  <c:v>K16</c:v>
                </c:pt>
                <c:pt idx="691">
                  <c:v>K19</c:v>
                </c:pt>
                <c:pt idx="692">
                  <c:v>K22</c:v>
                </c:pt>
                <c:pt idx="693">
                  <c:v>L4</c:v>
                </c:pt>
                <c:pt idx="694">
                  <c:v>L7</c:v>
                </c:pt>
                <c:pt idx="695">
                  <c:v>L10</c:v>
                </c:pt>
                <c:pt idx="696">
                  <c:v>L13</c:v>
                </c:pt>
                <c:pt idx="697">
                  <c:v>L16</c:v>
                </c:pt>
                <c:pt idx="698">
                  <c:v>L19</c:v>
                </c:pt>
                <c:pt idx="699">
                  <c:v>L22</c:v>
                </c:pt>
                <c:pt idx="700">
                  <c:v>M4</c:v>
                </c:pt>
                <c:pt idx="701">
                  <c:v>M7</c:v>
                </c:pt>
                <c:pt idx="702">
                  <c:v>M10</c:v>
                </c:pt>
                <c:pt idx="703">
                  <c:v>M13</c:v>
                </c:pt>
                <c:pt idx="704">
                  <c:v>M16</c:v>
                </c:pt>
                <c:pt idx="705">
                  <c:v>M19</c:v>
                </c:pt>
                <c:pt idx="706">
                  <c:v>M22</c:v>
                </c:pt>
                <c:pt idx="707">
                  <c:v>N4</c:v>
                </c:pt>
                <c:pt idx="708">
                  <c:v>N7</c:v>
                </c:pt>
                <c:pt idx="709">
                  <c:v>N10</c:v>
                </c:pt>
                <c:pt idx="710">
                  <c:v>N13</c:v>
                </c:pt>
                <c:pt idx="711">
                  <c:v>N16</c:v>
                </c:pt>
                <c:pt idx="712">
                  <c:v>N19</c:v>
                </c:pt>
                <c:pt idx="713">
                  <c:v>N22</c:v>
                </c:pt>
                <c:pt idx="714">
                  <c:v>O4</c:v>
                </c:pt>
                <c:pt idx="715">
                  <c:v>O7</c:v>
                </c:pt>
                <c:pt idx="716">
                  <c:v>O10</c:v>
                </c:pt>
                <c:pt idx="717">
                  <c:v>O13</c:v>
                </c:pt>
                <c:pt idx="718">
                  <c:v>O16</c:v>
                </c:pt>
                <c:pt idx="719">
                  <c:v>O19</c:v>
                </c:pt>
                <c:pt idx="720">
                  <c:v>O22</c:v>
                </c:pt>
                <c:pt idx="721">
                  <c:v>P4</c:v>
                </c:pt>
                <c:pt idx="722">
                  <c:v>P7</c:v>
                </c:pt>
                <c:pt idx="723">
                  <c:v>P10</c:v>
                </c:pt>
                <c:pt idx="724">
                  <c:v>P13</c:v>
                </c:pt>
                <c:pt idx="725">
                  <c:v>P16</c:v>
                </c:pt>
                <c:pt idx="726">
                  <c:v>P19</c:v>
                </c:pt>
                <c:pt idx="727">
                  <c:v>P22</c:v>
                </c:pt>
                <c:pt idx="728">
                  <c:v>I4</c:v>
                </c:pt>
                <c:pt idx="729">
                  <c:v>I7</c:v>
                </c:pt>
                <c:pt idx="730">
                  <c:v>I10</c:v>
                </c:pt>
                <c:pt idx="731">
                  <c:v>I13</c:v>
                </c:pt>
                <c:pt idx="732">
                  <c:v>I16</c:v>
                </c:pt>
                <c:pt idx="733">
                  <c:v>I19</c:v>
                </c:pt>
                <c:pt idx="734">
                  <c:v>I22</c:v>
                </c:pt>
                <c:pt idx="735">
                  <c:v>J4</c:v>
                </c:pt>
                <c:pt idx="736">
                  <c:v>J7</c:v>
                </c:pt>
                <c:pt idx="737">
                  <c:v>J10</c:v>
                </c:pt>
                <c:pt idx="738">
                  <c:v>J13</c:v>
                </c:pt>
                <c:pt idx="739">
                  <c:v>J16</c:v>
                </c:pt>
                <c:pt idx="740">
                  <c:v>J19</c:v>
                </c:pt>
                <c:pt idx="741">
                  <c:v>J22</c:v>
                </c:pt>
                <c:pt idx="742">
                  <c:v>K4</c:v>
                </c:pt>
                <c:pt idx="743">
                  <c:v>K7</c:v>
                </c:pt>
                <c:pt idx="744">
                  <c:v>K10</c:v>
                </c:pt>
                <c:pt idx="745">
                  <c:v>K13</c:v>
                </c:pt>
                <c:pt idx="746">
                  <c:v>K16</c:v>
                </c:pt>
                <c:pt idx="747">
                  <c:v>K19</c:v>
                </c:pt>
                <c:pt idx="748">
                  <c:v>K22</c:v>
                </c:pt>
                <c:pt idx="749">
                  <c:v>L4</c:v>
                </c:pt>
                <c:pt idx="750">
                  <c:v>L7</c:v>
                </c:pt>
                <c:pt idx="751">
                  <c:v>L10</c:v>
                </c:pt>
                <c:pt idx="752">
                  <c:v>L13</c:v>
                </c:pt>
                <c:pt idx="753">
                  <c:v>L16</c:v>
                </c:pt>
                <c:pt idx="754">
                  <c:v>L19</c:v>
                </c:pt>
                <c:pt idx="755">
                  <c:v>L22</c:v>
                </c:pt>
                <c:pt idx="756">
                  <c:v>M4</c:v>
                </c:pt>
                <c:pt idx="757">
                  <c:v>M7</c:v>
                </c:pt>
                <c:pt idx="758">
                  <c:v>M10</c:v>
                </c:pt>
                <c:pt idx="759">
                  <c:v>M13</c:v>
                </c:pt>
                <c:pt idx="760">
                  <c:v>M16</c:v>
                </c:pt>
                <c:pt idx="761">
                  <c:v>M19</c:v>
                </c:pt>
                <c:pt idx="762">
                  <c:v>M22</c:v>
                </c:pt>
                <c:pt idx="763">
                  <c:v>N4</c:v>
                </c:pt>
                <c:pt idx="764">
                  <c:v>N7</c:v>
                </c:pt>
                <c:pt idx="765">
                  <c:v>N10</c:v>
                </c:pt>
                <c:pt idx="766">
                  <c:v>N13</c:v>
                </c:pt>
                <c:pt idx="767">
                  <c:v>N16</c:v>
                </c:pt>
                <c:pt idx="768">
                  <c:v>N19</c:v>
                </c:pt>
                <c:pt idx="769">
                  <c:v>N22</c:v>
                </c:pt>
                <c:pt idx="770">
                  <c:v>O4</c:v>
                </c:pt>
                <c:pt idx="771">
                  <c:v>O7</c:v>
                </c:pt>
                <c:pt idx="772">
                  <c:v>O10</c:v>
                </c:pt>
                <c:pt idx="773">
                  <c:v>O13</c:v>
                </c:pt>
                <c:pt idx="774">
                  <c:v>O16</c:v>
                </c:pt>
                <c:pt idx="775">
                  <c:v>O19</c:v>
                </c:pt>
                <c:pt idx="776">
                  <c:v>O22</c:v>
                </c:pt>
                <c:pt idx="777">
                  <c:v>P4</c:v>
                </c:pt>
                <c:pt idx="778">
                  <c:v>P7</c:v>
                </c:pt>
                <c:pt idx="779">
                  <c:v>P10</c:v>
                </c:pt>
                <c:pt idx="780">
                  <c:v>P13</c:v>
                </c:pt>
                <c:pt idx="781">
                  <c:v>P16</c:v>
                </c:pt>
                <c:pt idx="782">
                  <c:v>P19</c:v>
                </c:pt>
                <c:pt idx="783">
                  <c:v>P22</c:v>
                </c:pt>
                <c:pt idx="784">
                  <c:v>I4</c:v>
                </c:pt>
                <c:pt idx="785">
                  <c:v>I7</c:v>
                </c:pt>
                <c:pt idx="786">
                  <c:v>I10</c:v>
                </c:pt>
                <c:pt idx="787">
                  <c:v>I13</c:v>
                </c:pt>
                <c:pt idx="788">
                  <c:v>I16</c:v>
                </c:pt>
                <c:pt idx="789">
                  <c:v>J4</c:v>
                </c:pt>
                <c:pt idx="790">
                  <c:v>J7</c:v>
                </c:pt>
                <c:pt idx="791">
                  <c:v>J10</c:v>
                </c:pt>
                <c:pt idx="792">
                  <c:v>J13</c:v>
                </c:pt>
                <c:pt idx="793">
                  <c:v>J16</c:v>
                </c:pt>
                <c:pt idx="794">
                  <c:v>K4</c:v>
                </c:pt>
                <c:pt idx="795">
                  <c:v>K7</c:v>
                </c:pt>
                <c:pt idx="796">
                  <c:v>K10</c:v>
                </c:pt>
                <c:pt idx="797">
                  <c:v>K13</c:v>
                </c:pt>
                <c:pt idx="798">
                  <c:v>K16</c:v>
                </c:pt>
                <c:pt idx="799">
                  <c:v>L4</c:v>
                </c:pt>
                <c:pt idx="800">
                  <c:v>L7</c:v>
                </c:pt>
                <c:pt idx="801">
                  <c:v>L10</c:v>
                </c:pt>
                <c:pt idx="802">
                  <c:v>L13</c:v>
                </c:pt>
                <c:pt idx="803">
                  <c:v>L16</c:v>
                </c:pt>
                <c:pt idx="804">
                  <c:v>M4</c:v>
                </c:pt>
                <c:pt idx="805">
                  <c:v>M7</c:v>
                </c:pt>
                <c:pt idx="806">
                  <c:v>M10</c:v>
                </c:pt>
                <c:pt idx="807">
                  <c:v>M13</c:v>
                </c:pt>
                <c:pt idx="808">
                  <c:v>N4</c:v>
                </c:pt>
                <c:pt idx="809">
                  <c:v>N7</c:v>
                </c:pt>
                <c:pt idx="810">
                  <c:v>N10</c:v>
                </c:pt>
                <c:pt idx="811">
                  <c:v>N13</c:v>
                </c:pt>
                <c:pt idx="812">
                  <c:v>O4</c:v>
                </c:pt>
                <c:pt idx="813">
                  <c:v>O7</c:v>
                </c:pt>
                <c:pt idx="814">
                  <c:v>O10</c:v>
                </c:pt>
                <c:pt idx="815">
                  <c:v>O13</c:v>
                </c:pt>
                <c:pt idx="816">
                  <c:v>P4</c:v>
                </c:pt>
                <c:pt idx="817">
                  <c:v>P7</c:v>
                </c:pt>
                <c:pt idx="818">
                  <c:v>P10</c:v>
                </c:pt>
                <c:pt idx="819">
                  <c:v>P13</c:v>
                </c:pt>
              </c:strCache>
            </c:strRef>
          </c:xVal>
          <c:yVal>
            <c:numRef>
              <c:f>FDA_1uM_10uM_DRUGS_GRAPHS!$O$2:$O$2634</c:f>
              <c:numCache>
                <c:formatCode>0.00</c:formatCode>
                <c:ptCount val="820"/>
                <c:pt idx="0">
                  <c:v>-0.170833333333366</c:v>
                </c:pt>
                <c:pt idx="1">
                  <c:v>-0.00416666666670196</c:v>
                </c:pt>
                <c:pt idx="2">
                  <c:v>2.229166666666632</c:v>
                </c:pt>
                <c:pt idx="3">
                  <c:v>-0.204166666666698</c:v>
                </c:pt>
                <c:pt idx="4">
                  <c:v>-0.1041666666667</c:v>
                </c:pt>
                <c:pt idx="5">
                  <c:v>0.762499999999964</c:v>
                </c:pt>
                <c:pt idx="6">
                  <c:v>7.295833333333302</c:v>
                </c:pt>
                <c:pt idx="7">
                  <c:v>2.462499999999967</c:v>
                </c:pt>
                <c:pt idx="8">
                  <c:v>0.262499999999964</c:v>
                </c:pt>
                <c:pt idx="9">
                  <c:v>-0.00416666666669485</c:v>
                </c:pt>
                <c:pt idx="10">
                  <c:v>0.062499999999968</c:v>
                </c:pt>
                <c:pt idx="11">
                  <c:v>-0.1041666666667</c:v>
                </c:pt>
                <c:pt idx="12">
                  <c:v>-0.0708333333333684</c:v>
                </c:pt>
                <c:pt idx="13">
                  <c:v>-0.137500000000031</c:v>
                </c:pt>
                <c:pt idx="14">
                  <c:v>-0.1041666666667</c:v>
                </c:pt>
                <c:pt idx="15">
                  <c:v>-0.0375000000000334</c:v>
                </c:pt>
                <c:pt idx="16">
                  <c:v>0.062499999999968</c:v>
                </c:pt>
                <c:pt idx="17">
                  <c:v>-0.00416666666669485</c:v>
                </c:pt>
                <c:pt idx="18">
                  <c:v>-0.00416666666670196</c:v>
                </c:pt>
                <c:pt idx="19">
                  <c:v>-0.00416666666670196</c:v>
                </c:pt>
                <c:pt idx="20">
                  <c:v>0.162499999999969</c:v>
                </c:pt>
                <c:pt idx="21">
                  <c:v>-0.0375000000000334</c:v>
                </c:pt>
                <c:pt idx="22">
                  <c:v>0.0958333333332994</c:v>
                </c:pt>
                <c:pt idx="23">
                  <c:v>0.062499999999968</c:v>
                </c:pt>
                <c:pt idx="24">
                  <c:v>-0.00416666666670196</c:v>
                </c:pt>
                <c:pt idx="25">
                  <c:v>-0.00416666666670196</c:v>
                </c:pt>
                <c:pt idx="26">
                  <c:v>0.0958333333332994</c:v>
                </c:pt>
                <c:pt idx="27">
                  <c:v>-0.170833333333366</c:v>
                </c:pt>
                <c:pt idx="28">
                  <c:v>-0.170833333333366</c:v>
                </c:pt>
                <c:pt idx="29">
                  <c:v>0.062499999999968</c:v>
                </c:pt>
                <c:pt idx="30">
                  <c:v>-0.00416666666670196</c:v>
                </c:pt>
                <c:pt idx="31">
                  <c:v>0.0291666666666366</c:v>
                </c:pt>
                <c:pt idx="32">
                  <c:v>-0.00416666666669485</c:v>
                </c:pt>
                <c:pt idx="33">
                  <c:v>-0.00416666666669485</c:v>
                </c:pt>
                <c:pt idx="34">
                  <c:v>-0.137500000000031</c:v>
                </c:pt>
                <c:pt idx="35">
                  <c:v>-0.0375000000000334</c:v>
                </c:pt>
                <c:pt idx="36">
                  <c:v>0.0291666666666366</c:v>
                </c:pt>
                <c:pt idx="37">
                  <c:v>0.062499999999968</c:v>
                </c:pt>
                <c:pt idx="38">
                  <c:v>0.062499999999968</c:v>
                </c:pt>
                <c:pt idx="39">
                  <c:v>-0.0375000000000334</c:v>
                </c:pt>
                <c:pt idx="40">
                  <c:v>-0.0708333333333684</c:v>
                </c:pt>
                <c:pt idx="41">
                  <c:v>0.0958333333332994</c:v>
                </c:pt>
                <c:pt idx="42">
                  <c:v>-0.0708333333333684</c:v>
                </c:pt>
                <c:pt idx="43">
                  <c:v>-0.00416666666670196</c:v>
                </c:pt>
                <c:pt idx="44">
                  <c:v>0.0291666666666366</c:v>
                </c:pt>
                <c:pt idx="45">
                  <c:v>-0.0708333333333684</c:v>
                </c:pt>
                <c:pt idx="46">
                  <c:v>-0.1041666666667</c:v>
                </c:pt>
                <c:pt idx="47">
                  <c:v>-0.0708333333333684</c:v>
                </c:pt>
                <c:pt idx="48">
                  <c:v>0.0958333333332994</c:v>
                </c:pt>
                <c:pt idx="49">
                  <c:v>-0.0708333333333684</c:v>
                </c:pt>
                <c:pt idx="50">
                  <c:v>-0.00416666666669485</c:v>
                </c:pt>
                <c:pt idx="51">
                  <c:v>-0.0708333333333684</c:v>
                </c:pt>
                <c:pt idx="52">
                  <c:v>0.262499999999964</c:v>
                </c:pt>
                <c:pt idx="53">
                  <c:v>-0.0375000000000334</c:v>
                </c:pt>
                <c:pt idx="54">
                  <c:v>0.062499999999968</c:v>
                </c:pt>
                <c:pt idx="55">
                  <c:v>0.329166666666637</c:v>
                </c:pt>
                <c:pt idx="56">
                  <c:v>0.0250000000000377</c:v>
                </c:pt>
                <c:pt idx="57">
                  <c:v>1.225000000000033</c:v>
                </c:pt>
                <c:pt idx="58">
                  <c:v>0.325000000000035</c:v>
                </c:pt>
                <c:pt idx="59">
                  <c:v>0.725000000000033</c:v>
                </c:pt>
                <c:pt idx="60">
                  <c:v>0.125000000000036</c:v>
                </c:pt>
                <c:pt idx="61">
                  <c:v>-0.00833333333330088</c:v>
                </c:pt>
                <c:pt idx="62">
                  <c:v>-0.00833333333330088</c:v>
                </c:pt>
                <c:pt idx="63">
                  <c:v>0.191666666666702</c:v>
                </c:pt>
                <c:pt idx="64">
                  <c:v>-0.00833333333329378</c:v>
                </c:pt>
                <c:pt idx="65">
                  <c:v>0.0250000000000377</c:v>
                </c:pt>
                <c:pt idx="66">
                  <c:v>-0.00833333333330088</c:v>
                </c:pt>
                <c:pt idx="67">
                  <c:v>-0.0749999999999673</c:v>
                </c:pt>
                <c:pt idx="68">
                  <c:v>0.0250000000000377</c:v>
                </c:pt>
                <c:pt idx="69">
                  <c:v>-0.0749999999999673</c:v>
                </c:pt>
                <c:pt idx="70">
                  <c:v>-0.0416666666666323</c:v>
                </c:pt>
                <c:pt idx="71">
                  <c:v>-0.00833333333330088</c:v>
                </c:pt>
                <c:pt idx="72">
                  <c:v>0.225000000000033</c:v>
                </c:pt>
                <c:pt idx="73">
                  <c:v>0.0583333333333691</c:v>
                </c:pt>
                <c:pt idx="74">
                  <c:v>0.625000000000035</c:v>
                </c:pt>
                <c:pt idx="75">
                  <c:v>-0.274999999999967</c:v>
                </c:pt>
                <c:pt idx="76">
                  <c:v>25.65833333333337</c:v>
                </c:pt>
                <c:pt idx="77">
                  <c:v>-0.00833333333330088</c:v>
                </c:pt>
                <c:pt idx="78">
                  <c:v>-0.00833333333330088</c:v>
                </c:pt>
                <c:pt idx="79">
                  <c:v>0.0583333333333691</c:v>
                </c:pt>
                <c:pt idx="80">
                  <c:v>1.291666666666696</c:v>
                </c:pt>
                <c:pt idx="81">
                  <c:v>-0.00833333333329378</c:v>
                </c:pt>
                <c:pt idx="82">
                  <c:v>-0.00833333333330088</c:v>
                </c:pt>
                <c:pt idx="83">
                  <c:v>0.0583333333333691</c:v>
                </c:pt>
                <c:pt idx="84">
                  <c:v>0.0250000000000377</c:v>
                </c:pt>
                <c:pt idx="85">
                  <c:v>0.325000000000038</c:v>
                </c:pt>
                <c:pt idx="86">
                  <c:v>0.191666666666702</c:v>
                </c:pt>
                <c:pt idx="87">
                  <c:v>0.958333333333364</c:v>
                </c:pt>
                <c:pt idx="88">
                  <c:v>-0.00833333333329378</c:v>
                </c:pt>
                <c:pt idx="89">
                  <c:v>1.225000000000033</c:v>
                </c:pt>
                <c:pt idx="90">
                  <c:v>0.0583333333333691</c:v>
                </c:pt>
                <c:pt idx="91">
                  <c:v>0.525000000000031</c:v>
                </c:pt>
                <c:pt idx="92">
                  <c:v>-0.14166666666663</c:v>
                </c:pt>
                <c:pt idx="93">
                  <c:v>-0.00833333333329378</c:v>
                </c:pt>
                <c:pt idx="94">
                  <c:v>-0.0416666666666323</c:v>
                </c:pt>
                <c:pt idx="95">
                  <c:v>-0.241666666666635</c:v>
                </c:pt>
                <c:pt idx="96">
                  <c:v>-0.14166666666663</c:v>
                </c:pt>
                <c:pt idx="97">
                  <c:v>-0.0416666666666323</c:v>
                </c:pt>
                <c:pt idx="98">
                  <c:v>0.0250000000000377</c:v>
                </c:pt>
                <c:pt idx="99">
                  <c:v>0.0250000000000377</c:v>
                </c:pt>
                <c:pt idx="100">
                  <c:v>-0.00833333333329378</c:v>
                </c:pt>
                <c:pt idx="101">
                  <c:v>0.625000000000035</c:v>
                </c:pt>
                <c:pt idx="102">
                  <c:v>-0.0749999999999673</c:v>
                </c:pt>
                <c:pt idx="103">
                  <c:v>-0.0416666666666323</c:v>
                </c:pt>
                <c:pt idx="104">
                  <c:v>0.0250000000000377</c:v>
                </c:pt>
                <c:pt idx="105">
                  <c:v>0.0583333333333691</c:v>
                </c:pt>
                <c:pt idx="106">
                  <c:v>0.0250000000000377</c:v>
                </c:pt>
                <c:pt idx="107">
                  <c:v>0.0250000000000377</c:v>
                </c:pt>
                <c:pt idx="108">
                  <c:v>-0.0416666666666323</c:v>
                </c:pt>
                <c:pt idx="109">
                  <c:v>-0.108333333333299</c:v>
                </c:pt>
                <c:pt idx="110">
                  <c:v>0.0916666666667041</c:v>
                </c:pt>
                <c:pt idx="111">
                  <c:v>0.491666666666699</c:v>
                </c:pt>
                <c:pt idx="112">
                  <c:v>0.331249999999969</c:v>
                </c:pt>
                <c:pt idx="113">
                  <c:v>-0.0687500000000334</c:v>
                </c:pt>
                <c:pt idx="114">
                  <c:v>-0.335416666666699</c:v>
                </c:pt>
                <c:pt idx="115">
                  <c:v>1.597916666666634</c:v>
                </c:pt>
                <c:pt idx="116">
                  <c:v>-0.0687500000000334</c:v>
                </c:pt>
                <c:pt idx="117">
                  <c:v>2.8645833333333</c:v>
                </c:pt>
                <c:pt idx="118">
                  <c:v>0.197916666666632</c:v>
                </c:pt>
                <c:pt idx="119">
                  <c:v>-0.0687500000000334</c:v>
                </c:pt>
                <c:pt idx="120">
                  <c:v>-0.0687500000000334</c:v>
                </c:pt>
                <c:pt idx="121">
                  <c:v>-0.468750000000032</c:v>
                </c:pt>
                <c:pt idx="122">
                  <c:v>-0.00208333333336341</c:v>
                </c:pt>
                <c:pt idx="123">
                  <c:v>0.031249999999968</c:v>
                </c:pt>
                <c:pt idx="124">
                  <c:v>0.897916666666632</c:v>
                </c:pt>
                <c:pt idx="125">
                  <c:v>-0.00208333333336341</c:v>
                </c:pt>
                <c:pt idx="126">
                  <c:v>0.0645833333332995</c:v>
                </c:pt>
                <c:pt idx="127">
                  <c:v>0.564583333333299</c:v>
                </c:pt>
                <c:pt idx="128">
                  <c:v>-0.035416666666702</c:v>
                </c:pt>
                <c:pt idx="129">
                  <c:v>0.0979166666666344</c:v>
                </c:pt>
                <c:pt idx="130">
                  <c:v>0.131249999999969</c:v>
                </c:pt>
                <c:pt idx="131">
                  <c:v>-0.0687500000000334</c:v>
                </c:pt>
                <c:pt idx="132">
                  <c:v>-0.235416666666705</c:v>
                </c:pt>
                <c:pt idx="133">
                  <c:v>0.131249999999966</c:v>
                </c:pt>
                <c:pt idx="134">
                  <c:v>-0.0687500000000334</c:v>
                </c:pt>
                <c:pt idx="135">
                  <c:v>38.2645833333333</c:v>
                </c:pt>
                <c:pt idx="136">
                  <c:v>0.131249999999966</c:v>
                </c:pt>
                <c:pt idx="137">
                  <c:v>0.131249999999966</c:v>
                </c:pt>
                <c:pt idx="138">
                  <c:v>0.031249999999968</c:v>
                </c:pt>
                <c:pt idx="139">
                  <c:v>0.297916666666634</c:v>
                </c:pt>
                <c:pt idx="140">
                  <c:v>0.031249999999968</c:v>
                </c:pt>
                <c:pt idx="141">
                  <c:v>1.631249999999966</c:v>
                </c:pt>
                <c:pt idx="142">
                  <c:v>0.264583333333302</c:v>
                </c:pt>
                <c:pt idx="143">
                  <c:v>1.131249999999966</c:v>
                </c:pt>
                <c:pt idx="144">
                  <c:v>0.897916666666632</c:v>
                </c:pt>
                <c:pt idx="145">
                  <c:v>2.331249999999969</c:v>
                </c:pt>
                <c:pt idx="146">
                  <c:v>-0.0687500000000334</c:v>
                </c:pt>
                <c:pt idx="147">
                  <c:v>0.631249999999966</c:v>
                </c:pt>
                <c:pt idx="148">
                  <c:v>0.164583333333301</c:v>
                </c:pt>
                <c:pt idx="149">
                  <c:v>-0.00208333333336341</c:v>
                </c:pt>
                <c:pt idx="150">
                  <c:v>-0.00208333333336341</c:v>
                </c:pt>
                <c:pt idx="151">
                  <c:v>0.0979166666666344</c:v>
                </c:pt>
                <c:pt idx="152">
                  <c:v>-0.102083333333368</c:v>
                </c:pt>
                <c:pt idx="153">
                  <c:v>-0.0687500000000334</c:v>
                </c:pt>
                <c:pt idx="154">
                  <c:v>-0.0687500000000334</c:v>
                </c:pt>
                <c:pt idx="155">
                  <c:v>-0.0687500000000369</c:v>
                </c:pt>
                <c:pt idx="156">
                  <c:v>-0.00208333333336341</c:v>
                </c:pt>
                <c:pt idx="157">
                  <c:v>0.0979166666666344</c:v>
                </c:pt>
                <c:pt idx="158">
                  <c:v>-0.202083333333366</c:v>
                </c:pt>
                <c:pt idx="159">
                  <c:v>-0.0687500000000334</c:v>
                </c:pt>
                <c:pt idx="160">
                  <c:v>-0.102083333333368</c:v>
                </c:pt>
                <c:pt idx="161">
                  <c:v>-0.035416666666702</c:v>
                </c:pt>
                <c:pt idx="162">
                  <c:v>18.99791666666663</c:v>
                </c:pt>
                <c:pt idx="163">
                  <c:v>0.164583333333301</c:v>
                </c:pt>
                <c:pt idx="164">
                  <c:v>7.464583333333298</c:v>
                </c:pt>
                <c:pt idx="165">
                  <c:v>26.4645833333333</c:v>
                </c:pt>
                <c:pt idx="166">
                  <c:v>-0.00208333333336341</c:v>
                </c:pt>
                <c:pt idx="167">
                  <c:v>-0.00208333333336341</c:v>
                </c:pt>
                <c:pt idx="168">
                  <c:v>-0.143750000000001</c:v>
                </c:pt>
                <c:pt idx="169">
                  <c:v>-0.0104166666666643</c:v>
                </c:pt>
                <c:pt idx="170">
                  <c:v>-0.0104166666666643</c:v>
                </c:pt>
                <c:pt idx="171">
                  <c:v>0.222916666666663</c:v>
                </c:pt>
                <c:pt idx="172">
                  <c:v>-0.0437499999999957</c:v>
                </c:pt>
                <c:pt idx="173">
                  <c:v>0.322916666666668</c:v>
                </c:pt>
                <c:pt idx="174">
                  <c:v>0.489583333333336</c:v>
                </c:pt>
                <c:pt idx="175">
                  <c:v>-0.143750000000001</c:v>
                </c:pt>
                <c:pt idx="176">
                  <c:v>-0.143750000000001</c:v>
                </c:pt>
                <c:pt idx="177">
                  <c:v>-0.110416666666669</c:v>
                </c:pt>
                <c:pt idx="178">
                  <c:v>1.15625</c:v>
                </c:pt>
                <c:pt idx="179">
                  <c:v>-0.0437500000000028</c:v>
                </c:pt>
                <c:pt idx="180">
                  <c:v>0.0562499999999986</c:v>
                </c:pt>
                <c:pt idx="181">
                  <c:v>0.0229166666666671</c:v>
                </c:pt>
                <c:pt idx="182">
                  <c:v>0.0895833333333336</c:v>
                </c:pt>
                <c:pt idx="183">
                  <c:v>38.25625</c:v>
                </c:pt>
                <c:pt idx="184">
                  <c:v>-0.0770833333333343</c:v>
                </c:pt>
                <c:pt idx="185">
                  <c:v>-0.0104166666666643</c:v>
                </c:pt>
                <c:pt idx="186">
                  <c:v>0.122916666666669</c:v>
                </c:pt>
                <c:pt idx="187">
                  <c:v>25.25625</c:v>
                </c:pt>
                <c:pt idx="188">
                  <c:v>0.222916666666663</c:v>
                </c:pt>
                <c:pt idx="189">
                  <c:v>0.122916666666669</c:v>
                </c:pt>
                <c:pt idx="190">
                  <c:v>0.222916666666663</c:v>
                </c:pt>
                <c:pt idx="191">
                  <c:v>24.92291666666666</c:v>
                </c:pt>
                <c:pt idx="192">
                  <c:v>-0.0104166666666643</c:v>
                </c:pt>
                <c:pt idx="193">
                  <c:v>0.0562499999999986</c:v>
                </c:pt>
                <c:pt idx="194">
                  <c:v>0.15625</c:v>
                </c:pt>
                <c:pt idx="195">
                  <c:v>-0.0104166666666643</c:v>
                </c:pt>
                <c:pt idx="196">
                  <c:v>-0.0104166666666643</c:v>
                </c:pt>
                <c:pt idx="197">
                  <c:v>-0.110416666666669</c:v>
                </c:pt>
                <c:pt idx="198">
                  <c:v>0.0229166666666671</c:v>
                </c:pt>
                <c:pt idx="199">
                  <c:v>0.0229166666666671</c:v>
                </c:pt>
                <c:pt idx="200">
                  <c:v>-0.0104166666666643</c:v>
                </c:pt>
                <c:pt idx="201">
                  <c:v>0.289583333333333</c:v>
                </c:pt>
                <c:pt idx="202">
                  <c:v>-0.0770833333333343</c:v>
                </c:pt>
                <c:pt idx="203">
                  <c:v>-0.0770833333333343</c:v>
                </c:pt>
                <c:pt idx="204">
                  <c:v>0.0229166666666671</c:v>
                </c:pt>
                <c:pt idx="205">
                  <c:v>-0.0770833333333343</c:v>
                </c:pt>
                <c:pt idx="206">
                  <c:v>-0.110416666666669</c:v>
                </c:pt>
                <c:pt idx="207">
                  <c:v>0.289583333333333</c:v>
                </c:pt>
                <c:pt idx="208">
                  <c:v>-0.0437499999999957</c:v>
                </c:pt>
                <c:pt idx="209">
                  <c:v>-0.0104166666666643</c:v>
                </c:pt>
                <c:pt idx="210">
                  <c:v>-0.0437499999999957</c:v>
                </c:pt>
                <c:pt idx="211">
                  <c:v>-0.0104166666666643</c:v>
                </c:pt>
                <c:pt idx="212">
                  <c:v>0.989583333333336</c:v>
                </c:pt>
                <c:pt idx="213">
                  <c:v>0.0562499999999986</c:v>
                </c:pt>
                <c:pt idx="214">
                  <c:v>0.0229166666666671</c:v>
                </c:pt>
                <c:pt idx="215">
                  <c:v>0.0562499999999986</c:v>
                </c:pt>
                <c:pt idx="216">
                  <c:v>38.25625</c:v>
                </c:pt>
                <c:pt idx="217">
                  <c:v>0.0229166666666671</c:v>
                </c:pt>
                <c:pt idx="218">
                  <c:v>-0.110416666666669</c:v>
                </c:pt>
                <c:pt idx="219">
                  <c:v>0.0895833333333336</c:v>
                </c:pt>
                <c:pt idx="220">
                  <c:v>-0.477083333333333</c:v>
                </c:pt>
                <c:pt idx="221">
                  <c:v>-0.0104166666666643</c:v>
                </c:pt>
                <c:pt idx="222">
                  <c:v>0.0229166666666671</c:v>
                </c:pt>
                <c:pt idx="223">
                  <c:v>0.0562499999999986</c:v>
                </c:pt>
                <c:pt idx="224">
                  <c:v>0.143749999999965</c:v>
                </c:pt>
                <c:pt idx="225">
                  <c:v>38.27708333333329</c:v>
                </c:pt>
                <c:pt idx="226">
                  <c:v>0.0104166666666359</c:v>
                </c:pt>
                <c:pt idx="227">
                  <c:v>2.410416666666631</c:v>
                </c:pt>
                <c:pt idx="228">
                  <c:v>-0.122916666666701</c:v>
                </c:pt>
                <c:pt idx="229">
                  <c:v>0.0104166666666359</c:v>
                </c:pt>
                <c:pt idx="230">
                  <c:v>-0.0895833333333691</c:v>
                </c:pt>
                <c:pt idx="231">
                  <c:v>0.143749999999965</c:v>
                </c:pt>
                <c:pt idx="232">
                  <c:v>0.0104166666666359</c:v>
                </c:pt>
                <c:pt idx="233">
                  <c:v>0.0770833333332987</c:v>
                </c:pt>
                <c:pt idx="234">
                  <c:v>0.0437499999999673</c:v>
                </c:pt>
                <c:pt idx="235">
                  <c:v>-0.0229166666666956</c:v>
                </c:pt>
                <c:pt idx="236">
                  <c:v>-0.189583333333367</c:v>
                </c:pt>
                <c:pt idx="237">
                  <c:v>-0.0229166666666956</c:v>
                </c:pt>
                <c:pt idx="238">
                  <c:v>0.810416666666633</c:v>
                </c:pt>
                <c:pt idx="239">
                  <c:v>0.0104166666666359</c:v>
                </c:pt>
                <c:pt idx="240">
                  <c:v>0.1770833333333</c:v>
                </c:pt>
                <c:pt idx="241">
                  <c:v>0.1770833333333</c:v>
                </c:pt>
                <c:pt idx="242">
                  <c:v>-0.0895833333333691</c:v>
                </c:pt>
                <c:pt idx="243">
                  <c:v>-0.156250000000032</c:v>
                </c:pt>
                <c:pt idx="244">
                  <c:v>-0.156250000000032</c:v>
                </c:pt>
                <c:pt idx="245">
                  <c:v>38.27708333333329</c:v>
                </c:pt>
                <c:pt idx="246">
                  <c:v>0.1770833333333</c:v>
                </c:pt>
                <c:pt idx="247">
                  <c:v>-0.0562500000000341</c:v>
                </c:pt>
                <c:pt idx="248">
                  <c:v>-0.222916666666698</c:v>
                </c:pt>
                <c:pt idx="249">
                  <c:v>-0.0895833333333691</c:v>
                </c:pt>
                <c:pt idx="250">
                  <c:v>-0.122916666666701</c:v>
                </c:pt>
                <c:pt idx="251">
                  <c:v>-0.156250000000032</c:v>
                </c:pt>
                <c:pt idx="252">
                  <c:v>0.910416666666631</c:v>
                </c:pt>
                <c:pt idx="253">
                  <c:v>0.0104166666666359</c:v>
                </c:pt>
                <c:pt idx="254">
                  <c:v>-0.0229166666667027</c:v>
                </c:pt>
                <c:pt idx="255">
                  <c:v>-0.0562500000000341</c:v>
                </c:pt>
                <c:pt idx="256">
                  <c:v>-0.0562500000000341</c:v>
                </c:pt>
                <c:pt idx="257">
                  <c:v>0.277083333333294</c:v>
                </c:pt>
                <c:pt idx="258">
                  <c:v>-0.122916666666701</c:v>
                </c:pt>
                <c:pt idx="259">
                  <c:v>-0.0229166666666956</c:v>
                </c:pt>
                <c:pt idx="260">
                  <c:v>0.0437499999999673</c:v>
                </c:pt>
                <c:pt idx="261">
                  <c:v>-0.0562500000000341</c:v>
                </c:pt>
                <c:pt idx="262">
                  <c:v>-0.0895833333333691</c:v>
                </c:pt>
                <c:pt idx="263">
                  <c:v>0.310416666666633</c:v>
                </c:pt>
                <c:pt idx="264">
                  <c:v>-0.0562500000000341</c:v>
                </c:pt>
                <c:pt idx="265">
                  <c:v>0.610416666666634</c:v>
                </c:pt>
                <c:pt idx="266">
                  <c:v>-0.0562500000000341</c:v>
                </c:pt>
                <c:pt idx="267">
                  <c:v>-0.0895833333333691</c:v>
                </c:pt>
                <c:pt idx="268">
                  <c:v>-0.122916666666701</c:v>
                </c:pt>
                <c:pt idx="269">
                  <c:v>-0.0562500000000341</c:v>
                </c:pt>
                <c:pt idx="270">
                  <c:v>-0.0895833333333691</c:v>
                </c:pt>
                <c:pt idx="271">
                  <c:v>0.143749999999965</c:v>
                </c:pt>
                <c:pt idx="272">
                  <c:v>1.643749999999965</c:v>
                </c:pt>
                <c:pt idx="273">
                  <c:v>-0.0895833333333691</c:v>
                </c:pt>
                <c:pt idx="274">
                  <c:v>-0.0229166666667027</c:v>
                </c:pt>
                <c:pt idx="275">
                  <c:v>-0.222916666666698</c:v>
                </c:pt>
                <c:pt idx="276">
                  <c:v>-0.0562500000000341</c:v>
                </c:pt>
                <c:pt idx="277">
                  <c:v>-0.122916666666701</c:v>
                </c:pt>
                <c:pt idx="278">
                  <c:v>-0.0229166666666956</c:v>
                </c:pt>
                <c:pt idx="279">
                  <c:v>-0.156250000000032</c:v>
                </c:pt>
                <c:pt idx="280">
                  <c:v>-0.00208333333329591</c:v>
                </c:pt>
                <c:pt idx="281">
                  <c:v>-0.102083333333301</c:v>
                </c:pt>
                <c:pt idx="282">
                  <c:v>0.13125000000003</c:v>
                </c:pt>
                <c:pt idx="283">
                  <c:v>0.1979166666667</c:v>
                </c:pt>
                <c:pt idx="284">
                  <c:v>0.631250000000033</c:v>
                </c:pt>
                <c:pt idx="285">
                  <c:v>-0.102083333333301</c:v>
                </c:pt>
                <c:pt idx="286">
                  <c:v>-0.168749999999967</c:v>
                </c:pt>
                <c:pt idx="287">
                  <c:v>-0.0354166666666344</c:v>
                </c:pt>
                <c:pt idx="288">
                  <c:v>-0.0354166666666344</c:v>
                </c:pt>
                <c:pt idx="289">
                  <c:v>0.064583333333367</c:v>
                </c:pt>
                <c:pt idx="290">
                  <c:v>-0.00208333333329591</c:v>
                </c:pt>
                <c:pt idx="291">
                  <c:v>-0.00208333333329591</c:v>
                </c:pt>
                <c:pt idx="292">
                  <c:v>0.164583333333365</c:v>
                </c:pt>
                <c:pt idx="293">
                  <c:v>-0.0687499999999694</c:v>
                </c:pt>
                <c:pt idx="294">
                  <c:v>-0.0687499999999694</c:v>
                </c:pt>
                <c:pt idx="295">
                  <c:v>-0.168749999999967</c:v>
                </c:pt>
                <c:pt idx="296">
                  <c:v>0.0979166666666984</c:v>
                </c:pt>
                <c:pt idx="297">
                  <c:v>0.464583333333366</c:v>
                </c:pt>
                <c:pt idx="298">
                  <c:v>-0.00208333333329591</c:v>
                </c:pt>
                <c:pt idx="299">
                  <c:v>-0.0687499999999694</c:v>
                </c:pt>
                <c:pt idx="300">
                  <c:v>-0.0687499999999694</c:v>
                </c:pt>
                <c:pt idx="301">
                  <c:v>-0.102083333333301</c:v>
                </c:pt>
                <c:pt idx="302">
                  <c:v>-0.135416666666632</c:v>
                </c:pt>
                <c:pt idx="303">
                  <c:v>0.064583333333367</c:v>
                </c:pt>
                <c:pt idx="304">
                  <c:v>-0.0354166666666344</c:v>
                </c:pt>
                <c:pt idx="305">
                  <c:v>0.0312500000000355</c:v>
                </c:pt>
                <c:pt idx="306">
                  <c:v>-0.0687499999999694</c:v>
                </c:pt>
                <c:pt idx="307">
                  <c:v>-0.102083333333301</c:v>
                </c:pt>
                <c:pt idx="308">
                  <c:v>-0.168749999999967</c:v>
                </c:pt>
                <c:pt idx="309">
                  <c:v>-0.0354166666666344</c:v>
                </c:pt>
                <c:pt idx="310">
                  <c:v>1.797916666666694</c:v>
                </c:pt>
                <c:pt idx="311">
                  <c:v>0.231250000000031</c:v>
                </c:pt>
                <c:pt idx="312">
                  <c:v>-0.102083333333301</c:v>
                </c:pt>
                <c:pt idx="313">
                  <c:v>0.164583333333365</c:v>
                </c:pt>
                <c:pt idx="314">
                  <c:v>-0.135416666666632</c:v>
                </c:pt>
                <c:pt idx="315">
                  <c:v>-0.135416666666632</c:v>
                </c:pt>
                <c:pt idx="316">
                  <c:v>-0.0354166666666344</c:v>
                </c:pt>
                <c:pt idx="317">
                  <c:v>-0.3020833333333</c:v>
                </c:pt>
                <c:pt idx="318">
                  <c:v>-0.00208333333330302</c:v>
                </c:pt>
                <c:pt idx="319">
                  <c:v>0.0312500000000355</c:v>
                </c:pt>
                <c:pt idx="320">
                  <c:v>0.764583333333363</c:v>
                </c:pt>
                <c:pt idx="321">
                  <c:v>0.064583333333367</c:v>
                </c:pt>
                <c:pt idx="322">
                  <c:v>0.264583333333363</c:v>
                </c:pt>
                <c:pt idx="323">
                  <c:v>-0.335416666666635</c:v>
                </c:pt>
                <c:pt idx="324">
                  <c:v>-0.135416666666632</c:v>
                </c:pt>
                <c:pt idx="325">
                  <c:v>3.831250000000033</c:v>
                </c:pt>
                <c:pt idx="326">
                  <c:v>0.0979166666666984</c:v>
                </c:pt>
                <c:pt idx="327">
                  <c:v>-0.0687499999999694</c:v>
                </c:pt>
                <c:pt idx="328">
                  <c:v>-0.135416666666632</c:v>
                </c:pt>
                <c:pt idx="329">
                  <c:v>3.064583333333367</c:v>
                </c:pt>
                <c:pt idx="330">
                  <c:v>-0.135416666666632</c:v>
                </c:pt>
                <c:pt idx="331">
                  <c:v>-0.0687499999999694</c:v>
                </c:pt>
                <c:pt idx="332">
                  <c:v>0.297916666666694</c:v>
                </c:pt>
                <c:pt idx="333">
                  <c:v>-0.0354166666666344</c:v>
                </c:pt>
                <c:pt idx="334">
                  <c:v>-0.0687499999999694</c:v>
                </c:pt>
                <c:pt idx="335">
                  <c:v>-0.0354166666666344</c:v>
                </c:pt>
                <c:pt idx="336">
                  <c:v>-0.1145833333333</c:v>
                </c:pt>
                <c:pt idx="337">
                  <c:v>-0.0812499999999687</c:v>
                </c:pt>
                <c:pt idx="338">
                  <c:v>1.752083333333363</c:v>
                </c:pt>
                <c:pt idx="339">
                  <c:v>-0.1145833333333</c:v>
                </c:pt>
                <c:pt idx="340">
                  <c:v>-0.0812499999999687</c:v>
                </c:pt>
                <c:pt idx="341">
                  <c:v>0.218750000000032</c:v>
                </c:pt>
                <c:pt idx="342">
                  <c:v>-0.1145833333333</c:v>
                </c:pt>
                <c:pt idx="343">
                  <c:v>-0.0145833333332952</c:v>
                </c:pt>
                <c:pt idx="344">
                  <c:v>4.052083333333367</c:v>
                </c:pt>
                <c:pt idx="345">
                  <c:v>-0.1145833333333</c:v>
                </c:pt>
                <c:pt idx="346">
                  <c:v>-0.0812499999999687</c:v>
                </c:pt>
                <c:pt idx="347">
                  <c:v>-0.0479166666666337</c:v>
                </c:pt>
                <c:pt idx="348">
                  <c:v>0.352083333333368</c:v>
                </c:pt>
                <c:pt idx="349">
                  <c:v>-0.147916666666632</c:v>
                </c:pt>
                <c:pt idx="350">
                  <c:v>0.118750000000034</c:v>
                </c:pt>
                <c:pt idx="351">
                  <c:v>-0.0812499999999687</c:v>
                </c:pt>
                <c:pt idx="352">
                  <c:v>-0.0145833333333023</c:v>
                </c:pt>
                <c:pt idx="353">
                  <c:v>-0.0812499999999687</c:v>
                </c:pt>
                <c:pt idx="354">
                  <c:v>0.0187500000000362</c:v>
                </c:pt>
                <c:pt idx="355">
                  <c:v>-0.0812499999999687</c:v>
                </c:pt>
                <c:pt idx="356">
                  <c:v>38.2854166666667</c:v>
                </c:pt>
                <c:pt idx="357">
                  <c:v>-0.0145833333333023</c:v>
                </c:pt>
                <c:pt idx="358">
                  <c:v>-0.1145833333333</c:v>
                </c:pt>
                <c:pt idx="359">
                  <c:v>-0.0479166666666337</c:v>
                </c:pt>
                <c:pt idx="360">
                  <c:v>-0.0479166666666337</c:v>
                </c:pt>
                <c:pt idx="361">
                  <c:v>-0.0479166666666337</c:v>
                </c:pt>
                <c:pt idx="362">
                  <c:v>-0.0145833333332952</c:v>
                </c:pt>
                <c:pt idx="363">
                  <c:v>-0.1145833333333</c:v>
                </c:pt>
                <c:pt idx="364">
                  <c:v>-0.1145833333333</c:v>
                </c:pt>
                <c:pt idx="365">
                  <c:v>0.418750000000035</c:v>
                </c:pt>
                <c:pt idx="366">
                  <c:v>0.218750000000032</c:v>
                </c:pt>
                <c:pt idx="367">
                  <c:v>-0.0479166666666337</c:v>
                </c:pt>
                <c:pt idx="368">
                  <c:v>-0.0812499999999687</c:v>
                </c:pt>
                <c:pt idx="369">
                  <c:v>-0.0145833333333023</c:v>
                </c:pt>
                <c:pt idx="370">
                  <c:v>-0.1145833333333</c:v>
                </c:pt>
                <c:pt idx="371">
                  <c:v>0.318750000000033</c:v>
                </c:pt>
                <c:pt idx="372">
                  <c:v>38.2854166666667</c:v>
                </c:pt>
                <c:pt idx="373">
                  <c:v>26.8854166666667</c:v>
                </c:pt>
                <c:pt idx="374">
                  <c:v>0.0854166666667027</c:v>
                </c:pt>
                <c:pt idx="375">
                  <c:v>-0.214583333333298</c:v>
                </c:pt>
                <c:pt idx="376">
                  <c:v>-0.147916666666632</c:v>
                </c:pt>
                <c:pt idx="377">
                  <c:v>-0.147916666666632</c:v>
                </c:pt>
                <c:pt idx="378">
                  <c:v>-0.1145833333333</c:v>
                </c:pt>
                <c:pt idx="379">
                  <c:v>-0.0812499999999687</c:v>
                </c:pt>
                <c:pt idx="380">
                  <c:v>-0.1145833333333</c:v>
                </c:pt>
                <c:pt idx="381">
                  <c:v>-0.147916666666632</c:v>
                </c:pt>
                <c:pt idx="382">
                  <c:v>-0.0812499999999687</c:v>
                </c:pt>
                <c:pt idx="383">
                  <c:v>-0.147916666666632</c:v>
                </c:pt>
                <c:pt idx="384">
                  <c:v>-0.1145833333333</c:v>
                </c:pt>
                <c:pt idx="385">
                  <c:v>0.0187500000000362</c:v>
                </c:pt>
                <c:pt idx="386">
                  <c:v>-0.1145833333333</c:v>
                </c:pt>
                <c:pt idx="387">
                  <c:v>-0.0479166666666337</c:v>
                </c:pt>
                <c:pt idx="388">
                  <c:v>0.0520833333333677</c:v>
                </c:pt>
                <c:pt idx="389">
                  <c:v>-0.1145833333333</c:v>
                </c:pt>
                <c:pt idx="390">
                  <c:v>-0.0812499999999687</c:v>
                </c:pt>
                <c:pt idx="391">
                  <c:v>-0.0812499999999687</c:v>
                </c:pt>
                <c:pt idx="392">
                  <c:v>0.124999999999964</c:v>
                </c:pt>
                <c:pt idx="393">
                  <c:v>0.0249999999999666</c:v>
                </c:pt>
                <c:pt idx="394">
                  <c:v>-0.00833333333336483</c:v>
                </c:pt>
                <c:pt idx="395">
                  <c:v>0.0249999999999666</c:v>
                </c:pt>
                <c:pt idx="396">
                  <c:v>-0.0750000000000348</c:v>
                </c:pt>
                <c:pt idx="397">
                  <c:v>-0.00833333333336483</c:v>
                </c:pt>
                <c:pt idx="398">
                  <c:v>-0.00833333333336483</c:v>
                </c:pt>
                <c:pt idx="399">
                  <c:v>0.124999999999964</c:v>
                </c:pt>
                <c:pt idx="400">
                  <c:v>-0.508333333333368</c:v>
                </c:pt>
                <c:pt idx="401">
                  <c:v>-0.10833333333337</c:v>
                </c:pt>
                <c:pt idx="402">
                  <c:v>0.091666666666633</c:v>
                </c:pt>
                <c:pt idx="403">
                  <c:v>0.791666666666632</c:v>
                </c:pt>
                <c:pt idx="404">
                  <c:v>-0.0416666666666963</c:v>
                </c:pt>
                <c:pt idx="405">
                  <c:v>-0.0416666666666963</c:v>
                </c:pt>
                <c:pt idx="406">
                  <c:v>14.55833333333329</c:v>
                </c:pt>
                <c:pt idx="407">
                  <c:v>0.058333333333298</c:v>
                </c:pt>
                <c:pt idx="408">
                  <c:v>0.0249999999999666</c:v>
                </c:pt>
                <c:pt idx="409">
                  <c:v>0.158333333333299</c:v>
                </c:pt>
                <c:pt idx="410">
                  <c:v>0.558333333333298</c:v>
                </c:pt>
                <c:pt idx="411">
                  <c:v>0.224999999999962</c:v>
                </c:pt>
                <c:pt idx="412">
                  <c:v>2.39166666666663</c:v>
                </c:pt>
                <c:pt idx="413">
                  <c:v>-0.00833333333336483</c:v>
                </c:pt>
                <c:pt idx="414">
                  <c:v>0.158333333333299</c:v>
                </c:pt>
                <c:pt idx="415">
                  <c:v>0.591666666666629</c:v>
                </c:pt>
                <c:pt idx="416">
                  <c:v>0.124999999999964</c:v>
                </c:pt>
                <c:pt idx="417">
                  <c:v>-0.0416666666667034</c:v>
                </c:pt>
                <c:pt idx="418">
                  <c:v>0.324999999999967</c:v>
                </c:pt>
                <c:pt idx="419">
                  <c:v>-0.0416666666667034</c:v>
                </c:pt>
                <c:pt idx="420">
                  <c:v>-0.0416666666666963</c:v>
                </c:pt>
                <c:pt idx="421">
                  <c:v>-0.0750000000000348</c:v>
                </c:pt>
                <c:pt idx="422">
                  <c:v>-0.0750000000000348</c:v>
                </c:pt>
                <c:pt idx="423">
                  <c:v>0.0583333333333016</c:v>
                </c:pt>
                <c:pt idx="424">
                  <c:v>-0.0416666666666963</c:v>
                </c:pt>
                <c:pt idx="425">
                  <c:v>-0.00833333333336483</c:v>
                </c:pt>
                <c:pt idx="426">
                  <c:v>-0.0750000000000348</c:v>
                </c:pt>
                <c:pt idx="427">
                  <c:v>-0.10833333333337</c:v>
                </c:pt>
                <c:pt idx="428">
                  <c:v>-0.0416666666666963</c:v>
                </c:pt>
                <c:pt idx="429">
                  <c:v>-0.0750000000000348</c:v>
                </c:pt>
                <c:pt idx="430">
                  <c:v>0.0249999999999666</c:v>
                </c:pt>
                <c:pt idx="431">
                  <c:v>-0.0416666666666963</c:v>
                </c:pt>
                <c:pt idx="432">
                  <c:v>0.0249999999999666</c:v>
                </c:pt>
                <c:pt idx="433">
                  <c:v>-0.0416666666666963</c:v>
                </c:pt>
                <c:pt idx="434">
                  <c:v>-0.00833333333336483</c:v>
                </c:pt>
                <c:pt idx="435">
                  <c:v>-0.0750000000000348</c:v>
                </c:pt>
                <c:pt idx="436">
                  <c:v>0.058333333333298</c:v>
                </c:pt>
                <c:pt idx="437">
                  <c:v>0.0249999999999666</c:v>
                </c:pt>
                <c:pt idx="438">
                  <c:v>-0.0750000000000348</c:v>
                </c:pt>
                <c:pt idx="439">
                  <c:v>0.0249999999999666</c:v>
                </c:pt>
                <c:pt idx="440">
                  <c:v>0.0249999999999666</c:v>
                </c:pt>
                <c:pt idx="441">
                  <c:v>-0.0416666666667034</c:v>
                </c:pt>
                <c:pt idx="442">
                  <c:v>-0.0750000000000348</c:v>
                </c:pt>
                <c:pt idx="443">
                  <c:v>0.058333333333298</c:v>
                </c:pt>
                <c:pt idx="444">
                  <c:v>-0.0416666666667034</c:v>
                </c:pt>
                <c:pt idx="445">
                  <c:v>-0.0416666666667034</c:v>
                </c:pt>
                <c:pt idx="446">
                  <c:v>-0.10833333333337</c:v>
                </c:pt>
                <c:pt idx="447">
                  <c:v>0.0249999999999666</c:v>
                </c:pt>
                <c:pt idx="448">
                  <c:v>-0.138297872340402</c:v>
                </c:pt>
                <c:pt idx="449">
                  <c:v>-0.271631205673735</c:v>
                </c:pt>
                <c:pt idx="450">
                  <c:v>-0.238297872340404</c:v>
                </c:pt>
                <c:pt idx="451">
                  <c:v>-0.30496453900707</c:v>
                </c:pt>
                <c:pt idx="452">
                  <c:v>-0.371631205673733</c:v>
                </c:pt>
                <c:pt idx="453">
                  <c:v>-0.338297872340401</c:v>
                </c:pt>
                <c:pt idx="454">
                  <c:v>-0.271631205673735</c:v>
                </c:pt>
                <c:pt idx="455">
                  <c:v>-0.0382978723404008</c:v>
                </c:pt>
                <c:pt idx="456">
                  <c:v>-0.204964539007065</c:v>
                </c:pt>
                <c:pt idx="457">
                  <c:v>-0.371631205673733</c:v>
                </c:pt>
                <c:pt idx="458">
                  <c:v>-0.338297872340401</c:v>
                </c:pt>
                <c:pt idx="459">
                  <c:v>-0.938297872340399</c:v>
                </c:pt>
                <c:pt idx="460">
                  <c:v>-0.338297872340401</c:v>
                </c:pt>
                <c:pt idx="461">
                  <c:v>-0.271631205673735</c:v>
                </c:pt>
                <c:pt idx="462">
                  <c:v>-0.0382978723404008</c:v>
                </c:pt>
                <c:pt idx="463">
                  <c:v>-0.238297872340397</c:v>
                </c:pt>
                <c:pt idx="464">
                  <c:v>-0.371631205673733</c:v>
                </c:pt>
                <c:pt idx="465">
                  <c:v>-0.204964539007065</c:v>
                </c:pt>
                <c:pt idx="466">
                  <c:v>-0.371631205673733</c:v>
                </c:pt>
                <c:pt idx="467">
                  <c:v>-0.30496453900707</c:v>
                </c:pt>
                <c:pt idx="468">
                  <c:v>-0.271631205673735</c:v>
                </c:pt>
                <c:pt idx="469">
                  <c:v>-0.104964539007067</c:v>
                </c:pt>
                <c:pt idx="470">
                  <c:v>-0.30496453900707</c:v>
                </c:pt>
                <c:pt idx="471">
                  <c:v>-0.404964539007068</c:v>
                </c:pt>
                <c:pt idx="472">
                  <c:v>-0.271631205673735</c:v>
                </c:pt>
                <c:pt idx="473">
                  <c:v>-0.30496453900707</c:v>
                </c:pt>
                <c:pt idx="474">
                  <c:v>-0.138297872340399</c:v>
                </c:pt>
                <c:pt idx="475">
                  <c:v>-0.238297872340404</c:v>
                </c:pt>
                <c:pt idx="476">
                  <c:v>-0.0382978723404008</c:v>
                </c:pt>
                <c:pt idx="477">
                  <c:v>-0.338297872340401</c:v>
                </c:pt>
                <c:pt idx="478">
                  <c:v>-0.338297872340401</c:v>
                </c:pt>
                <c:pt idx="479">
                  <c:v>-0.204964539007065</c:v>
                </c:pt>
                <c:pt idx="480">
                  <c:v>-0.338297872340401</c:v>
                </c:pt>
                <c:pt idx="481">
                  <c:v>-0.271631205673735</c:v>
                </c:pt>
                <c:pt idx="482">
                  <c:v>-0.30496453900707</c:v>
                </c:pt>
                <c:pt idx="483">
                  <c:v>-0.171631205673734</c:v>
                </c:pt>
                <c:pt idx="484">
                  <c:v>-0.271631205673735</c:v>
                </c:pt>
                <c:pt idx="485">
                  <c:v>-0.30496453900707</c:v>
                </c:pt>
                <c:pt idx="486">
                  <c:v>-0.371631205673733</c:v>
                </c:pt>
                <c:pt idx="487">
                  <c:v>-0.371631205673733</c:v>
                </c:pt>
                <c:pt idx="488">
                  <c:v>-0.271631205673735</c:v>
                </c:pt>
                <c:pt idx="489">
                  <c:v>-0.271631205673735</c:v>
                </c:pt>
                <c:pt idx="490">
                  <c:v>-0.171631205673734</c:v>
                </c:pt>
                <c:pt idx="491">
                  <c:v>-0.338297872340401</c:v>
                </c:pt>
                <c:pt idx="492">
                  <c:v>-0.271631205673735</c:v>
                </c:pt>
                <c:pt idx="493">
                  <c:v>-0.30496453900707</c:v>
                </c:pt>
                <c:pt idx="494">
                  <c:v>-0.404964539007068</c:v>
                </c:pt>
                <c:pt idx="495">
                  <c:v>-0.371631205673733</c:v>
                </c:pt>
                <c:pt idx="496">
                  <c:v>0.895035460992933</c:v>
                </c:pt>
                <c:pt idx="497">
                  <c:v>-0.00496453900706939</c:v>
                </c:pt>
                <c:pt idx="498">
                  <c:v>-0.238297872340397</c:v>
                </c:pt>
                <c:pt idx="499">
                  <c:v>-0.371631205673733</c:v>
                </c:pt>
                <c:pt idx="500">
                  <c:v>-0.271631205673735</c:v>
                </c:pt>
                <c:pt idx="501">
                  <c:v>27.02836879432627</c:v>
                </c:pt>
                <c:pt idx="502">
                  <c:v>0.395035460992933</c:v>
                </c:pt>
                <c:pt idx="503">
                  <c:v>-0.138297872340402</c:v>
                </c:pt>
                <c:pt idx="504">
                  <c:v>4.552083333333335</c:v>
                </c:pt>
                <c:pt idx="505">
                  <c:v>20.18541666666667</c:v>
                </c:pt>
                <c:pt idx="506">
                  <c:v>1.918749999999999</c:v>
                </c:pt>
                <c:pt idx="507">
                  <c:v>-0.147916666666667</c:v>
                </c:pt>
                <c:pt idx="508">
                  <c:v>1.085416666666667</c:v>
                </c:pt>
                <c:pt idx="509">
                  <c:v>-0.114583333333332</c:v>
                </c:pt>
                <c:pt idx="510">
                  <c:v>-0.0812500000000007</c:v>
                </c:pt>
                <c:pt idx="511">
                  <c:v>0.0187500000000043</c:v>
                </c:pt>
                <c:pt idx="512">
                  <c:v>-0.0812500000000007</c:v>
                </c:pt>
                <c:pt idx="513">
                  <c:v>-0.0479166666666693</c:v>
                </c:pt>
                <c:pt idx="514">
                  <c:v>1.018749999999997</c:v>
                </c:pt>
                <c:pt idx="515">
                  <c:v>-0.0479166666666693</c:v>
                </c:pt>
                <c:pt idx="516">
                  <c:v>0.585416666666667</c:v>
                </c:pt>
                <c:pt idx="517">
                  <c:v>-0.0479166666666693</c:v>
                </c:pt>
                <c:pt idx="518">
                  <c:v>-0.0812500000000007</c:v>
                </c:pt>
                <c:pt idx="519">
                  <c:v>-0.0145833333333343</c:v>
                </c:pt>
                <c:pt idx="520">
                  <c:v>-0.0145833333333343</c:v>
                </c:pt>
                <c:pt idx="521">
                  <c:v>18.78541666666667</c:v>
                </c:pt>
                <c:pt idx="522">
                  <c:v>-0.0812500000000007</c:v>
                </c:pt>
                <c:pt idx="523">
                  <c:v>0.252083333333331</c:v>
                </c:pt>
                <c:pt idx="524">
                  <c:v>-0.0479166666666693</c:v>
                </c:pt>
                <c:pt idx="525">
                  <c:v>38.21874999999998</c:v>
                </c:pt>
                <c:pt idx="526">
                  <c:v>0.185416666666665</c:v>
                </c:pt>
                <c:pt idx="527">
                  <c:v>3.318750000000001</c:v>
                </c:pt>
                <c:pt idx="528">
                  <c:v>0.285416666666663</c:v>
                </c:pt>
                <c:pt idx="529">
                  <c:v>-0.0145833333333343</c:v>
                </c:pt>
                <c:pt idx="530">
                  <c:v>-0.0479166666666693</c:v>
                </c:pt>
                <c:pt idx="531">
                  <c:v>0.518749999999997</c:v>
                </c:pt>
                <c:pt idx="532">
                  <c:v>-0.0812500000000007</c:v>
                </c:pt>
                <c:pt idx="533">
                  <c:v>-0.181250000000006</c:v>
                </c:pt>
                <c:pt idx="534">
                  <c:v>-0.0812500000000007</c:v>
                </c:pt>
                <c:pt idx="535">
                  <c:v>-0.0479166666666693</c:v>
                </c:pt>
                <c:pt idx="536">
                  <c:v>-0.0812500000000007</c:v>
                </c:pt>
                <c:pt idx="537">
                  <c:v>-0.0479166666666693</c:v>
                </c:pt>
                <c:pt idx="538">
                  <c:v>-0.0479166666666693</c:v>
                </c:pt>
                <c:pt idx="539">
                  <c:v>-0.114583333333332</c:v>
                </c:pt>
                <c:pt idx="540">
                  <c:v>1.052083333333336</c:v>
                </c:pt>
                <c:pt idx="541">
                  <c:v>-0.147916666666667</c:v>
                </c:pt>
                <c:pt idx="542">
                  <c:v>-0.0812500000000007</c:v>
                </c:pt>
                <c:pt idx="543">
                  <c:v>-0.0479166666666693</c:v>
                </c:pt>
                <c:pt idx="544">
                  <c:v>-0.0812500000000007</c:v>
                </c:pt>
                <c:pt idx="545">
                  <c:v>-0.0479166666666693</c:v>
                </c:pt>
                <c:pt idx="546">
                  <c:v>0.185416666666669</c:v>
                </c:pt>
                <c:pt idx="547">
                  <c:v>-0.147916666666667</c:v>
                </c:pt>
                <c:pt idx="548">
                  <c:v>-0.0812500000000007</c:v>
                </c:pt>
                <c:pt idx="549">
                  <c:v>0.518749999999997</c:v>
                </c:pt>
                <c:pt idx="550">
                  <c:v>-0.0479166666666693</c:v>
                </c:pt>
                <c:pt idx="551">
                  <c:v>-0.114583333333332</c:v>
                </c:pt>
                <c:pt idx="552">
                  <c:v>-0.0812500000000007</c:v>
                </c:pt>
                <c:pt idx="553">
                  <c:v>0.0520833333333357</c:v>
                </c:pt>
                <c:pt idx="554">
                  <c:v>0.0520833333333357</c:v>
                </c:pt>
                <c:pt idx="555">
                  <c:v>0.0520833333333357</c:v>
                </c:pt>
                <c:pt idx="556">
                  <c:v>-0.214583333333337</c:v>
                </c:pt>
                <c:pt idx="557">
                  <c:v>-0.0479166666666693</c:v>
                </c:pt>
                <c:pt idx="558">
                  <c:v>-0.0145833333333343</c:v>
                </c:pt>
                <c:pt idx="559">
                  <c:v>0.418749999999999</c:v>
                </c:pt>
                <c:pt idx="560">
                  <c:v>0.0437500000000064</c:v>
                </c:pt>
                <c:pt idx="561">
                  <c:v>-0.0562499999999986</c:v>
                </c:pt>
                <c:pt idx="562">
                  <c:v>0.0104166666666678</c:v>
                </c:pt>
                <c:pt idx="563">
                  <c:v>-0.0562499999999986</c:v>
                </c:pt>
                <c:pt idx="564">
                  <c:v>0.177083333333336</c:v>
                </c:pt>
                <c:pt idx="565">
                  <c:v>3.043750000000006</c:v>
                </c:pt>
                <c:pt idx="566">
                  <c:v>0.577083333333338</c:v>
                </c:pt>
                <c:pt idx="567">
                  <c:v>-0.08958333333333</c:v>
                </c:pt>
                <c:pt idx="568">
                  <c:v>0.0104166666666678</c:v>
                </c:pt>
                <c:pt idx="569">
                  <c:v>-0.0229166666666671</c:v>
                </c:pt>
                <c:pt idx="570">
                  <c:v>-0.0562499999999986</c:v>
                </c:pt>
                <c:pt idx="571">
                  <c:v>0.41041666666667</c:v>
                </c:pt>
                <c:pt idx="572">
                  <c:v>-0.156250000000004</c:v>
                </c:pt>
                <c:pt idx="573">
                  <c:v>0.377083333333335</c:v>
                </c:pt>
                <c:pt idx="574">
                  <c:v>-0.0229166666666671</c:v>
                </c:pt>
                <c:pt idx="575">
                  <c:v>-0.0562499999999986</c:v>
                </c:pt>
                <c:pt idx="576">
                  <c:v>0.0437499999999993</c:v>
                </c:pt>
                <c:pt idx="577">
                  <c:v>-0.08958333333333</c:v>
                </c:pt>
                <c:pt idx="578">
                  <c:v>-0.08958333333333</c:v>
                </c:pt>
                <c:pt idx="579">
                  <c:v>-0.0229166666666671</c:v>
                </c:pt>
                <c:pt idx="580">
                  <c:v>-0.0562499999999986</c:v>
                </c:pt>
                <c:pt idx="581">
                  <c:v>-0.08958333333333</c:v>
                </c:pt>
                <c:pt idx="582">
                  <c:v>0.0104166666666678</c:v>
                </c:pt>
                <c:pt idx="583">
                  <c:v>-0.189583333333335</c:v>
                </c:pt>
                <c:pt idx="584">
                  <c:v>-0.08958333333333</c:v>
                </c:pt>
                <c:pt idx="585">
                  <c:v>-0.222916666666666</c:v>
                </c:pt>
                <c:pt idx="586">
                  <c:v>-0.0562499999999986</c:v>
                </c:pt>
                <c:pt idx="587">
                  <c:v>0.0437500000000064</c:v>
                </c:pt>
                <c:pt idx="588">
                  <c:v>0.0104166666666678</c:v>
                </c:pt>
                <c:pt idx="589">
                  <c:v>-0.0562499999999986</c:v>
                </c:pt>
                <c:pt idx="590">
                  <c:v>-0.0562499999999986</c:v>
                </c:pt>
                <c:pt idx="591">
                  <c:v>0.0104166666666678</c:v>
                </c:pt>
                <c:pt idx="592">
                  <c:v>0.243750000000002</c:v>
                </c:pt>
                <c:pt idx="593">
                  <c:v>1.843749999999996</c:v>
                </c:pt>
                <c:pt idx="594">
                  <c:v>-0.0229166666666671</c:v>
                </c:pt>
                <c:pt idx="595">
                  <c:v>0.0104166666666678</c:v>
                </c:pt>
                <c:pt idx="596">
                  <c:v>0.0104166666666678</c:v>
                </c:pt>
                <c:pt idx="597">
                  <c:v>0.0437500000000064</c:v>
                </c:pt>
                <c:pt idx="598">
                  <c:v>0.0104166666666678</c:v>
                </c:pt>
                <c:pt idx="599">
                  <c:v>-0.08958333333333</c:v>
                </c:pt>
                <c:pt idx="600">
                  <c:v>-0.0229166666666671</c:v>
                </c:pt>
                <c:pt idx="601">
                  <c:v>0.110416666666669</c:v>
                </c:pt>
                <c:pt idx="602">
                  <c:v>0.0437500000000064</c:v>
                </c:pt>
                <c:pt idx="603">
                  <c:v>0.0104166666666678</c:v>
                </c:pt>
                <c:pt idx="604">
                  <c:v>0.0104166666666678</c:v>
                </c:pt>
                <c:pt idx="605">
                  <c:v>0.110416666666669</c:v>
                </c:pt>
                <c:pt idx="606">
                  <c:v>-0.122916666666665</c:v>
                </c:pt>
                <c:pt idx="607">
                  <c:v>0.0437500000000064</c:v>
                </c:pt>
                <c:pt idx="608">
                  <c:v>0.310416666666665</c:v>
                </c:pt>
                <c:pt idx="609">
                  <c:v>0.0104166666666678</c:v>
                </c:pt>
                <c:pt idx="610">
                  <c:v>-0.122916666666665</c:v>
                </c:pt>
                <c:pt idx="611">
                  <c:v>0.0104166666666678</c:v>
                </c:pt>
                <c:pt idx="612">
                  <c:v>0.0437500000000064</c:v>
                </c:pt>
                <c:pt idx="613">
                  <c:v>-0.0562499999999986</c:v>
                </c:pt>
                <c:pt idx="614">
                  <c:v>1.11041666666667</c:v>
                </c:pt>
                <c:pt idx="615">
                  <c:v>0.0770833333333378</c:v>
                </c:pt>
                <c:pt idx="616">
                  <c:v>0.133333333333301</c:v>
                </c:pt>
                <c:pt idx="617">
                  <c:v>0.0333333333333066</c:v>
                </c:pt>
                <c:pt idx="618">
                  <c:v>13.23333333333331</c:v>
                </c:pt>
                <c:pt idx="619">
                  <c:v>-0.033333333333367</c:v>
                </c:pt>
                <c:pt idx="620">
                  <c:v>-0.10000000000003</c:v>
                </c:pt>
                <c:pt idx="621">
                  <c:v>0.266666666666634</c:v>
                </c:pt>
                <c:pt idx="622">
                  <c:v>-0.133333333333361</c:v>
                </c:pt>
                <c:pt idx="623">
                  <c:v>0.0333333333333066</c:v>
                </c:pt>
                <c:pt idx="624">
                  <c:v>-0.10000000000003</c:v>
                </c:pt>
                <c:pt idx="625">
                  <c:v>-0.166666666666703</c:v>
                </c:pt>
                <c:pt idx="626">
                  <c:v>-0.0666666666666984</c:v>
                </c:pt>
                <c:pt idx="627">
                  <c:v>-0.0666666666666984</c:v>
                </c:pt>
                <c:pt idx="628">
                  <c:v>-0.0666666666666984</c:v>
                </c:pt>
                <c:pt idx="629">
                  <c:v>-0.0666666666666984</c:v>
                </c:pt>
                <c:pt idx="630">
                  <c:v>0.0333333333333066</c:v>
                </c:pt>
                <c:pt idx="631">
                  <c:v>0.0333333333332995</c:v>
                </c:pt>
                <c:pt idx="632">
                  <c:v>0.0333333333333066</c:v>
                </c:pt>
                <c:pt idx="633">
                  <c:v>-3.19744231092045E-14</c:v>
                </c:pt>
                <c:pt idx="634">
                  <c:v>-0.0666666666666984</c:v>
                </c:pt>
                <c:pt idx="635">
                  <c:v>0.0333333333332995</c:v>
                </c:pt>
                <c:pt idx="636">
                  <c:v>-3.19744231092045E-14</c:v>
                </c:pt>
                <c:pt idx="637">
                  <c:v>-3.19744231092045E-14</c:v>
                </c:pt>
                <c:pt idx="638">
                  <c:v>0.0333333333333066</c:v>
                </c:pt>
                <c:pt idx="639">
                  <c:v>0.39999999999997</c:v>
                </c:pt>
                <c:pt idx="640">
                  <c:v>-0.133333333333365</c:v>
                </c:pt>
                <c:pt idx="641">
                  <c:v>-3.19744231092045E-14</c:v>
                </c:pt>
                <c:pt idx="642">
                  <c:v>-3.19744231092045E-14</c:v>
                </c:pt>
                <c:pt idx="643">
                  <c:v>0.066666666666638</c:v>
                </c:pt>
                <c:pt idx="644">
                  <c:v>-0.0666666666666984</c:v>
                </c:pt>
                <c:pt idx="645">
                  <c:v>0.666666666666636</c:v>
                </c:pt>
                <c:pt idx="646">
                  <c:v>0.366666666666635</c:v>
                </c:pt>
                <c:pt idx="647">
                  <c:v>0.999999999999968</c:v>
                </c:pt>
                <c:pt idx="648">
                  <c:v>-0.10000000000003</c:v>
                </c:pt>
                <c:pt idx="649">
                  <c:v>-0.166666666666696</c:v>
                </c:pt>
                <c:pt idx="650">
                  <c:v>-0.033333333333367</c:v>
                </c:pt>
                <c:pt idx="651">
                  <c:v>0.0333333333333066</c:v>
                </c:pt>
                <c:pt idx="652">
                  <c:v>0.0333333333333066</c:v>
                </c:pt>
                <c:pt idx="653">
                  <c:v>0.0333333333333066</c:v>
                </c:pt>
                <c:pt idx="654">
                  <c:v>0.133333333333301</c:v>
                </c:pt>
                <c:pt idx="655">
                  <c:v>-0.10000000000003</c:v>
                </c:pt>
                <c:pt idx="656">
                  <c:v>-0.033333333333367</c:v>
                </c:pt>
                <c:pt idx="657">
                  <c:v>-3.19744231092045E-14</c:v>
                </c:pt>
                <c:pt idx="658">
                  <c:v>-0.033333333333367</c:v>
                </c:pt>
                <c:pt idx="659">
                  <c:v>0.266666666666634</c:v>
                </c:pt>
                <c:pt idx="660">
                  <c:v>-3.19744231092045E-14</c:v>
                </c:pt>
                <c:pt idx="661">
                  <c:v>-0.133333333333365</c:v>
                </c:pt>
                <c:pt idx="662">
                  <c:v>-0.0666666666666984</c:v>
                </c:pt>
                <c:pt idx="663">
                  <c:v>-3.19744231092045E-14</c:v>
                </c:pt>
                <c:pt idx="664">
                  <c:v>2.166666666666636</c:v>
                </c:pt>
                <c:pt idx="665">
                  <c:v>0.866666666666639</c:v>
                </c:pt>
                <c:pt idx="666">
                  <c:v>0.0333333333333066</c:v>
                </c:pt>
                <c:pt idx="667">
                  <c:v>-3.19744231092045E-14</c:v>
                </c:pt>
                <c:pt idx="668">
                  <c:v>0.0333333333332995</c:v>
                </c:pt>
                <c:pt idx="669">
                  <c:v>-0.033333333333367</c:v>
                </c:pt>
                <c:pt idx="670">
                  <c:v>0.333333333333304</c:v>
                </c:pt>
                <c:pt idx="671">
                  <c:v>-0.10000000000003</c:v>
                </c:pt>
                <c:pt idx="672">
                  <c:v>0.541666666666632</c:v>
                </c:pt>
                <c:pt idx="673">
                  <c:v>0.0416666666666323</c:v>
                </c:pt>
                <c:pt idx="674">
                  <c:v>-0.0583333333333655</c:v>
                </c:pt>
                <c:pt idx="675">
                  <c:v>0.00833333333330088</c:v>
                </c:pt>
                <c:pt idx="676">
                  <c:v>-0.0250000000000305</c:v>
                </c:pt>
                <c:pt idx="677">
                  <c:v>-0.0250000000000305</c:v>
                </c:pt>
                <c:pt idx="678">
                  <c:v>20.37499999999997</c:v>
                </c:pt>
                <c:pt idx="679">
                  <c:v>-0.125000000000036</c:v>
                </c:pt>
                <c:pt idx="680">
                  <c:v>-0.0583333333333655</c:v>
                </c:pt>
                <c:pt idx="681">
                  <c:v>-0.0583333333333655</c:v>
                </c:pt>
                <c:pt idx="682">
                  <c:v>-0.0250000000000305</c:v>
                </c:pt>
                <c:pt idx="683">
                  <c:v>0.0416666666666323</c:v>
                </c:pt>
                <c:pt idx="684">
                  <c:v>-0.125000000000036</c:v>
                </c:pt>
                <c:pt idx="685">
                  <c:v>-0.125000000000036</c:v>
                </c:pt>
                <c:pt idx="686">
                  <c:v>38.3083333333333</c:v>
                </c:pt>
                <c:pt idx="687">
                  <c:v>0.0416666666666323</c:v>
                </c:pt>
                <c:pt idx="688">
                  <c:v>-0.0250000000000305</c:v>
                </c:pt>
                <c:pt idx="689">
                  <c:v>-0.0250000000000305</c:v>
                </c:pt>
                <c:pt idx="690">
                  <c:v>-0.0250000000000305</c:v>
                </c:pt>
                <c:pt idx="691">
                  <c:v>-0.0916666666667041</c:v>
                </c:pt>
                <c:pt idx="692">
                  <c:v>-0.0250000000000305</c:v>
                </c:pt>
                <c:pt idx="693">
                  <c:v>0.574999999999967</c:v>
                </c:pt>
                <c:pt idx="694">
                  <c:v>-0.0250000000000305</c:v>
                </c:pt>
                <c:pt idx="695">
                  <c:v>-0.0583333333333655</c:v>
                </c:pt>
                <c:pt idx="696">
                  <c:v>0.00833333333330088</c:v>
                </c:pt>
                <c:pt idx="697">
                  <c:v>-0.0916666666667041</c:v>
                </c:pt>
                <c:pt idx="698">
                  <c:v>-0.0250000000000305</c:v>
                </c:pt>
                <c:pt idx="699">
                  <c:v>13.2083333333333</c:v>
                </c:pt>
                <c:pt idx="700">
                  <c:v>-0.0583333333333655</c:v>
                </c:pt>
                <c:pt idx="701">
                  <c:v>-0.0250000000000305</c:v>
                </c:pt>
                <c:pt idx="702">
                  <c:v>-0.225000000000033</c:v>
                </c:pt>
                <c:pt idx="703">
                  <c:v>-0.0916666666667041</c:v>
                </c:pt>
                <c:pt idx="704">
                  <c:v>-0.391666666666701</c:v>
                </c:pt>
                <c:pt idx="705">
                  <c:v>0.00833333333330088</c:v>
                </c:pt>
                <c:pt idx="706">
                  <c:v>2.074999999999967</c:v>
                </c:pt>
                <c:pt idx="707">
                  <c:v>-0.0250000000000305</c:v>
                </c:pt>
                <c:pt idx="708">
                  <c:v>-0.0583333333333655</c:v>
                </c:pt>
                <c:pt idx="709">
                  <c:v>-0.0583333333333655</c:v>
                </c:pt>
                <c:pt idx="710">
                  <c:v>0.0749999999999673</c:v>
                </c:pt>
                <c:pt idx="711">
                  <c:v>-0.225000000000033</c:v>
                </c:pt>
                <c:pt idx="712">
                  <c:v>-0.0583333333333655</c:v>
                </c:pt>
                <c:pt idx="713">
                  <c:v>-0.091666666666697</c:v>
                </c:pt>
                <c:pt idx="714">
                  <c:v>-0.125000000000036</c:v>
                </c:pt>
                <c:pt idx="715">
                  <c:v>0.00833333333330088</c:v>
                </c:pt>
                <c:pt idx="716">
                  <c:v>0.00833333333330088</c:v>
                </c:pt>
                <c:pt idx="717">
                  <c:v>-0.091666666666697</c:v>
                </c:pt>
                <c:pt idx="718">
                  <c:v>16.1083333333333</c:v>
                </c:pt>
                <c:pt idx="719">
                  <c:v>-0.0250000000000305</c:v>
                </c:pt>
                <c:pt idx="720">
                  <c:v>38.3083333333333</c:v>
                </c:pt>
                <c:pt idx="721">
                  <c:v>0.0749999999999673</c:v>
                </c:pt>
                <c:pt idx="722">
                  <c:v>0.108333333333306</c:v>
                </c:pt>
                <c:pt idx="723">
                  <c:v>4.874999999999964</c:v>
                </c:pt>
                <c:pt idx="724">
                  <c:v>38.3083333333333</c:v>
                </c:pt>
                <c:pt idx="725">
                  <c:v>0.108333333333306</c:v>
                </c:pt>
                <c:pt idx="726">
                  <c:v>0.874999999999964</c:v>
                </c:pt>
                <c:pt idx="727">
                  <c:v>0.00833333333330088</c:v>
                </c:pt>
                <c:pt idx="728">
                  <c:v>-0.0500000000000327</c:v>
                </c:pt>
                <c:pt idx="729">
                  <c:v>-0.0500000000000327</c:v>
                </c:pt>
                <c:pt idx="730">
                  <c:v>0.183333333333298</c:v>
                </c:pt>
                <c:pt idx="731">
                  <c:v>-0.0166666666667012</c:v>
                </c:pt>
                <c:pt idx="732">
                  <c:v>-0.0833333333333677</c:v>
                </c:pt>
                <c:pt idx="733">
                  <c:v>0.0166666666666302</c:v>
                </c:pt>
                <c:pt idx="734">
                  <c:v>-0.0166666666667012</c:v>
                </c:pt>
                <c:pt idx="735">
                  <c:v>0.0499999999999652</c:v>
                </c:pt>
                <c:pt idx="736">
                  <c:v>-0.0166666666667012</c:v>
                </c:pt>
                <c:pt idx="737">
                  <c:v>-0.0166666666667012</c:v>
                </c:pt>
                <c:pt idx="738">
                  <c:v>0.0499999999999652</c:v>
                </c:pt>
                <c:pt idx="739">
                  <c:v>-0.0166666666667012</c:v>
                </c:pt>
                <c:pt idx="740">
                  <c:v>1.083333333333297</c:v>
                </c:pt>
                <c:pt idx="741">
                  <c:v>0.0499999999999652</c:v>
                </c:pt>
                <c:pt idx="742">
                  <c:v>0.0833333333333037</c:v>
                </c:pt>
                <c:pt idx="743">
                  <c:v>0.816666666666631</c:v>
                </c:pt>
                <c:pt idx="744">
                  <c:v>0.249999999999964</c:v>
                </c:pt>
                <c:pt idx="745">
                  <c:v>0.583333333333304</c:v>
                </c:pt>
                <c:pt idx="746">
                  <c:v>0.216666666666633</c:v>
                </c:pt>
                <c:pt idx="747">
                  <c:v>0.149999999999967</c:v>
                </c:pt>
                <c:pt idx="748">
                  <c:v>-0.0500000000000327</c:v>
                </c:pt>
                <c:pt idx="749">
                  <c:v>-0.0500000000000327</c:v>
                </c:pt>
                <c:pt idx="750">
                  <c:v>0.416666666666632</c:v>
                </c:pt>
                <c:pt idx="751">
                  <c:v>0.0166666666666302</c:v>
                </c:pt>
                <c:pt idx="752">
                  <c:v>0.583333333333297</c:v>
                </c:pt>
                <c:pt idx="753">
                  <c:v>-0.0166666666667012</c:v>
                </c:pt>
                <c:pt idx="754">
                  <c:v>0.0166666666666302</c:v>
                </c:pt>
                <c:pt idx="755">
                  <c:v>-0.750000000000032</c:v>
                </c:pt>
                <c:pt idx="756">
                  <c:v>-0.0166666666667012</c:v>
                </c:pt>
                <c:pt idx="757">
                  <c:v>0.0166666666666302</c:v>
                </c:pt>
                <c:pt idx="758">
                  <c:v>-0.0500000000000327</c:v>
                </c:pt>
                <c:pt idx="759">
                  <c:v>-0.0500000000000327</c:v>
                </c:pt>
                <c:pt idx="760">
                  <c:v>0.149999999999967</c:v>
                </c:pt>
                <c:pt idx="761">
                  <c:v>0.0499999999999652</c:v>
                </c:pt>
                <c:pt idx="762">
                  <c:v>0.883333333333301</c:v>
                </c:pt>
                <c:pt idx="763">
                  <c:v>0.0166666666666302</c:v>
                </c:pt>
                <c:pt idx="764">
                  <c:v>13.41666666666663</c:v>
                </c:pt>
                <c:pt idx="765">
                  <c:v>0.116666666666635</c:v>
                </c:pt>
                <c:pt idx="766">
                  <c:v>0.0499999999999652</c:v>
                </c:pt>
                <c:pt idx="767">
                  <c:v>-0.150000000000038</c:v>
                </c:pt>
                <c:pt idx="768">
                  <c:v>0.316666666666631</c:v>
                </c:pt>
                <c:pt idx="769">
                  <c:v>-0.0833333333333677</c:v>
                </c:pt>
                <c:pt idx="770">
                  <c:v>0.449999999999967</c:v>
                </c:pt>
                <c:pt idx="771">
                  <c:v>-0.0500000000000327</c:v>
                </c:pt>
                <c:pt idx="772">
                  <c:v>0.0166666666666302</c:v>
                </c:pt>
                <c:pt idx="773">
                  <c:v>0.0166666666666302</c:v>
                </c:pt>
                <c:pt idx="774">
                  <c:v>-0.116666666666699</c:v>
                </c:pt>
                <c:pt idx="775">
                  <c:v>0.0166666666666302</c:v>
                </c:pt>
                <c:pt idx="776">
                  <c:v>-0.0166666666667012</c:v>
                </c:pt>
                <c:pt idx="777">
                  <c:v>0.149999999999967</c:v>
                </c:pt>
                <c:pt idx="778">
                  <c:v>0.0499999999999652</c:v>
                </c:pt>
                <c:pt idx="779">
                  <c:v>-0.216666666666701</c:v>
                </c:pt>
                <c:pt idx="780">
                  <c:v>0.0499999999999652</c:v>
                </c:pt>
                <c:pt idx="781">
                  <c:v>0.849999999999962</c:v>
                </c:pt>
                <c:pt idx="782">
                  <c:v>-0.0166666666667012</c:v>
                </c:pt>
                <c:pt idx="783">
                  <c:v>0.483333333333299</c:v>
                </c:pt>
                <c:pt idx="784">
                  <c:v>-0.0770833333333307</c:v>
                </c:pt>
                <c:pt idx="785">
                  <c:v>-0.177083333333336</c:v>
                </c:pt>
                <c:pt idx="786">
                  <c:v>-0.0437499999999993</c:v>
                </c:pt>
                <c:pt idx="787">
                  <c:v>-0.210416666666667</c:v>
                </c:pt>
                <c:pt idx="788">
                  <c:v>0.0562500000000057</c:v>
                </c:pt>
                <c:pt idx="789">
                  <c:v>-0.0770833333333307</c:v>
                </c:pt>
                <c:pt idx="790">
                  <c:v>-0.177083333333336</c:v>
                </c:pt>
                <c:pt idx="791">
                  <c:v>-0.0770833333333307</c:v>
                </c:pt>
                <c:pt idx="792">
                  <c:v>-0.110416666666666</c:v>
                </c:pt>
                <c:pt idx="793">
                  <c:v>-0.0104166666666678</c:v>
                </c:pt>
                <c:pt idx="794">
                  <c:v>-0.0770833333333307</c:v>
                </c:pt>
                <c:pt idx="795">
                  <c:v>-0.0770833333333307</c:v>
                </c:pt>
                <c:pt idx="796">
                  <c:v>-0.0770833333333307</c:v>
                </c:pt>
                <c:pt idx="797">
                  <c:v>-0.110416666666666</c:v>
                </c:pt>
                <c:pt idx="798">
                  <c:v>-0.110416666666666</c:v>
                </c:pt>
                <c:pt idx="799">
                  <c:v>-0.0104166666666678</c:v>
                </c:pt>
                <c:pt idx="800">
                  <c:v>-0.0770833333333307</c:v>
                </c:pt>
                <c:pt idx="801">
                  <c:v>-0.110416666666666</c:v>
                </c:pt>
                <c:pt idx="802">
                  <c:v>-0.110416666666666</c:v>
                </c:pt>
                <c:pt idx="803">
                  <c:v>-0.0104166666666678</c:v>
                </c:pt>
                <c:pt idx="804">
                  <c:v>-0.0770833333333307</c:v>
                </c:pt>
                <c:pt idx="805">
                  <c:v>-0.177083333333336</c:v>
                </c:pt>
                <c:pt idx="806">
                  <c:v>-0.143749999999997</c:v>
                </c:pt>
                <c:pt idx="807">
                  <c:v>-0.110416666666666</c:v>
                </c:pt>
                <c:pt idx="808">
                  <c:v>-0.143750000000004</c:v>
                </c:pt>
                <c:pt idx="809">
                  <c:v>-0.110416666666666</c:v>
                </c:pt>
                <c:pt idx="810">
                  <c:v>-0.110416666666666</c:v>
                </c:pt>
                <c:pt idx="811">
                  <c:v>-0.0437499999999993</c:v>
                </c:pt>
                <c:pt idx="812">
                  <c:v>0.0562500000000057</c:v>
                </c:pt>
                <c:pt idx="813">
                  <c:v>0.589583333333337</c:v>
                </c:pt>
                <c:pt idx="814">
                  <c:v>-0.143749999999997</c:v>
                </c:pt>
                <c:pt idx="815">
                  <c:v>0.589583333333337</c:v>
                </c:pt>
                <c:pt idx="816">
                  <c:v>-0.0104166666666678</c:v>
                </c:pt>
                <c:pt idx="817">
                  <c:v>0.0562500000000057</c:v>
                </c:pt>
                <c:pt idx="818">
                  <c:v>-0.110416666666666</c:v>
                </c:pt>
                <c:pt idx="819">
                  <c:v>-0.177083333333336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7898224"/>
        <c:axId val="-335052240"/>
      </c:scatterChart>
      <c:valAx>
        <c:axId val="-427898224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Number of drugs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en-US"/>
          </a:p>
        </c:txPr>
        <c:crossAx val="-335052240"/>
        <c:crosses val="autoZero"/>
        <c:crossBetween val="midCat"/>
        <c:majorUnit val="100.0"/>
      </c:valAx>
      <c:valAx>
        <c:axId val="-335052240"/>
        <c:scaling>
          <c:orientation val="minMax"/>
          <c:max val="5.0"/>
          <c:min val="-2.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Period change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42789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FDA_1uM_10uM_AVG!$J$1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FDA_1uM_10uM_AVG!$E$170:$E$337</c:f>
              <c:numCache>
                <c:formatCode>0.00</c:formatCode>
                <c:ptCount val="168"/>
                <c:pt idx="0">
                  <c:v>0.0583333333333691</c:v>
                </c:pt>
                <c:pt idx="3">
                  <c:v>-0.108333333333299</c:v>
                </c:pt>
                <c:pt idx="6">
                  <c:v>0.0250000000000377</c:v>
                </c:pt>
                <c:pt idx="9">
                  <c:v>-0.14166666666663</c:v>
                </c:pt>
                <c:pt idx="12">
                  <c:v>-0.108333333333299</c:v>
                </c:pt>
                <c:pt idx="15">
                  <c:v>-0.0416666666666323</c:v>
                </c:pt>
                <c:pt idx="18">
                  <c:v>-0.0749999999999673</c:v>
                </c:pt>
                <c:pt idx="21">
                  <c:v>-0.00833333333329378</c:v>
                </c:pt>
                <c:pt idx="24">
                  <c:v>-0.108333333333299</c:v>
                </c:pt>
                <c:pt idx="27">
                  <c:v>-0.00833333333329378</c:v>
                </c:pt>
                <c:pt idx="30">
                  <c:v>-0.174999999999965</c:v>
                </c:pt>
                <c:pt idx="33">
                  <c:v>-0.174999999999965</c:v>
                </c:pt>
                <c:pt idx="36">
                  <c:v>-0.0749999999999673</c:v>
                </c:pt>
                <c:pt idx="39">
                  <c:v>-0.0749999999999673</c:v>
                </c:pt>
                <c:pt idx="42">
                  <c:v>-0.00833333333330088</c:v>
                </c:pt>
                <c:pt idx="45">
                  <c:v>-0.00833333333329378</c:v>
                </c:pt>
                <c:pt idx="48">
                  <c:v>-0.0416666666666323</c:v>
                </c:pt>
                <c:pt idx="51">
                  <c:v>-0.174999999999965</c:v>
                </c:pt>
                <c:pt idx="54">
                  <c:v>0.0583333333333691</c:v>
                </c:pt>
                <c:pt idx="57">
                  <c:v>-0.374999999999964</c:v>
                </c:pt>
                <c:pt idx="60">
                  <c:v>38.2916666666667</c:v>
                </c:pt>
                <c:pt idx="63">
                  <c:v>-0.00833333333329378</c:v>
                </c:pt>
                <c:pt idx="66">
                  <c:v>-0.00833333333330088</c:v>
                </c:pt>
                <c:pt idx="69">
                  <c:v>-0.0416666666666323</c:v>
                </c:pt>
                <c:pt idx="72">
                  <c:v>-0.00833333333329378</c:v>
                </c:pt>
                <c:pt idx="75">
                  <c:v>-0.00833333333330088</c:v>
                </c:pt>
                <c:pt idx="78">
                  <c:v>0.0250000000000377</c:v>
                </c:pt>
                <c:pt idx="81">
                  <c:v>-0.0749999999999673</c:v>
                </c:pt>
                <c:pt idx="84">
                  <c:v>-0.0416666666666323</c:v>
                </c:pt>
                <c:pt idx="87">
                  <c:v>-0.0416666666666323</c:v>
                </c:pt>
                <c:pt idx="90">
                  <c:v>0.0916666666667005</c:v>
                </c:pt>
                <c:pt idx="93">
                  <c:v>-0.208333333333304</c:v>
                </c:pt>
                <c:pt idx="96">
                  <c:v>-0.0749999999999673</c:v>
                </c:pt>
                <c:pt idx="99">
                  <c:v>-0.0416666666666323</c:v>
                </c:pt>
                <c:pt idx="102">
                  <c:v>-0.0416666666666323</c:v>
                </c:pt>
                <c:pt idx="105">
                  <c:v>-0.0416666666666323</c:v>
                </c:pt>
                <c:pt idx="108">
                  <c:v>0.0583333333333691</c:v>
                </c:pt>
                <c:pt idx="111">
                  <c:v>0.125000000000036</c:v>
                </c:pt>
                <c:pt idx="114">
                  <c:v>-0.0749999999999673</c:v>
                </c:pt>
                <c:pt idx="117">
                  <c:v>-0.108333333333299</c:v>
                </c:pt>
                <c:pt idx="120">
                  <c:v>-0.0416666666666323</c:v>
                </c:pt>
                <c:pt idx="123">
                  <c:v>-0.174999999999965</c:v>
                </c:pt>
                <c:pt idx="126">
                  <c:v>-0.0416666666666323</c:v>
                </c:pt>
                <c:pt idx="129">
                  <c:v>0.0250000000000377</c:v>
                </c:pt>
                <c:pt idx="132">
                  <c:v>-0.0416666666666323</c:v>
                </c:pt>
                <c:pt idx="135">
                  <c:v>38.2916666666667</c:v>
                </c:pt>
                <c:pt idx="138">
                  <c:v>-0.00833333333330088</c:v>
                </c:pt>
                <c:pt idx="141">
                  <c:v>-0.00833333333330088</c:v>
                </c:pt>
                <c:pt idx="144">
                  <c:v>-0.00833333333330088</c:v>
                </c:pt>
                <c:pt idx="147">
                  <c:v>-0.174999999999965</c:v>
                </c:pt>
                <c:pt idx="150">
                  <c:v>0.0250000000000377</c:v>
                </c:pt>
                <c:pt idx="153">
                  <c:v>0.0916666666667005</c:v>
                </c:pt>
                <c:pt idx="156">
                  <c:v>0.191666666666702</c:v>
                </c:pt>
                <c:pt idx="159">
                  <c:v>-0.0416666666666323</c:v>
                </c:pt>
                <c:pt idx="162">
                  <c:v>-0.14166666666663</c:v>
                </c:pt>
                <c:pt idx="165">
                  <c:v>-0.0749999999999673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5979472"/>
        <c:axId val="-328278816"/>
      </c:scatterChart>
      <c:valAx>
        <c:axId val="-3559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278816"/>
        <c:crosses val="autoZero"/>
        <c:crossBetween val="midCat"/>
      </c:valAx>
      <c:valAx>
        <c:axId val="-328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9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FDA_1uM_10uM_AVG!$E$1</c:f>
              <c:strCache>
                <c:ptCount val="1"/>
                <c:pt idx="0">
                  <c:v>Period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FDA_1uM_10uM_AVG!$B$2:$B$169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FDA_1uM_10uM_AVG!$E$2:$E$169</c:f>
              <c:numCache>
                <c:formatCode>0.00</c:formatCode>
                <c:ptCount val="168"/>
                <c:pt idx="0">
                  <c:v>0.0291666666666366</c:v>
                </c:pt>
                <c:pt idx="3">
                  <c:v>0.062499999999968</c:v>
                </c:pt>
                <c:pt idx="6">
                  <c:v>0.095833333333303</c:v>
                </c:pt>
                <c:pt idx="9">
                  <c:v>-0.170833333333366</c:v>
                </c:pt>
                <c:pt idx="12">
                  <c:v>-0.00416666666670196</c:v>
                </c:pt>
                <c:pt idx="15">
                  <c:v>-0.137500000000031</c:v>
                </c:pt>
                <c:pt idx="18">
                  <c:v>0.562499999999968</c:v>
                </c:pt>
                <c:pt idx="21">
                  <c:v>0.0291666666666366</c:v>
                </c:pt>
                <c:pt idx="24">
                  <c:v>-0.137500000000031</c:v>
                </c:pt>
                <c:pt idx="27">
                  <c:v>-0.0708333333333684</c:v>
                </c:pt>
                <c:pt idx="30">
                  <c:v>-0.0708333333333684</c:v>
                </c:pt>
                <c:pt idx="33">
                  <c:v>-0.0708333333333684</c:v>
                </c:pt>
                <c:pt idx="36">
                  <c:v>-0.0375000000000334</c:v>
                </c:pt>
                <c:pt idx="39">
                  <c:v>-0.337500000000031</c:v>
                </c:pt>
                <c:pt idx="42">
                  <c:v>-0.137500000000031</c:v>
                </c:pt>
                <c:pt idx="45">
                  <c:v>-0.0708333333333684</c:v>
                </c:pt>
                <c:pt idx="48">
                  <c:v>-0.0708333333333684</c:v>
                </c:pt>
                <c:pt idx="51">
                  <c:v>-0.0375000000000334</c:v>
                </c:pt>
                <c:pt idx="54">
                  <c:v>-0.0708333333333684</c:v>
                </c:pt>
                <c:pt idx="57">
                  <c:v>-0.170833333333366</c:v>
                </c:pt>
                <c:pt idx="60">
                  <c:v>-0.270833333333368</c:v>
                </c:pt>
                <c:pt idx="63">
                  <c:v>-0.1041666666667</c:v>
                </c:pt>
                <c:pt idx="66">
                  <c:v>0.0291666666666366</c:v>
                </c:pt>
                <c:pt idx="69">
                  <c:v>-0.137500000000031</c:v>
                </c:pt>
                <c:pt idx="72">
                  <c:v>-0.170833333333366</c:v>
                </c:pt>
                <c:pt idx="75">
                  <c:v>-0.0708333333333684</c:v>
                </c:pt>
                <c:pt idx="78">
                  <c:v>-0.0708333333333684</c:v>
                </c:pt>
                <c:pt idx="81">
                  <c:v>-0.270833333333368</c:v>
                </c:pt>
                <c:pt idx="84">
                  <c:v>0.062499999999968</c:v>
                </c:pt>
                <c:pt idx="87">
                  <c:v>-0.137500000000031</c:v>
                </c:pt>
                <c:pt idx="90">
                  <c:v>-0.170833333333366</c:v>
                </c:pt>
                <c:pt idx="93">
                  <c:v>-0.00416666666669485</c:v>
                </c:pt>
                <c:pt idx="96">
                  <c:v>-0.137500000000031</c:v>
                </c:pt>
                <c:pt idx="99">
                  <c:v>-0.0375000000000334</c:v>
                </c:pt>
                <c:pt idx="102">
                  <c:v>-0.270833333333368</c:v>
                </c:pt>
                <c:pt idx="105">
                  <c:v>-0.170833333333366</c:v>
                </c:pt>
                <c:pt idx="108">
                  <c:v>-0.0375000000000334</c:v>
                </c:pt>
                <c:pt idx="111">
                  <c:v>-0.1041666666667</c:v>
                </c:pt>
                <c:pt idx="114">
                  <c:v>-0.137500000000031</c:v>
                </c:pt>
                <c:pt idx="117">
                  <c:v>-0.0708333333333684</c:v>
                </c:pt>
                <c:pt idx="120">
                  <c:v>-0.137500000000031</c:v>
                </c:pt>
                <c:pt idx="123">
                  <c:v>-0.237500000000036</c:v>
                </c:pt>
                <c:pt idx="126">
                  <c:v>-0.137500000000031</c:v>
                </c:pt>
                <c:pt idx="129">
                  <c:v>-0.0375000000000334</c:v>
                </c:pt>
                <c:pt idx="132">
                  <c:v>-0.1041666666667</c:v>
                </c:pt>
                <c:pt idx="135">
                  <c:v>-0.1041666666667</c:v>
                </c:pt>
                <c:pt idx="138">
                  <c:v>-0.1041666666667</c:v>
                </c:pt>
                <c:pt idx="141">
                  <c:v>-0.0708333333333684</c:v>
                </c:pt>
                <c:pt idx="144">
                  <c:v>-0.170833333333366</c:v>
                </c:pt>
                <c:pt idx="147">
                  <c:v>-0.0708333333333684</c:v>
                </c:pt>
                <c:pt idx="150">
                  <c:v>-0.1041666666667</c:v>
                </c:pt>
                <c:pt idx="153">
                  <c:v>-0.170833333333366</c:v>
                </c:pt>
                <c:pt idx="156">
                  <c:v>-0.170833333333366</c:v>
                </c:pt>
                <c:pt idx="159">
                  <c:v>-0.0375000000000334</c:v>
                </c:pt>
                <c:pt idx="162">
                  <c:v>-0.0708333333333684</c:v>
                </c:pt>
                <c:pt idx="165">
                  <c:v>0.195833333333301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6170528"/>
        <c:axId val="-329031440"/>
      </c:scatterChart>
      <c:valAx>
        <c:axId val="-3561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031440"/>
        <c:crosses val="autoZero"/>
        <c:crossBetween val="midCat"/>
      </c:valAx>
      <c:valAx>
        <c:axId val="-329031440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1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FDA_1uM_10uM_AVG!$J$1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FDA_1uM_10uM_AVG!$E$170:$E$337</c:f>
              <c:numCache>
                <c:formatCode>0.00</c:formatCode>
                <c:ptCount val="168"/>
                <c:pt idx="0">
                  <c:v>0.0583333333333691</c:v>
                </c:pt>
                <c:pt idx="3">
                  <c:v>-0.108333333333299</c:v>
                </c:pt>
                <c:pt idx="6">
                  <c:v>0.0250000000000377</c:v>
                </c:pt>
                <c:pt idx="9">
                  <c:v>-0.14166666666663</c:v>
                </c:pt>
                <c:pt idx="12">
                  <c:v>-0.108333333333299</c:v>
                </c:pt>
                <c:pt idx="15">
                  <c:v>-0.0416666666666323</c:v>
                </c:pt>
                <c:pt idx="18">
                  <c:v>-0.0749999999999673</c:v>
                </c:pt>
                <c:pt idx="21">
                  <c:v>-0.00833333333329378</c:v>
                </c:pt>
                <c:pt idx="24">
                  <c:v>-0.108333333333299</c:v>
                </c:pt>
                <c:pt idx="27">
                  <c:v>-0.00833333333329378</c:v>
                </c:pt>
                <c:pt idx="30">
                  <c:v>-0.174999999999965</c:v>
                </c:pt>
                <c:pt idx="33">
                  <c:v>-0.174999999999965</c:v>
                </c:pt>
                <c:pt idx="36">
                  <c:v>-0.0749999999999673</c:v>
                </c:pt>
                <c:pt idx="39">
                  <c:v>-0.0749999999999673</c:v>
                </c:pt>
                <c:pt idx="42">
                  <c:v>-0.00833333333330088</c:v>
                </c:pt>
                <c:pt idx="45">
                  <c:v>-0.00833333333329378</c:v>
                </c:pt>
                <c:pt idx="48">
                  <c:v>-0.0416666666666323</c:v>
                </c:pt>
                <c:pt idx="51">
                  <c:v>-0.174999999999965</c:v>
                </c:pt>
                <c:pt idx="54">
                  <c:v>0.0583333333333691</c:v>
                </c:pt>
                <c:pt idx="57">
                  <c:v>-0.374999999999964</c:v>
                </c:pt>
                <c:pt idx="60">
                  <c:v>38.2916666666667</c:v>
                </c:pt>
                <c:pt idx="63">
                  <c:v>-0.00833333333329378</c:v>
                </c:pt>
                <c:pt idx="66">
                  <c:v>-0.00833333333330088</c:v>
                </c:pt>
                <c:pt idx="69">
                  <c:v>-0.0416666666666323</c:v>
                </c:pt>
                <c:pt idx="72">
                  <c:v>-0.00833333333329378</c:v>
                </c:pt>
                <c:pt idx="75">
                  <c:v>-0.00833333333330088</c:v>
                </c:pt>
                <c:pt idx="78">
                  <c:v>0.0250000000000377</c:v>
                </c:pt>
                <c:pt idx="81">
                  <c:v>-0.0749999999999673</c:v>
                </c:pt>
                <c:pt idx="84">
                  <c:v>-0.0416666666666323</c:v>
                </c:pt>
                <c:pt idx="87">
                  <c:v>-0.0416666666666323</c:v>
                </c:pt>
                <c:pt idx="90">
                  <c:v>0.0916666666667005</c:v>
                </c:pt>
                <c:pt idx="93">
                  <c:v>-0.208333333333304</c:v>
                </c:pt>
                <c:pt idx="96">
                  <c:v>-0.0749999999999673</c:v>
                </c:pt>
                <c:pt idx="99">
                  <c:v>-0.0416666666666323</c:v>
                </c:pt>
                <c:pt idx="102">
                  <c:v>-0.0416666666666323</c:v>
                </c:pt>
                <c:pt idx="105">
                  <c:v>-0.0416666666666323</c:v>
                </c:pt>
                <c:pt idx="108">
                  <c:v>0.0583333333333691</c:v>
                </c:pt>
                <c:pt idx="111">
                  <c:v>0.125000000000036</c:v>
                </c:pt>
                <c:pt idx="114">
                  <c:v>-0.0749999999999673</c:v>
                </c:pt>
                <c:pt idx="117">
                  <c:v>-0.108333333333299</c:v>
                </c:pt>
                <c:pt idx="120">
                  <c:v>-0.0416666666666323</c:v>
                </c:pt>
                <c:pt idx="123">
                  <c:v>-0.174999999999965</c:v>
                </c:pt>
                <c:pt idx="126">
                  <c:v>-0.0416666666666323</c:v>
                </c:pt>
                <c:pt idx="129">
                  <c:v>0.0250000000000377</c:v>
                </c:pt>
                <c:pt idx="132">
                  <c:v>-0.0416666666666323</c:v>
                </c:pt>
                <c:pt idx="135">
                  <c:v>38.2916666666667</c:v>
                </c:pt>
                <c:pt idx="138">
                  <c:v>-0.00833333333330088</c:v>
                </c:pt>
                <c:pt idx="141">
                  <c:v>-0.00833333333330088</c:v>
                </c:pt>
                <c:pt idx="144">
                  <c:v>-0.00833333333330088</c:v>
                </c:pt>
                <c:pt idx="147">
                  <c:v>-0.174999999999965</c:v>
                </c:pt>
                <c:pt idx="150">
                  <c:v>0.0250000000000377</c:v>
                </c:pt>
                <c:pt idx="153">
                  <c:v>0.0916666666667005</c:v>
                </c:pt>
                <c:pt idx="156">
                  <c:v>0.191666666666702</c:v>
                </c:pt>
                <c:pt idx="159">
                  <c:v>-0.0416666666666323</c:v>
                </c:pt>
                <c:pt idx="162">
                  <c:v>-0.14166666666663</c:v>
                </c:pt>
                <c:pt idx="165">
                  <c:v>-0.0749999999999673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3975536"/>
        <c:axId val="-329019056"/>
      </c:scatterChart>
      <c:valAx>
        <c:axId val="-3139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019056"/>
        <c:crosses val="autoZero"/>
        <c:crossBetween val="midCat"/>
      </c:valAx>
      <c:valAx>
        <c:axId val="-32901905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FDA_1uM_10uM_AVG!$O$1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FDA_1uM_10uM_AVG!$E$338:$E$505</c:f>
              <c:numCache>
                <c:formatCode>0.00</c:formatCode>
                <c:ptCount val="168"/>
                <c:pt idx="0">
                  <c:v>0.0979166666666344</c:v>
                </c:pt>
                <c:pt idx="3">
                  <c:v>-0.102083333333368</c:v>
                </c:pt>
                <c:pt idx="6">
                  <c:v>-0.00208333333336341</c:v>
                </c:pt>
                <c:pt idx="9">
                  <c:v>-0.035416666666702</c:v>
                </c:pt>
                <c:pt idx="12">
                  <c:v>-0.0687500000000369</c:v>
                </c:pt>
                <c:pt idx="15">
                  <c:v>0.031249999999968</c:v>
                </c:pt>
                <c:pt idx="18">
                  <c:v>-0.102083333333368</c:v>
                </c:pt>
                <c:pt idx="21">
                  <c:v>-0.102083333333368</c:v>
                </c:pt>
                <c:pt idx="24">
                  <c:v>-0.00208333333336341</c:v>
                </c:pt>
                <c:pt idx="27">
                  <c:v>-0.102083333333368</c:v>
                </c:pt>
                <c:pt idx="30">
                  <c:v>-0.168750000000031</c:v>
                </c:pt>
                <c:pt idx="33">
                  <c:v>-0.1354166666667</c:v>
                </c:pt>
                <c:pt idx="36">
                  <c:v>-0.102083333333368</c:v>
                </c:pt>
                <c:pt idx="39">
                  <c:v>-0.168750000000031</c:v>
                </c:pt>
                <c:pt idx="42">
                  <c:v>-0.0354166666666948</c:v>
                </c:pt>
                <c:pt idx="45">
                  <c:v>-0.0687500000000334</c:v>
                </c:pt>
                <c:pt idx="48">
                  <c:v>-0.102083333333368</c:v>
                </c:pt>
                <c:pt idx="51">
                  <c:v>-0.0687500000000369</c:v>
                </c:pt>
                <c:pt idx="54">
                  <c:v>-0.0687500000000334</c:v>
                </c:pt>
                <c:pt idx="57">
                  <c:v>0.031249999999968</c:v>
                </c:pt>
                <c:pt idx="60">
                  <c:v>-0.1354166666667</c:v>
                </c:pt>
                <c:pt idx="63">
                  <c:v>-0.1354166666667</c:v>
                </c:pt>
                <c:pt idx="66">
                  <c:v>-0.0687500000000334</c:v>
                </c:pt>
                <c:pt idx="69">
                  <c:v>-0.00208333333336341</c:v>
                </c:pt>
                <c:pt idx="72">
                  <c:v>-0.0354166666666948</c:v>
                </c:pt>
                <c:pt idx="75">
                  <c:v>0.131249999999969</c:v>
                </c:pt>
                <c:pt idx="78">
                  <c:v>-0.0687500000000334</c:v>
                </c:pt>
                <c:pt idx="81">
                  <c:v>-0.0687500000000334</c:v>
                </c:pt>
                <c:pt idx="84">
                  <c:v>-0.0354166666666948</c:v>
                </c:pt>
                <c:pt idx="87">
                  <c:v>0.164583333333297</c:v>
                </c:pt>
                <c:pt idx="90">
                  <c:v>-0.102083333333368</c:v>
                </c:pt>
                <c:pt idx="93">
                  <c:v>0.697916666666632</c:v>
                </c:pt>
                <c:pt idx="96">
                  <c:v>0.497916666666637</c:v>
                </c:pt>
                <c:pt idx="99">
                  <c:v>-0.168750000000031</c:v>
                </c:pt>
                <c:pt idx="102">
                  <c:v>-0.102083333333368</c:v>
                </c:pt>
                <c:pt idx="105">
                  <c:v>0.031249999999968</c:v>
                </c:pt>
                <c:pt idx="108">
                  <c:v>0.0645833333332995</c:v>
                </c:pt>
                <c:pt idx="111">
                  <c:v>-0.0354166666666948</c:v>
                </c:pt>
                <c:pt idx="114">
                  <c:v>-0.00208333333336341</c:v>
                </c:pt>
                <c:pt idx="117">
                  <c:v>0.0979166666666344</c:v>
                </c:pt>
                <c:pt idx="120">
                  <c:v>0.031249999999968</c:v>
                </c:pt>
                <c:pt idx="123">
                  <c:v>-0.102083333333368</c:v>
                </c:pt>
                <c:pt idx="126">
                  <c:v>-0.168750000000031</c:v>
                </c:pt>
                <c:pt idx="129">
                  <c:v>-0.0687500000000334</c:v>
                </c:pt>
                <c:pt idx="132">
                  <c:v>-0.0687500000000334</c:v>
                </c:pt>
                <c:pt idx="135">
                  <c:v>0.031249999999968</c:v>
                </c:pt>
                <c:pt idx="138">
                  <c:v>-0.0354166666666948</c:v>
                </c:pt>
                <c:pt idx="141">
                  <c:v>-0.00208333333336341</c:v>
                </c:pt>
                <c:pt idx="144">
                  <c:v>-0.0687500000000334</c:v>
                </c:pt>
                <c:pt idx="147">
                  <c:v>-0.1354166666667</c:v>
                </c:pt>
                <c:pt idx="150">
                  <c:v>-0.035416666666702</c:v>
                </c:pt>
                <c:pt idx="153">
                  <c:v>-0.00208333333336341</c:v>
                </c:pt>
                <c:pt idx="156">
                  <c:v>-1.1354166666667</c:v>
                </c:pt>
                <c:pt idx="159">
                  <c:v>-0.0687500000000334</c:v>
                </c:pt>
                <c:pt idx="162">
                  <c:v>-0.00208333333336341</c:v>
                </c:pt>
                <c:pt idx="165">
                  <c:v>-0.1354166666667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076192"/>
        <c:axId val="-379897040"/>
      </c:scatterChart>
      <c:valAx>
        <c:axId val="-3290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897040"/>
        <c:crosses val="autoZero"/>
        <c:crossBetween val="midCat"/>
      </c:valAx>
      <c:valAx>
        <c:axId val="-3798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0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FDA_1uM_10uM_AVG!$O$1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FDA_1uM_10uM_AVG!$E$338:$E$505</c:f>
              <c:numCache>
                <c:formatCode>0.00</c:formatCode>
                <c:ptCount val="168"/>
                <c:pt idx="0">
                  <c:v>0.0979166666666344</c:v>
                </c:pt>
                <c:pt idx="3">
                  <c:v>-0.102083333333368</c:v>
                </c:pt>
                <c:pt idx="6">
                  <c:v>-0.00208333333336341</c:v>
                </c:pt>
                <c:pt idx="9">
                  <c:v>-0.035416666666702</c:v>
                </c:pt>
                <c:pt idx="12">
                  <c:v>-0.0687500000000369</c:v>
                </c:pt>
                <c:pt idx="15">
                  <c:v>0.031249999999968</c:v>
                </c:pt>
                <c:pt idx="18">
                  <c:v>-0.102083333333368</c:v>
                </c:pt>
                <c:pt idx="21">
                  <c:v>-0.102083333333368</c:v>
                </c:pt>
                <c:pt idx="24">
                  <c:v>-0.00208333333336341</c:v>
                </c:pt>
                <c:pt idx="27">
                  <c:v>-0.102083333333368</c:v>
                </c:pt>
                <c:pt idx="30">
                  <c:v>-0.168750000000031</c:v>
                </c:pt>
                <c:pt idx="33">
                  <c:v>-0.1354166666667</c:v>
                </c:pt>
                <c:pt idx="36">
                  <c:v>-0.102083333333368</c:v>
                </c:pt>
                <c:pt idx="39">
                  <c:v>-0.168750000000031</c:v>
                </c:pt>
                <c:pt idx="42">
                  <c:v>-0.0354166666666948</c:v>
                </c:pt>
                <c:pt idx="45">
                  <c:v>-0.0687500000000334</c:v>
                </c:pt>
                <c:pt idx="48">
                  <c:v>-0.102083333333368</c:v>
                </c:pt>
                <c:pt idx="51">
                  <c:v>-0.0687500000000369</c:v>
                </c:pt>
                <c:pt idx="54">
                  <c:v>-0.0687500000000334</c:v>
                </c:pt>
                <c:pt idx="57">
                  <c:v>0.031249999999968</c:v>
                </c:pt>
                <c:pt idx="60">
                  <c:v>-0.1354166666667</c:v>
                </c:pt>
                <c:pt idx="63">
                  <c:v>-0.1354166666667</c:v>
                </c:pt>
                <c:pt idx="66">
                  <c:v>-0.0687500000000334</c:v>
                </c:pt>
                <c:pt idx="69">
                  <c:v>-0.00208333333336341</c:v>
                </c:pt>
                <c:pt idx="72">
                  <c:v>-0.0354166666666948</c:v>
                </c:pt>
                <c:pt idx="75">
                  <c:v>0.131249999999969</c:v>
                </c:pt>
                <c:pt idx="78">
                  <c:v>-0.0687500000000334</c:v>
                </c:pt>
                <c:pt idx="81">
                  <c:v>-0.0687500000000334</c:v>
                </c:pt>
                <c:pt idx="84">
                  <c:v>-0.0354166666666948</c:v>
                </c:pt>
                <c:pt idx="87">
                  <c:v>0.164583333333297</c:v>
                </c:pt>
                <c:pt idx="90">
                  <c:v>-0.102083333333368</c:v>
                </c:pt>
                <c:pt idx="93">
                  <c:v>0.697916666666632</c:v>
                </c:pt>
                <c:pt idx="96">
                  <c:v>0.497916666666637</c:v>
                </c:pt>
                <c:pt idx="99">
                  <c:v>-0.168750000000031</c:v>
                </c:pt>
                <c:pt idx="102">
                  <c:v>-0.102083333333368</c:v>
                </c:pt>
                <c:pt idx="105">
                  <c:v>0.031249999999968</c:v>
                </c:pt>
                <c:pt idx="108">
                  <c:v>0.0645833333332995</c:v>
                </c:pt>
                <c:pt idx="111">
                  <c:v>-0.0354166666666948</c:v>
                </c:pt>
                <c:pt idx="114">
                  <c:v>-0.00208333333336341</c:v>
                </c:pt>
                <c:pt idx="117">
                  <c:v>0.0979166666666344</c:v>
                </c:pt>
                <c:pt idx="120">
                  <c:v>0.031249999999968</c:v>
                </c:pt>
                <c:pt idx="123">
                  <c:v>-0.102083333333368</c:v>
                </c:pt>
                <c:pt idx="126">
                  <c:v>-0.168750000000031</c:v>
                </c:pt>
                <c:pt idx="129">
                  <c:v>-0.0687500000000334</c:v>
                </c:pt>
                <c:pt idx="132">
                  <c:v>-0.0687500000000334</c:v>
                </c:pt>
                <c:pt idx="135">
                  <c:v>0.031249999999968</c:v>
                </c:pt>
                <c:pt idx="138">
                  <c:v>-0.0354166666666948</c:v>
                </c:pt>
                <c:pt idx="141">
                  <c:v>-0.00208333333336341</c:v>
                </c:pt>
                <c:pt idx="144">
                  <c:v>-0.0687500000000334</c:v>
                </c:pt>
                <c:pt idx="147">
                  <c:v>-0.1354166666667</c:v>
                </c:pt>
                <c:pt idx="150">
                  <c:v>-0.035416666666702</c:v>
                </c:pt>
                <c:pt idx="153">
                  <c:v>-0.00208333333336341</c:v>
                </c:pt>
                <c:pt idx="156">
                  <c:v>-1.1354166666667</c:v>
                </c:pt>
                <c:pt idx="159">
                  <c:v>-0.0687500000000334</c:v>
                </c:pt>
                <c:pt idx="162">
                  <c:v>-0.00208333333336341</c:v>
                </c:pt>
                <c:pt idx="165">
                  <c:v>-0.1354166666667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566400"/>
        <c:axId val="-313946176"/>
      </c:scatterChart>
      <c:valAx>
        <c:axId val="-3165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46176"/>
        <c:crosses val="autoZero"/>
        <c:crossBetween val="midCat"/>
      </c:valAx>
      <c:valAx>
        <c:axId val="-31394617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5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FDA_1uM_10uM_AVG!$T$1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FDA_1uM_10uM_AVG!$E$506:$E$673</c:f>
              <c:numCache>
                <c:formatCode>0.00</c:formatCode>
                <c:ptCount val="168"/>
                <c:pt idx="0">
                  <c:v>0.0229166666666671</c:v>
                </c:pt>
                <c:pt idx="3">
                  <c:v>-0.0104166666666643</c:v>
                </c:pt>
                <c:pt idx="6">
                  <c:v>-0.0104166666666643</c:v>
                </c:pt>
                <c:pt idx="9">
                  <c:v>0.0229166666666671</c:v>
                </c:pt>
                <c:pt idx="12">
                  <c:v>-0.0770833333333343</c:v>
                </c:pt>
                <c:pt idx="15">
                  <c:v>0.0562499999999986</c:v>
                </c:pt>
                <c:pt idx="18">
                  <c:v>0.0229166666666671</c:v>
                </c:pt>
                <c:pt idx="21">
                  <c:v>-0.0104166666666643</c:v>
                </c:pt>
                <c:pt idx="24">
                  <c:v>-0.0770833333333343</c:v>
                </c:pt>
                <c:pt idx="27">
                  <c:v>-0.110416666666669</c:v>
                </c:pt>
                <c:pt idx="30">
                  <c:v>0.0229166666666671</c:v>
                </c:pt>
                <c:pt idx="33">
                  <c:v>-0.110416666666669</c:v>
                </c:pt>
                <c:pt idx="36">
                  <c:v>-0.0104166666666643</c:v>
                </c:pt>
                <c:pt idx="39">
                  <c:v>-0.0770833333333343</c:v>
                </c:pt>
                <c:pt idx="42">
                  <c:v>-0.0437500000000028</c:v>
                </c:pt>
                <c:pt idx="45">
                  <c:v>-0.0104166666666643</c:v>
                </c:pt>
                <c:pt idx="48">
                  <c:v>-0.0104166666666643</c:v>
                </c:pt>
                <c:pt idx="51">
                  <c:v>0.0229166666666671</c:v>
                </c:pt>
                <c:pt idx="54">
                  <c:v>-0.0437500000000028</c:v>
                </c:pt>
                <c:pt idx="57">
                  <c:v>-0.0437500000000028</c:v>
                </c:pt>
                <c:pt idx="60">
                  <c:v>-0.0770833333333343</c:v>
                </c:pt>
                <c:pt idx="63">
                  <c:v>-0.0104166666666643</c:v>
                </c:pt>
                <c:pt idx="66">
                  <c:v>-0.110416666666669</c:v>
                </c:pt>
                <c:pt idx="69">
                  <c:v>-0.810416666666669</c:v>
                </c:pt>
                <c:pt idx="72">
                  <c:v>0.0562500000000021</c:v>
                </c:pt>
                <c:pt idx="75">
                  <c:v>-0.0437500000000028</c:v>
                </c:pt>
                <c:pt idx="78">
                  <c:v>0.0562499999999986</c:v>
                </c:pt>
                <c:pt idx="81">
                  <c:v>0.0562499999999986</c:v>
                </c:pt>
                <c:pt idx="84">
                  <c:v>0.0562499999999986</c:v>
                </c:pt>
                <c:pt idx="87">
                  <c:v>-0.0770833333333343</c:v>
                </c:pt>
                <c:pt idx="90">
                  <c:v>-0.0104166666666643</c:v>
                </c:pt>
                <c:pt idx="93">
                  <c:v>-0.0437500000000028</c:v>
                </c:pt>
                <c:pt idx="96">
                  <c:v>0.0229166666666671</c:v>
                </c:pt>
                <c:pt idx="99">
                  <c:v>0.489583333333336</c:v>
                </c:pt>
                <c:pt idx="102">
                  <c:v>-0.0437499999999957</c:v>
                </c:pt>
                <c:pt idx="105">
                  <c:v>-0.0437500000000028</c:v>
                </c:pt>
                <c:pt idx="108">
                  <c:v>0.0229166666666671</c:v>
                </c:pt>
                <c:pt idx="111">
                  <c:v>-0.0104166666666643</c:v>
                </c:pt>
                <c:pt idx="114">
                  <c:v>0.0229166666666671</c:v>
                </c:pt>
                <c:pt idx="117">
                  <c:v>0.0895833333333336</c:v>
                </c:pt>
                <c:pt idx="120">
                  <c:v>0.0229166666666671</c:v>
                </c:pt>
                <c:pt idx="123">
                  <c:v>0.0562499999999986</c:v>
                </c:pt>
                <c:pt idx="126">
                  <c:v>0.0562500000000021</c:v>
                </c:pt>
                <c:pt idx="129">
                  <c:v>-0.0104166666666643</c:v>
                </c:pt>
                <c:pt idx="132">
                  <c:v>0.0562500000000021</c:v>
                </c:pt>
                <c:pt idx="135">
                  <c:v>0.0562500000000021</c:v>
                </c:pt>
                <c:pt idx="138">
                  <c:v>-0.0770833333333343</c:v>
                </c:pt>
                <c:pt idx="141">
                  <c:v>0.0229166666666671</c:v>
                </c:pt>
                <c:pt idx="144">
                  <c:v>0.0895833333333336</c:v>
                </c:pt>
                <c:pt idx="147">
                  <c:v>-0.0437500000000028</c:v>
                </c:pt>
                <c:pt idx="150">
                  <c:v>-0.0104166666666643</c:v>
                </c:pt>
                <c:pt idx="153">
                  <c:v>0.0562499999999986</c:v>
                </c:pt>
                <c:pt idx="156">
                  <c:v>-0.0104166666666643</c:v>
                </c:pt>
                <c:pt idx="159">
                  <c:v>-0.0437499999999957</c:v>
                </c:pt>
                <c:pt idx="162">
                  <c:v>-0.0104166666666643</c:v>
                </c:pt>
                <c:pt idx="165">
                  <c:v>-0.0770833333333343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5793152"/>
        <c:axId val="82695376"/>
      </c:scatterChart>
      <c:valAx>
        <c:axId val="-3557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5376"/>
        <c:crosses val="autoZero"/>
        <c:crossBetween val="midCat"/>
      </c:valAx>
      <c:valAx>
        <c:axId val="826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7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FDA_1uM_10uM_AVG!$T$1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FDA_1uM_10uM_AVG!$E$506:$E$673</c:f>
              <c:numCache>
                <c:formatCode>0.00</c:formatCode>
                <c:ptCount val="168"/>
                <c:pt idx="0">
                  <c:v>0.0229166666666671</c:v>
                </c:pt>
                <c:pt idx="3">
                  <c:v>-0.0104166666666643</c:v>
                </c:pt>
                <c:pt idx="6">
                  <c:v>-0.0104166666666643</c:v>
                </c:pt>
                <c:pt idx="9">
                  <c:v>0.0229166666666671</c:v>
                </c:pt>
                <c:pt idx="12">
                  <c:v>-0.0770833333333343</c:v>
                </c:pt>
                <c:pt idx="15">
                  <c:v>0.0562499999999986</c:v>
                </c:pt>
                <c:pt idx="18">
                  <c:v>0.0229166666666671</c:v>
                </c:pt>
                <c:pt idx="21">
                  <c:v>-0.0104166666666643</c:v>
                </c:pt>
                <c:pt idx="24">
                  <c:v>-0.0770833333333343</c:v>
                </c:pt>
                <c:pt idx="27">
                  <c:v>-0.110416666666669</c:v>
                </c:pt>
                <c:pt idx="30">
                  <c:v>0.0229166666666671</c:v>
                </c:pt>
                <c:pt idx="33">
                  <c:v>-0.110416666666669</c:v>
                </c:pt>
                <c:pt idx="36">
                  <c:v>-0.0104166666666643</c:v>
                </c:pt>
                <c:pt idx="39">
                  <c:v>-0.0770833333333343</c:v>
                </c:pt>
                <c:pt idx="42">
                  <c:v>-0.0437500000000028</c:v>
                </c:pt>
                <c:pt idx="45">
                  <c:v>-0.0104166666666643</c:v>
                </c:pt>
                <c:pt idx="48">
                  <c:v>-0.0104166666666643</c:v>
                </c:pt>
                <c:pt idx="51">
                  <c:v>0.0229166666666671</c:v>
                </c:pt>
                <c:pt idx="54">
                  <c:v>-0.0437500000000028</c:v>
                </c:pt>
                <c:pt idx="57">
                  <c:v>-0.0437500000000028</c:v>
                </c:pt>
                <c:pt idx="60">
                  <c:v>-0.0770833333333343</c:v>
                </c:pt>
                <c:pt idx="63">
                  <c:v>-0.0104166666666643</c:v>
                </c:pt>
                <c:pt idx="66">
                  <c:v>-0.110416666666669</c:v>
                </c:pt>
                <c:pt idx="69">
                  <c:v>-0.810416666666669</c:v>
                </c:pt>
                <c:pt idx="72">
                  <c:v>0.0562500000000021</c:v>
                </c:pt>
                <c:pt idx="75">
                  <c:v>-0.0437500000000028</c:v>
                </c:pt>
                <c:pt idx="78">
                  <c:v>0.0562499999999986</c:v>
                </c:pt>
                <c:pt idx="81">
                  <c:v>0.0562499999999986</c:v>
                </c:pt>
                <c:pt idx="84">
                  <c:v>0.0562499999999986</c:v>
                </c:pt>
                <c:pt idx="87">
                  <c:v>-0.0770833333333343</c:v>
                </c:pt>
                <c:pt idx="90">
                  <c:v>-0.0104166666666643</c:v>
                </c:pt>
                <c:pt idx="93">
                  <c:v>-0.0437500000000028</c:v>
                </c:pt>
                <c:pt idx="96">
                  <c:v>0.0229166666666671</c:v>
                </c:pt>
                <c:pt idx="99">
                  <c:v>0.489583333333336</c:v>
                </c:pt>
                <c:pt idx="102">
                  <c:v>-0.0437499999999957</c:v>
                </c:pt>
                <c:pt idx="105">
                  <c:v>-0.0437500000000028</c:v>
                </c:pt>
                <c:pt idx="108">
                  <c:v>0.0229166666666671</c:v>
                </c:pt>
                <c:pt idx="111">
                  <c:v>-0.0104166666666643</c:v>
                </c:pt>
                <c:pt idx="114">
                  <c:v>0.0229166666666671</c:v>
                </c:pt>
                <c:pt idx="117">
                  <c:v>0.0895833333333336</c:v>
                </c:pt>
                <c:pt idx="120">
                  <c:v>0.0229166666666671</c:v>
                </c:pt>
                <c:pt idx="123">
                  <c:v>0.0562499999999986</c:v>
                </c:pt>
                <c:pt idx="126">
                  <c:v>0.0562500000000021</c:v>
                </c:pt>
                <c:pt idx="129">
                  <c:v>-0.0104166666666643</c:v>
                </c:pt>
                <c:pt idx="132">
                  <c:v>0.0562500000000021</c:v>
                </c:pt>
                <c:pt idx="135">
                  <c:v>0.0562500000000021</c:v>
                </c:pt>
                <c:pt idx="138">
                  <c:v>-0.0770833333333343</c:v>
                </c:pt>
                <c:pt idx="141">
                  <c:v>0.0229166666666671</c:v>
                </c:pt>
                <c:pt idx="144">
                  <c:v>0.0895833333333336</c:v>
                </c:pt>
                <c:pt idx="147">
                  <c:v>-0.0437500000000028</c:v>
                </c:pt>
                <c:pt idx="150">
                  <c:v>-0.0104166666666643</c:v>
                </c:pt>
                <c:pt idx="153">
                  <c:v>0.0562499999999986</c:v>
                </c:pt>
                <c:pt idx="156">
                  <c:v>-0.0104166666666643</c:v>
                </c:pt>
                <c:pt idx="159">
                  <c:v>-0.0437499999999957</c:v>
                </c:pt>
                <c:pt idx="162">
                  <c:v>-0.0104166666666643</c:v>
                </c:pt>
                <c:pt idx="165">
                  <c:v>-0.0770833333333343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238656"/>
        <c:axId val="-418317376"/>
      </c:scatterChart>
      <c:valAx>
        <c:axId val="-4182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317376"/>
        <c:crosses val="autoZero"/>
        <c:crossBetween val="midCat"/>
      </c:valAx>
      <c:valAx>
        <c:axId val="-41831737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2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Period Change - Plate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FDA_1uM_10uM_AVG!$Y$1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FDA_1uM_10uM_AVG!$B$170:$B$337</c:f>
              <c:strCache>
                <c:ptCount val="168"/>
                <c:pt idx="0">
                  <c:v>A4</c:v>
                </c:pt>
                <c:pt idx="1">
                  <c:v>A5</c:v>
                </c:pt>
                <c:pt idx="2">
                  <c:v>A6</c:v>
                </c:pt>
                <c:pt idx="3">
                  <c:v>A7</c:v>
                </c:pt>
                <c:pt idx="4">
                  <c:v>A8</c:v>
                </c:pt>
                <c:pt idx="5">
                  <c:v>A9</c:v>
                </c:pt>
                <c:pt idx="6">
                  <c:v>A10</c:v>
                </c:pt>
                <c:pt idx="7">
                  <c:v>A11</c:v>
                </c:pt>
                <c:pt idx="8">
                  <c:v>A12</c:v>
                </c:pt>
                <c:pt idx="9">
                  <c:v>A13</c:v>
                </c:pt>
                <c:pt idx="10">
                  <c:v>A14</c:v>
                </c:pt>
                <c:pt idx="11">
                  <c:v>A15</c:v>
                </c:pt>
                <c:pt idx="12">
                  <c:v>A16</c:v>
                </c:pt>
                <c:pt idx="13">
                  <c:v>A17</c:v>
                </c:pt>
                <c:pt idx="14">
                  <c:v>A18</c:v>
                </c:pt>
                <c:pt idx="15">
                  <c:v>A19</c:v>
                </c:pt>
                <c:pt idx="16">
                  <c:v>A20</c:v>
                </c:pt>
                <c:pt idx="17">
                  <c:v>A21</c:v>
                </c:pt>
                <c:pt idx="18">
                  <c:v>A22</c:v>
                </c:pt>
                <c:pt idx="19">
                  <c:v>A23</c:v>
                </c:pt>
                <c:pt idx="20">
                  <c:v>A24</c:v>
                </c:pt>
                <c:pt idx="21">
                  <c:v>B4</c:v>
                </c:pt>
                <c:pt idx="22">
                  <c:v>B5</c:v>
                </c:pt>
                <c:pt idx="23">
                  <c:v>B6</c:v>
                </c:pt>
                <c:pt idx="24">
                  <c:v>B7</c:v>
                </c:pt>
                <c:pt idx="25">
                  <c:v>B8</c:v>
                </c:pt>
                <c:pt idx="26">
                  <c:v>B9</c:v>
                </c:pt>
                <c:pt idx="27">
                  <c:v>B10</c:v>
                </c:pt>
                <c:pt idx="28">
                  <c:v>B11</c:v>
                </c:pt>
                <c:pt idx="29">
                  <c:v>B12</c:v>
                </c:pt>
                <c:pt idx="30">
                  <c:v>B13</c:v>
                </c:pt>
                <c:pt idx="31">
                  <c:v>B14</c:v>
                </c:pt>
                <c:pt idx="32">
                  <c:v>B15</c:v>
                </c:pt>
                <c:pt idx="33">
                  <c:v>B16</c:v>
                </c:pt>
                <c:pt idx="34">
                  <c:v>B17</c:v>
                </c:pt>
                <c:pt idx="35">
                  <c:v>B18</c:v>
                </c:pt>
                <c:pt idx="36">
                  <c:v>B19</c:v>
                </c:pt>
                <c:pt idx="37">
                  <c:v>B20</c:v>
                </c:pt>
                <c:pt idx="38">
                  <c:v>B21</c:v>
                </c:pt>
                <c:pt idx="39">
                  <c:v>B22</c:v>
                </c:pt>
                <c:pt idx="40">
                  <c:v>B23</c:v>
                </c:pt>
                <c:pt idx="41">
                  <c:v>B24</c:v>
                </c:pt>
                <c:pt idx="42">
                  <c:v>C4</c:v>
                </c:pt>
                <c:pt idx="43">
                  <c:v>C5</c:v>
                </c:pt>
                <c:pt idx="44">
                  <c:v>C6</c:v>
                </c:pt>
                <c:pt idx="45">
                  <c:v>C7</c:v>
                </c:pt>
                <c:pt idx="46">
                  <c:v>C8</c:v>
                </c:pt>
                <c:pt idx="47">
                  <c:v>C9</c:v>
                </c:pt>
                <c:pt idx="48">
                  <c:v>C10</c:v>
                </c:pt>
                <c:pt idx="49">
                  <c:v>C11</c:v>
                </c:pt>
                <c:pt idx="50">
                  <c:v>C12</c:v>
                </c:pt>
                <c:pt idx="51">
                  <c:v>C13</c:v>
                </c:pt>
                <c:pt idx="52">
                  <c:v>C14</c:v>
                </c:pt>
                <c:pt idx="53">
                  <c:v>C15</c:v>
                </c:pt>
                <c:pt idx="54">
                  <c:v>C16</c:v>
                </c:pt>
                <c:pt idx="55">
                  <c:v>C17</c:v>
                </c:pt>
                <c:pt idx="56">
                  <c:v>C18</c:v>
                </c:pt>
                <c:pt idx="57">
                  <c:v>C19</c:v>
                </c:pt>
                <c:pt idx="58">
                  <c:v>C20</c:v>
                </c:pt>
                <c:pt idx="59">
                  <c:v>C21</c:v>
                </c:pt>
                <c:pt idx="60">
                  <c:v>C22</c:v>
                </c:pt>
                <c:pt idx="61">
                  <c:v>C23</c:v>
                </c:pt>
                <c:pt idx="62">
                  <c:v>C24</c:v>
                </c:pt>
                <c:pt idx="63">
                  <c:v>D4</c:v>
                </c:pt>
                <c:pt idx="64">
                  <c:v>D5</c:v>
                </c:pt>
                <c:pt idx="65">
                  <c:v>D6</c:v>
                </c:pt>
                <c:pt idx="66">
                  <c:v>D7</c:v>
                </c:pt>
                <c:pt idx="67">
                  <c:v>D8</c:v>
                </c:pt>
                <c:pt idx="68">
                  <c:v>D9</c:v>
                </c:pt>
                <c:pt idx="69">
                  <c:v>D10</c:v>
                </c:pt>
                <c:pt idx="70">
                  <c:v>D11</c:v>
                </c:pt>
                <c:pt idx="71">
                  <c:v>D12</c:v>
                </c:pt>
                <c:pt idx="72">
                  <c:v>D13</c:v>
                </c:pt>
                <c:pt idx="73">
                  <c:v>D14</c:v>
                </c:pt>
                <c:pt idx="74">
                  <c:v>D15</c:v>
                </c:pt>
                <c:pt idx="75">
                  <c:v>D16</c:v>
                </c:pt>
                <c:pt idx="76">
                  <c:v>D17</c:v>
                </c:pt>
                <c:pt idx="77">
                  <c:v>D18</c:v>
                </c:pt>
                <c:pt idx="78">
                  <c:v>D19</c:v>
                </c:pt>
                <c:pt idx="79">
                  <c:v>D20</c:v>
                </c:pt>
                <c:pt idx="80">
                  <c:v>D21</c:v>
                </c:pt>
                <c:pt idx="81">
                  <c:v>D22</c:v>
                </c:pt>
                <c:pt idx="82">
                  <c:v>D23</c:v>
                </c:pt>
                <c:pt idx="83">
                  <c:v>D24</c:v>
                </c:pt>
                <c:pt idx="84">
                  <c:v>E4</c:v>
                </c:pt>
                <c:pt idx="85">
                  <c:v>E5</c:v>
                </c:pt>
                <c:pt idx="86">
                  <c:v>E6</c:v>
                </c:pt>
                <c:pt idx="87">
                  <c:v>E7</c:v>
                </c:pt>
                <c:pt idx="88">
                  <c:v>E8</c:v>
                </c:pt>
                <c:pt idx="89">
                  <c:v>E9</c:v>
                </c:pt>
                <c:pt idx="90">
                  <c:v>E10</c:v>
                </c:pt>
                <c:pt idx="91">
                  <c:v>E11</c:v>
                </c:pt>
                <c:pt idx="92">
                  <c:v>E12</c:v>
                </c:pt>
                <c:pt idx="93">
                  <c:v>E13</c:v>
                </c:pt>
                <c:pt idx="94">
                  <c:v>E14</c:v>
                </c:pt>
                <c:pt idx="95">
                  <c:v>E15</c:v>
                </c:pt>
                <c:pt idx="96">
                  <c:v>E16</c:v>
                </c:pt>
                <c:pt idx="97">
                  <c:v>E17</c:v>
                </c:pt>
                <c:pt idx="98">
                  <c:v>E18</c:v>
                </c:pt>
                <c:pt idx="99">
                  <c:v>E19</c:v>
                </c:pt>
                <c:pt idx="100">
                  <c:v>E20</c:v>
                </c:pt>
                <c:pt idx="101">
                  <c:v>E21</c:v>
                </c:pt>
                <c:pt idx="102">
                  <c:v>E22</c:v>
                </c:pt>
                <c:pt idx="103">
                  <c:v>E23</c:v>
                </c:pt>
                <c:pt idx="104">
                  <c:v>E24</c:v>
                </c:pt>
                <c:pt idx="105">
                  <c:v>F4</c:v>
                </c:pt>
                <c:pt idx="106">
                  <c:v>F5</c:v>
                </c:pt>
                <c:pt idx="107">
                  <c:v>F6</c:v>
                </c:pt>
                <c:pt idx="108">
                  <c:v>F7</c:v>
                </c:pt>
                <c:pt idx="109">
                  <c:v>F8</c:v>
                </c:pt>
                <c:pt idx="110">
                  <c:v>F9</c:v>
                </c:pt>
                <c:pt idx="111">
                  <c:v>F10</c:v>
                </c:pt>
                <c:pt idx="112">
                  <c:v>F11</c:v>
                </c:pt>
                <c:pt idx="113">
                  <c:v>F12</c:v>
                </c:pt>
                <c:pt idx="114">
                  <c:v>F13</c:v>
                </c:pt>
                <c:pt idx="115">
                  <c:v>F14</c:v>
                </c:pt>
                <c:pt idx="116">
                  <c:v>F15</c:v>
                </c:pt>
                <c:pt idx="117">
                  <c:v>F16</c:v>
                </c:pt>
                <c:pt idx="118">
                  <c:v>F17</c:v>
                </c:pt>
                <c:pt idx="119">
                  <c:v>F18</c:v>
                </c:pt>
                <c:pt idx="120">
                  <c:v>F19</c:v>
                </c:pt>
                <c:pt idx="121">
                  <c:v>F20</c:v>
                </c:pt>
                <c:pt idx="122">
                  <c:v>F21</c:v>
                </c:pt>
                <c:pt idx="123">
                  <c:v>F22</c:v>
                </c:pt>
                <c:pt idx="124">
                  <c:v>F23</c:v>
                </c:pt>
                <c:pt idx="125">
                  <c:v>F24</c:v>
                </c:pt>
                <c:pt idx="126">
                  <c:v>G4</c:v>
                </c:pt>
                <c:pt idx="127">
                  <c:v>G5</c:v>
                </c:pt>
                <c:pt idx="128">
                  <c:v>G6</c:v>
                </c:pt>
                <c:pt idx="129">
                  <c:v>G7</c:v>
                </c:pt>
                <c:pt idx="130">
                  <c:v>G8</c:v>
                </c:pt>
                <c:pt idx="131">
                  <c:v>G9</c:v>
                </c:pt>
                <c:pt idx="132">
                  <c:v>G10</c:v>
                </c:pt>
                <c:pt idx="133">
                  <c:v>G11</c:v>
                </c:pt>
                <c:pt idx="134">
                  <c:v>G12</c:v>
                </c:pt>
                <c:pt idx="135">
                  <c:v>G13</c:v>
                </c:pt>
                <c:pt idx="136">
                  <c:v>G14</c:v>
                </c:pt>
                <c:pt idx="137">
                  <c:v>G15</c:v>
                </c:pt>
                <c:pt idx="138">
                  <c:v>G16</c:v>
                </c:pt>
                <c:pt idx="139">
                  <c:v>G17</c:v>
                </c:pt>
                <c:pt idx="140">
                  <c:v>G18</c:v>
                </c:pt>
                <c:pt idx="141">
                  <c:v>G19</c:v>
                </c:pt>
                <c:pt idx="142">
                  <c:v>G20</c:v>
                </c:pt>
                <c:pt idx="143">
                  <c:v>G21</c:v>
                </c:pt>
                <c:pt idx="144">
                  <c:v>G22</c:v>
                </c:pt>
                <c:pt idx="145">
                  <c:v>G23</c:v>
                </c:pt>
                <c:pt idx="146">
                  <c:v>G24</c:v>
                </c:pt>
                <c:pt idx="147">
                  <c:v>H4</c:v>
                </c:pt>
                <c:pt idx="148">
                  <c:v>H5</c:v>
                </c:pt>
                <c:pt idx="149">
                  <c:v>H6</c:v>
                </c:pt>
                <c:pt idx="150">
                  <c:v>H7</c:v>
                </c:pt>
                <c:pt idx="151">
                  <c:v>H8</c:v>
                </c:pt>
                <c:pt idx="152">
                  <c:v>H9</c:v>
                </c:pt>
                <c:pt idx="153">
                  <c:v>H10</c:v>
                </c:pt>
                <c:pt idx="154">
                  <c:v>H11</c:v>
                </c:pt>
                <c:pt idx="155">
                  <c:v>H12</c:v>
                </c:pt>
                <c:pt idx="156">
                  <c:v>H13</c:v>
                </c:pt>
                <c:pt idx="157">
                  <c:v>H14</c:v>
                </c:pt>
                <c:pt idx="158">
                  <c:v>H15</c:v>
                </c:pt>
                <c:pt idx="159">
                  <c:v>H16</c:v>
                </c:pt>
                <c:pt idx="160">
                  <c:v>H17</c:v>
                </c:pt>
                <c:pt idx="161">
                  <c:v>H18</c:v>
                </c:pt>
                <c:pt idx="162">
                  <c:v>H19</c:v>
                </c:pt>
                <c:pt idx="163">
                  <c:v>H20</c:v>
                </c:pt>
                <c:pt idx="164">
                  <c:v>H21</c:v>
                </c:pt>
                <c:pt idx="165">
                  <c:v>H22</c:v>
                </c:pt>
                <c:pt idx="166">
                  <c:v>H23</c:v>
                </c:pt>
                <c:pt idx="167">
                  <c:v>H24</c:v>
                </c:pt>
              </c:strCache>
            </c:strRef>
          </c:xVal>
          <c:yVal>
            <c:numRef>
              <c:f>FDA_1uM_10uM_AVG!$E$674:$E$841</c:f>
              <c:numCache>
                <c:formatCode>0.00</c:formatCode>
                <c:ptCount val="168"/>
                <c:pt idx="0">
                  <c:v>-0.0229166666667027</c:v>
                </c:pt>
                <c:pt idx="3">
                  <c:v>-0.0229166666667027</c:v>
                </c:pt>
                <c:pt idx="6">
                  <c:v>-0.222916666666698</c:v>
                </c:pt>
                <c:pt idx="9">
                  <c:v>-0.256250000000037</c:v>
                </c:pt>
                <c:pt idx="12">
                  <c:v>-0.122916666666701</c:v>
                </c:pt>
                <c:pt idx="15">
                  <c:v>-0.122916666666701</c:v>
                </c:pt>
                <c:pt idx="18">
                  <c:v>-0.0895833333333691</c:v>
                </c:pt>
                <c:pt idx="21">
                  <c:v>-0.0229166666667027</c:v>
                </c:pt>
                <c:pt idx="24">
                  <c:v>0.0437499999999673</c:v>
                </c:pt>
                <c:pt idx="27">
                  <c:v>-0.122916666666701</c:v>
                </c:pt>
                <c:pt idx="30">
                  <c:v>-0.156250000000032</c:v>
                </c:pt>
                <c:pt idx="33">
                  <c:v>-0.0562500000000341</c:v>
                </c:pt>
                <c:pt idx="36">
                  <c:v>-0.189583333333367</c:v>
                </c:pt>
                <c:pt idx="39">
                  <c:v>-0.0229166666666956</c:v>
                </c:pt>
                <c:pt idx="42">
                  <c:v>0.110416666666634</c:v>
                </c:pt>
                <c:pt idx="45">
                  <c:v>-0.0895833333333691</c:v>
                </c:pt>
                <c:pt idx="48">
                  <c:v>-0.189583333333367</c:v>
                </c:pt>
                <c:pt idx="51">
                  <c:v>-0.156250000000032</c:v>
                </c:pt>
                <c:pt idx="54">
                  <c:v>-0.0895833333333691</c:v>
                </c:pt>
                <c:pt idx="57">
                  <c:v>-0.156250000000032</c:v>
                </c:pt>
                <c:pt idx="60">
                  <c:v>-0.0562500000000341</c:v>
                </c:pt>
                <c:pt idx="63">
                  <c:v>-0.0229166666667027</c:v>
                </c:pt>
                <c:pt idx="66">
                  <c:v>-0.0229166666666956</c:v>
                </c:pt>
                <c:pt idx="69">
                  <c:v>-0.122916666666701</c:v>
                </c:pt>
                <c:pt idx="72">
                  <c:v>-0.0895833333333691</c:v>
                </c:pt>
                <c:pt idx="75">
                  <c:v>-0.0562500000000341</c:v>
                </c:pt>
                <c:pt idx="78">
                  <c:v>-0.0895833333333691</c:v>
                </c:pt>
                <c:pt idx="81">
                  <c:v>-0.122916666666701</c:v>
                </c:pt>
                <c:pt idx="84">
                  <c:v>-0.0229166666666956</c:v>
                </c:pt>
                <c:pt idx="87">
                  <c:v>-0.0562500000000341</c:v>
                </c:pt>
                <c:pt idx="90">
                  <c:v>-0.0562500000000341</c:v>
                </c:pt>
                <c:pt idx="93">
                  <c:v>-0.156250000000032</c:v>
                </c:pt>
                <c:pt idx="96">
                  <c:v>-0.0895833333333691</c:v>
                </c:pt>
                <c:pt idx="99">
                  <c:v>0.0437499999999673</c:v>
                </c:pt>
                <c:pt idx="102">
                  <c:v>-0.122916666666701</c:v>
                </c:pt>
                <c:pt idx="105">
                  <c:v>-0.0229166666667027</c:v>
                </c:pt>
                <c:pt idx="108">
                  <c:v>0.0104166666666359</c:v>
                </c:pt>
                <c:pt idx="111">
                  <c:v>-0.0229166666666956</c:v>
                </c:pt>
                <c:pt idx="114">
                  <c:v>-0.0229166666666956</c:v>
                </c:pt>
                <c:pt idx="117">
                  <c:v>-0.0562500000000341</c:v>
                </c:pt>
                <c:pt idx="120">
                  <c:v>-0.0562500000000341</c:v>
                </c:pt>
                <c:pt idx="123">
                  <c:v>0.277083333333302</c:v>
                </c:pt>
                <c:pt idx="126">
                  <c:v>-0.0229166666666956</c:v>
                </c:pt>
                <c:pt idx="129">
                  <c:v>0.0104166666666359</c:v>
                </c:pt>
                <c:pt idx="132">
                  <c:v>-0.122916666666701</c:v>
                </c:pt>
                <c:pt idx="135">
                  <c:v>0.0104166666666359</c:v>
                </c:pt>
                <c:pt idx="138">
                  <c:v>-0.0562500000000341</c:v>
                </c:pt>
                <c:pt idx="141">
                  <c:v>-0.0562500000000341</c:v>
                </c:pt>
                <c:pt idx="144">
                  <c:v>-0.556250000000034</c:v>
                </c:pt>
                <c:pt idx="147">
                  <c:v>0.0104166666666359</c:v>
                </c:pt>
                <c:pt idx="150">
                  <c:v>-0.0562500000000341</c:v>
                </c:pt>
                <c:pt idx="153">
                  <c:v>-0.0562500000000341</c:v>
                </c:pt>
                <c:pt idx="156">
                  <c:v>0.0104166666666359</c:v>
                </c:pt>
                <c:pt idx="159">
                  <c:v>-0.0562500000000341</c:v>
                </c:pt>
                <c:pt idx="162">
                  <c:v>-0.0562500000000341</c:v>
                </c:pt>
                <c:pt idx="165">
                  <c:v>-0.0895833333333691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097856"/>
        <c:axId val="-380255232"/>
      </c:scatterChart>
      <c:valAx>
        <c:axId val="-3160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255232"/>
        <c:crosses val="autoZero"/>
        <c:crossBetween val="midCat"/>
      </c:valAx>
      <c:valAx>
        <c:axId val="-38025523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0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177800</xdr:colOff>
      <xdr:row>88</xdr:row>
      <xdr:rowOff>39687</xdr:rowOff>
    </xdr:from>
    <xdr:to>
      <xdr:col>46</xdr:col>
      <xdr:colOff>635000</xdr:colOff>
      <xdr:row>136</xdr:row>
      <xdr:rowOff>39687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457200</xdr:colOff>
      <xdr:row>88</xdr:row>
      <xdr:rowOff>39687</xdr:rowOff>
    </xdr:from>
    <xdr:to>
      <xdr:col>54</xdr:col>
      <xdr:colOff>228600</xdr:colOff>
      <xdr:row>136</xdr:row>
      <xdr:rowOff>39687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177800</xdr:colOff>
      <xdr:row>32</xdr:row>
      <xdr:rowOff>0</xdr:rowOff>
    </xdr:from>
    <xdr:to>
      <xdr:col>46</xdr:col>
      <xdr:colOff>635000</xdr:colOff>
      <xdr:row>80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457200</xdr:colOff>
      <xdr:row>32</xdr:row>
      <xdr:rowOff>0</xdr:rowOff>
    </xdr:from>
    <xdr:to>
      <xdr:col>54</xdr:col>
      <xdr:colOff>228600</xdr:colOff>
      <xdr:row>80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50800</xdr:colOff>
      <xdr:row>88</xdr:row>
      <xdr:rowOff>39687</xdr:rowOff>
    </xdr:from>
    <xdr:to>
      <xdr:col>61</xdr:col>
      <xdr:colOff>508000</xdr:colOff>
      <xdr:row>136</xdr:row>
      <xdr:rowOff>39687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50800</xdr:colOff>
      <xdr:row>32</xdr:row>
      <xdr:rowOff>0</xdr:rowOff>
    </xdr:from>
    <xdr:to>
      <xdr:col>61</xdr:col>
      <xdr:colOff>508000</xdr:colOff>
      <xdr:row>80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330200</xdr:colOff>
      <xdr:row>88</xdr:row>
      <xdr:rowOff>39687</xdr:rowOff>
    </xdr:from>
    <xdr:to>
      <xdr:col>69</xdr:col>
      <xdr:colOff>101600</xdr:colOff>
      <xdr:row>136</xdr:row>
      <xdr:rowOff>39687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330200</xdr:colOff>
      <xdr:row>32</xdr:row>
      <xdr:rowOff>0</xdr:rowOff>
    </xdr:from>
    <xdr:to>
      <xdr:col>69</xdr:col>
      <xdr:colOff>101600</xdr:colOff>
      <xdr:row>80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177800</xdr:colOff>
      <xdr:row>142</xdr:row>
      <xdr:rowOff>79374</xdr:rowOff>
    </xdr:from>
    <xdr:to>
      <xdr:col>46</xdr:col>
      <xdr:colOff>635000</xdr:colOff>
      <xdr:row>187</xdr:row>
      <xdr:rowOff>79374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457200</xdr:colOff>
      <xdr:row>142</xdr:row>
      <xdr:rowOff>79374</xdr:rowOff>
    </xdr:from>
    <xdr:to>
      <xdr:col>54</xdr:col>
      <xdr:colOff>228600</xdr:colOff>
      <xdr:row>187</xdr:row>
      <xdr:rowOff>79374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50800</xdr:colOff>
      <xdr:row>142</xdr:row>
      <xdr:rowOff>79374</xdr:rowOff>
    </xdr:from>
    <xdr:to>
      <xdr:col>61</xdr:col>
      <xdr:colOff>508000</xdr:colOff>
      <xdr:row>187</xdr:row>
      <xdr:rowOff>79374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330200</xdr:colOff>
      <xdr:row>142</xdr:row>
      <xdr:rowOff>79374</xdr:rowOff>
    </xdr:from>
    <xdr:to>
      <xdr:col>69</xdr:col>
      <xdr:colOff>101600</xdr:colOff>
      <xdr:row>187</xdr:row>
      <xdr:rowOff>79374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2353</xdr:colOff>
      <xdr:row>52</xdr:row>
      <xdr:rowOff>167450</xdr:rowOff>
    </xdr:from>
    <xdr:to>
      <xdr:col>50</xdr:col>
      <xdr:colOff>77493</xdr:colOff>
      <xdr:row>104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6587</xdr:colOff>
      <xdr:row>0</xdr:row>
      <xdr:rowOff>163220</xdr:rowOff>
    </xdr:from>
    <xdr:to>
      <xdr:col>50</xdr:col>
      <xdr:colOff>91253</xdr:colOff>
      <xdr:row>49</xdr:row>
      <xdr:rowOff>168563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1471</xdr:colOff>
      <xdr:row>52</xdr:row>
      <xdr:rowOff>157279</xdr:rowOff>
    </xdr:from>
    <xdr:to>
      <xdr:col>36</xdr:col>
      <xdr:colOff>76612</xdr:colOff>
      <xdr:row>104</xdr:row>
      <xdr:rowOff>3230</xdr:rowOff>
    </xdr:to>
    <xdr:graphicFrame macro="">
      <xdr:nvGraphicFramePr>
        <xdr:cNvPr id="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5705</xdr:colOff>
      <xdr:row>1</xdr:row>
      <xdr:rowOff>4822</xdr:rowOff>
    </xdr:from>
    <xdr:to>
      <xdr:col>36</xdr:col>
      <xdr:colOff>90371</xdr:colOff>
      <xdr:row>49</xdr:row>
      <xdr:rowOff>158749</xdr:rowOff>
    </xdr:to>
    <xdr:graphicFrame macro="">
      <xdr:nvGraphicFramePr>
        <xdr:cNvPr id="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BA2461"/>
  <sheetViews>
    <sheetView workbookViewId="0">
      <selection activeCell="B6" sqref="B6"/>
    </sheetView>
  </sheetViews>
  <sheetFormatPr baseColWidth="10" defaultColWidth="7.6640625" defaultRowHeight="13" customHeight="1" x14ac:dyDescent="0.15"/>
  <cols>
    <col min="1" max="2" width="8.33203125" style="1" customWidth="1"/>
    <col min="3" max="4" width="8.33203125" style="24" customWidth="1"/>
    <col min="5" max="5" width="12.33203125" style="24" customWidth="1"/>
    <col min="6" max="8" width="8.33203125" style="1" customWidth="1"/>
    <col min="9" max="10" width="8.33203125" style="24" customWidth="1"/>
    <col min="11" max="11" width="12.33203125" style="24" customWidth="1"/>
    <col min="12" max="52" width="7.6640625" style="1"/>
    <col min="53" max="53" width="10.6640625" style="1" bestFit="1" customWidth="1"/>
    <col min="54" max="16384" width="7.6640625" style="1"/>
  </cols>
  <sheetData>
    <row r="1" spans="1:40" ht="13" customHeight="1" x14ac:dyDescent="0.15">
      <c r="A1" s="20" t="s">
        <v>1883</v>
      </c>
      <c r="B1" s="20" t="s">
        <v>1887</v>
      </c>
      <c r="C1" s="28" t="s">
        <v>1884</v>
      </c>
      <c r="D1" s="28" t="s">
        <v>310</v>
      </c>
      <c r="E1" s="28" t="s">
        <v>311</v>
      </c>
      <c r="F1" s="20"/>
      <c r="G1" s="20" t="s">
        <v>1883</v>
      </c>
      <c r="H1" s="20" t="s">
        <v>1887</v>
      </c>
      <c r="I1" s="28" t="s">
        <v>1884</v>
      </c>
      <c r="J1" s="28" t="s">
        <v>310</v>
      </c>
      <c r="K1" s="28" t="s">
        <v>311</v>
      </c>
      <c r="L1" s="20"/>
      <c r="M1" s="29"/>
      <c r="N1" s="29"/>
      <c r="O1" s="29"/>
      <c r="P1" s="20"/>
      <c r="Q1" s="20"/>
      <c r="R1" s="29"/>
      <c r="S1" s="29"/>
      <c r="T1" s="29"/>
      <c r="U1" s="20"/>
      <c r="V1" s="20"/>
      <c r="W1" s="29"/>
      <c r="X1" s="29"/>
      <c r="Y1" s="29"/>
      <c r="Z1" s="20"/>
      <c r="AA1" s="20"/>
      <c r="AB1" s="29"/>
      <c r="AC1" s="29"/>
      <c r="AD1" s="29"/>
      <c r="AE1" s="20"/>
      <c r="AF1" s="20"/>
      <c r="AG1" s="29"/>
      <c r="AH1" s="29"/>
      <c r="AI1" s="29"/>
      <c r="AJ1" s="20"/>
      <c r="AK1" s="20"/>
      <c r="AL1" s="29"/>
      <c r="AM1" s="29"/>
      <c r="AN1" s="29"/>
    </row>
    <row r="2" spans="1:40" ht="13" customHeight="1" x14ac:dyDescent="0.15">
      <c r="A2" s="1">
        <v>1</v>
      </c>
      <c r="B2" s="1" t="s">
        <v>313</v>
      </c>
      <c r="C2" s="24">
        <v>21.5</v>
      </c>
      <c r="D2" s="24">
        <f>AVERAGE(C2:C4)</f>
        <v>21.633333333333336</v>
      </c>
      <c r="E2" s="24">
        <f>D2-21.6041666666667</f>
        <v>2.9166666666636587E-2</v>
      </c>
      <c r="G2" s="1">
        <v>1</v>
      </c>
      <c r="H2" s="1" t="s">
        <v>140</v>
      </c>
      <c r="I2" s="24">
        <v>21.5</v>
      </c>
      <c r="J2" s="24">
        <f>AVERAGE(I2:I4)</f>
        <v>21.433333333333334</v>
      </c>
      <c r="K2" s="24">
        <f>J2-21.6041666666667</f>
        <v>-0.17083333333336626</v>
      </c>
    </row>
    <row r="3" spans="1:40" ht="13" customHeight="1" x14ac:dyDescent="0.15">
      <c r="A3" s="1">
        <v>1</v>
      </c>
      <c r="B3" s="1" t="s">
        <v>314</v>
      </c>
      <c r="C3" s="24">
        <v>21.7</v>
      </c>
      <c r="G3" s="1">
        <v>1</v>
      </c>
      <c r="H3" s="1" t="s">
        <v>141</v>
      </c>
      <c r="I3" s="24">
        <v>21.4</v>
      </c>
    </row>
    <row r="4" spans="1:40" ht="13" customHeight="1" x14ac:dyDescent="0.15">
      <c r="A4" s="1">
        <v>1</v>
      </c>
      <c r="B4" s="1" t="s">
        <v>315</v>
      </c>
      <c r="C4" s="24">
        <v>21.7</v>
      </c>
      <c r="G4" s="1">
        <v>1</v>
      </c>
      <c r="H4" s="1" t="s">
        <v>142</v>
      </c>
      <c r="I4" s="24">
        <v>21.4</v>
      </c>
    </row>
    <row r="5" spans="1:40" ht="13" customHeight="1" x14ac:dyDescent="0.15">
      <c r="A5" s="1">
        <v>1</v>
      </c>
      <c r="B5" s="1" t="s">
        <v>316</v>
      </c>
      <c r="C5" s="24">
        <v>21.7</v>
      </c>
      <c r="D5" s="24">
        <f>AVERAGE(C5:C7)</f>
        <v>21.666666666666668</v>
      </c>
      <c r="E5" s="24">
        <f>D5-21.6041666666667</f>
        <v>6.2499999999968026E-2</v>
      </c>
      <c r="G5" s="1">
        <v>1</v>
      </c>
      <c r="H5" s="1" t="s">
        <v>143</v>
      </c>
      <c r="I5" s="24">
        <v>21.7</v>
      </c>
      <c r="J5" s="24">
        <f>AVERAGE(I5:I7)</f>
        <v>21.599999999999998</v>
      </c>
      <c r="K5" s="24">
        <f>J5-21.6041666666667</f>
        <v>-4.166666666701957E-3</v>
      </c>
    </row>
    <row r="6" spans="1:40" ht="13" customHeight="1" x14ac:dyDescent="0.15">
      <c r="A6" s="1">
        <v>1</v>
      </c>
      <c r="B6" s="1" t="s">
        <v>317</v>
      </c>
      <c r="C6" s="24">
        <v>21.7</v>
      </c>
      <c r="G6" s="1">
        <v>1</v>
      </c>
      <c r="H6" s="1" t="s">
        <v>144</v>
      </c>
      <c r="I6" s="24">
        <v>21.6</v>
      </c>
    </row>
    <row r="7" spans="1:40" ht="13" customHeight="1" x14ac:dyDescent="0.15">
      <c r="A7" s="1">
        <v>1</v>
      </c>
      <c r="B7" s="1" t="s">
        <v>318</v>
      </c>
      <c r="C7" s="24">
        <v>21.6</v>
      </c>
      <c r="G7" s="1">
        <v>1</v>
      </c>
      <c r="H7" s="1" t="s">
        <v>145</v>
      </c>
      <c r="I7" s="24">
        <v>21.5</v>
      </c>
    </row>
    <row r="8" spans="1:40" ht="13" customHeight="1" x14ac:dyDescent="0.15">
      <c r="A8" s="1">
        <v>1</v>
      </c>
      <c r="B8" s="1" t="s">
        <v>319</v>
      </c>
      <c r="C8" s="24">
        <v>21.6</v>
      </c>
      <c r="D8" s="24">
        <f>AVERAGE(C8:C10)</f>
        <v>21.700000000000003</v>
      </c>
      <c r="E8" s="24">
        <f>D8-21.6041666666667</f>
        <v>9.5833333333303017E-2</v>
      </c>
      <c r="G8" s="1">
        <v>1</v>
      </c>
      <c r="H8" s="1" t="s">
        <v>148</v>
      </c>
      <c r="I8" s="24">
        <v>23.3</v>
      </c>
      <c r="J8" s="24">
        <f>AVERAGE(I8:I10)</f>
        <v>23.833333333333332</v>
      </c>
      <c r="K8" s="24">
        <f>J8-21.6041666666667</f>
        <v>2.2291666666666323</v>
      </c>
    </row>
    <row r="9" spans="1:40" ht="13" customHeight="1" x14ac:dyDescent="0.15">
      <c r="A9" s="1">
        <v>1</v>
      </c>
      <c r="B9" s="1" t="s">
        <v>320</v>
      </c>
      <c r="C9" s="24">
        <v>21.8</v>
      </c>
      <c r="G9" s="1">
        <v>1</v>
      </c>
      <c r="H9" s="1" t="s">
        <v>149</v>
      </c>
      <c r="I9" s="24">
        <v>25.1</v>
      </c>
    </row>
    <row r="10" spans="1:40" ht="13" customHeight="1" x14ac:dyDescent="0.15">
      <c r="A10" s="1">
        <v>1</v>
      </c>
      <c r="B10" s="1" t="s">
        <v>321</v>
      </c>
      <c r="C10" s="24">
        <v>21.7</v>
      </c>
      <c r="G10" s="1">
        <v>1</v>
      </c>
      <c r="H10" s="1" t="s">
        <v>150</v>
      </c>
      <c r="I10" s="24">
        <v>23.1</v>
      </c>
    </row>
    <row r="11" spans="1:40" ht="13" customHeight="1" x14ac:dyDescent="0.15">
      <c r="A11" s="1">
        <v>1</v>
      </c>
      <c r="B11" s="1" t="s">
        <v>322</v>
      </c>
      <c r="C11" s="24">
        <v>21.4</v>
      </c>
      <c r="D11" s="24">
        <f>AVERAGE(C11:C13)</f>
        <v>21.433333333333334</v>
      </c>
      <c r="E11" s="24">
        <f>D11-21.6041666666667</f>
        <v>-0.17083333333336626</v>
      </c>
      <c r="G11" s="1">
        <v>1</v>
      </c>
      <c r="H11" s="1" t="s">
        <v>151</v>
      </c>
      <c r="I11" s="24">
        <v>21.5</v>
      </c>
      <c r="J11" s="24">
        <f>AVERAGE(I11:I13)</f>
        <v>21.400000000000002</v>
      </c>
      <c r="K11" s="24">
        <f>J11-21.6041666666667</f>
        <v>-0.20416666666669769</v>
      </c>
    </row>
    <row r="12" spans="1:40" ht="13" customHeight="1" x14ac:dyDescent="0.15">
      <c r="A12" s="1">
        <v>1</v>
      </c>
      <c r="B12" s="1" t="s">
        <v>323</v>
      </c>
      <c r="C12" s="24">
        <v>21.5</v>
      </c>
      <c r="G12" s="1">
        <v>1</v>
      </c>
      <c r="H12" s="1" t="s">
        <v>152</v>
      </c>
      <c r="I12" s="24">
        <v>21.2</v>
      </c>
    </row>
    <row r="13" spans="1:40" ht="13" customHeight="1" x14ac:dyDescent="0.15">
      <c r="A13" s="1">
        <v>1</v>
      </c>
      <c r="B13" s="1" t="s">
        <v>324</v>
      </c>
      <c r="C13" s="24">
        <v>21.4</v>
      </c>
      <c r="G13" s="1">
        <v>1</v>
      </c>
      <c r="H13" s="1" t="s">
        <v>153</v>
      </c>
      <c r="I13" s="24">
        <v>21.5</v>
      </c>
    </row>
    <row r="14" spans="1:40" ht="13" customHeight="1" x14ac:dyDescent="0.15">
      <c r="A14" s="1">
        <v>1</v>
      </c>
      <c r="B14" s="1" t="s">
        <v>325</v>
      </c>
      <c r="C14" s="24">
        <v>21.5</v>
      </c>
      <c r="D14" s="24">
        <f>AVERAGE(C14:C16)</f>
        <v>21.599999999999998</v>
      </c>
      <c r="E14" s="24">
        <f>D14-21.6041666666667</f>
        <v>-4.166666666701957E-3</v>
      </c>
      <c r="G14" s="1">
        <v>1</v>
      </c>
      <c r="H14" s="1" t="s">
        <v>154</v>
      </c>
      <c r="I14" s="24">
        <v>21.5</v>
      </c>
      <c r="J14" s="24">
        <f>AVERAGE(I14:I16)</f>
        <v>21.5</v>
      </c>
      <c r="K14" s="24">
        <f>J14-21.6041666666667</f>
        <v>-0.10416666666669983</v>
      </c>
    </row>
    <row r="15" spans="1:40" ht="13" customHeight="1" x14ac:dyDescent="0.15">
      <c r="A15" s="1">
        <v>1</v>
      </c>
      <c r="B15" s="1" t="s">
        <v>326</v>
      </c>
      <c r="C15" s="24">
        <v>21.6</v>
      </c>
      <c r="G15" s="1">
        <v>1</v>
      </c>
      <c r="H15" s="1" t="s">
        <v>155</v>
      </c>
      <c r="I15" s="24">
        <v>21.5</v>
      </c>
    </row>
    <row r="16" spans="1:40" ht="13" customHeight="1" x14ac:dyDescent="0.15">
      <c r="A16" s="1">
        <v>1</v>
      </c>
      <c r="B16" s="1" t="s">
        <v>327</v>
      </c>
      <c r="C16" s="24">
        <v>21.7</v>
      </c>
      <c r="G16" s="1">
        <v>1</v>
      </c>
      <c r="H16" s="1" t="s">
        <v>156</v>
      </c>
      <c r="I16" s="24">
        <v>21.5</v>
      </c>
    </row>
    <row r="17" spans="1:53" ht="13" customHeight="1" x14ac:dyDescent="0.15">
      <c r="A17" s="1">
        <v>1</v>
      </c>
      <c r="B17" s="1" t="s">
        <v>328</v>
      </c>
      <c r="C17" s="24">
        <v>21.5</v>
      </c>
      <c r="D17" s="24">
        <f>AVERAGE(C17:C19)</f>
        <v>21.466666666666669</v>
      </c>
      <c r="E17" s="24">
        <f>D17-21.6041666666667</f>
        <v>-0.13750000000003126</v>
      </c>
      <c r="G17" s="1">
        <v>1</v>
      </c>
      <c r="H17" s="1" t="s">
        <v>157</v>
      </c>
      <c r="I17" s="24">
        <v>22.2</v>
      </c>
      <c r="J17" s="24">
        <f>AVERAGE(I17:I19)</f>
        <v>22.366666666666664</v>
      </c>
      <c r="K17" s="24">
        <f>J17-21.6041666666667</f>
        <v>0.76249999999996376</v>
      </c>
    </row>
    <row r="18" spans="1:53" ht="13" customHeight="1" x14ac:dyDescent="0.15">
      <c r="A18" s="1">
        <v>1</v>
      </c>
      <c r="B18" s="1" t="s">
        <v>329</v>
      </c>
      <c r="C18" s="24">
        <v>21.4</v>
      </c>
      <c r="G18" s="1">
        <v>1</v>
      </c>
      <c r="H18" s="1" t="s">
        <v>158</v>
      </c>
      <c r="I18" s="24">
        <v>22.5</v>
      </c>
    </row>
    <row r="19" spans="1:53" ht="13" customHeight="1" x14ac:dyDescent="0.15">
      <c r="A19" s="1">
        <v>1</v>
      </c>
      <c r="B19" s="1" t="s">
        <v>330</v>
      </c>
      <c r="C19" s="24">
        <v>21.5</v>
      </c>
      <c r="G19" s="1">
        <v>1</v>
      </c>
      <c r="H19" s="1" t="s">
        <v>159</v>
      </c>
      <c r="I19" s="24">
        <v>22.4</v>
      </c>
    </row>
    <row r="20" spans="1:53" ht="13" customHeight="1" x14ac:dyDescent="0.15">
      <c r="A20" s="1">
        <v>1</v>
      </c>
      <c r="B20" s="1" t="s">
        <v>331</v>
      </c>
      <c r="C20" s="24">
        <v>22.1</v>
      </c>
      <c r="D20" s="24">
        <f>AVERAGE(C20:C22)</f>
        <v>22.166666666666668</v>
      </c>
      <c r="E20" s="24">
        <f>D20-21.6041666666667</f>
        <v>0.56249999999996803</v>
      </c>
      <c r="G20" s="1">
        <v>1</v>
      </c>
      <c r="H20" s="1" t="s">
        <v>160</v>
      </c>
      <c r="I20" s="24">
        <v>28.3</v>
      </c>
      <c r="J20" s="24">
        <f>AVERAGE(I20:I22)</f>
        <v>28.900000000000002</v>
      </c>
      <c r="K20" s="24">
        <f>J20-21.6041666666667</f>
        <v>7.2958333333333023</v>
      </c>
    </row>
    <row r="21" spans="1:53" ht="13" customHeight="1" x14ac:dyDescent="0.15">
      <c r="A21" s="1">
        <v>1</v>
      </c>
      <c r="B21" s="1" t="s">
        <v>332</v>
      </c>
      <c r="C21" s="24">
        <v>22</v>
      </c>
      <c r="G21" s="1">
        <v>1</v>
      </c>
      <c r="H21" s="1" t="s">
        <v>161</v>
      </c>
      <c r="I21" s="24">
        <v>28.7</v>
      </c>
    </row>
    <row r="22" spans="1:53" ht="13" customHeight="1" x14ac:dyDescent="0.15">
      <c r="A22" s="1">
        <v>1</v>
      </c>
      <c r="B22" s="1" t="s">
        <v>333</v>
      </c>
      <c r="C22" s="24">
        <v>22.4</v>
      </c>
      <c r="G22" s="1">
        <v>1</v>
      </c>
      <c r="H22" s="1" t="s">
        <v>162</v>
      </c>
      <c r="I22" s="24">
        <v>29.7</v>
      </c>
    </row>
    <row r="23" spans="1:53" ht="13" customHeight="1" x14ac:dyDescent="0.15">
      <c r="A23" s="1">
        <v>1</v>
      </c>
      <c r="B23" s="1" t="s">
        <v>334</v>
      </c>
      <c r="C23" s="24">
        <v>21.7</v>
      </c>
      <c r="D23" s="24">
        <f>AVERAGE(C23:C25)</f>
        <v>21.633333333333336</v>
      </c>
      <c r="E23" s="24">
        <f>D23-21.6041666666667</f>
        <v>2.9166666666636587E-2</v>
      </c>
      <c r="G23" s="1">
        <v>1</v>
      </c>
      <c r="H23" s="1" t="s">
        <v>163</v>
      </c>
      <c r="I23" s="24">
        <v>24.2</v>
      </c>
      <c r="J23" s="24">
        <f>AVERAGE(I23:I25)</f>
        <v>24.066666666666666</v>
      </c>
      <c r="K23" s="24">
        <f>J23-21.6041666666667</f>
        <v>2.4624999999999666</v>
      </c>
      <c r="BA23" s="30" t="s">
        <v>312</v>
      </c>
    </row>
    <row r="24" spans="1:53" ht="13" customHeight="1" x14ac:dyDescent="0.15">
      <c r="A24" s="1">
        <v>1</v>
      </c>
      <c r="B24" s="1" t="s">
        <v>335</v>
      </c>
      <c r="C24" s="24">
        <v>21.6</v>
      </c>
      <c r="G24" s="1">
        <v>1</v>
      </c>
      <c r="H24" s="1" t="s">
        <v>164</v>
      </c>
      <c r="I24" s="24">
        <v>23.8</v>
      </c>
    </row>
    <row r="25" spans="1:53" ht="13" customHeight="1" x14ac:dyDescent="0.15">
      <c r="A25" s="1">
        <v>1</v>
      </c>
      <c r="B25" s="1" t="s">
        <v>336</v>
      </c>
      <c r="C25" s="24">
        <v>21.6</v>
      </c>
      <c r="G25" s="1">
        <v>1</v>
      </c>
      <c r="H25" s="1" t="s">
        <v>165</v>
      </c>
      <c r="I25" s="24">
        <v>24.2</v>
      </c>
    </row>
    <row r="26" spans="1:53" ht="13" customHeight="1" x14ac:dyDescent="0.15">
      <c r="A26" s="1">
        <v>1</v>
      </c>
      <c r="B26" s="1" t="s">
        <v>337</v>
      </c>
      <c r="C26" s="24">
        <v>21.4</v>
      </c>
      <c r="D26" s="24">
        <f>AVERAGE(C26:C28)</f>
        <v>21.466666666666669</v>
      </c>
      <c r="E26" s="24">
        <f>D26-21.6041666666667</f>
        <v>-0.13750000000003126</v>
      </c>
      <c r="G26" s="1">
        <v>1</v>
      </c>
      <c r="H26" s="1" t="s">
        <v>166</v>
      </c>
      <c r="I26" s="24">
        <v>21.9</v>
      </c>
      <c r="J26" s="24">
        <f>AVERAGE(I26:I28)</f>
        <v>21.866666666666664</v>
      </c>
      <c r="K26" s="24">
        <f>J26-21.6041666666667</f>
        <v>0.26249999999996376</v>
      </c>
    </row>
    <row r="27" spans="1:53" ht="13" customHeight="1" x14ac:dyDescent="0.15">
      <c r="A27" s="1">
        <v>1</v>
      </c>
      <c r="B27" s="1" t="s">
        <v>338</v>
      </c>
      <c r="C27" s="24">
        <v>21.5</v>
      </c>
      <c r="G27" s="1">
        <v>1</v>
      </c>
      <c r="H27" s="1" t="s">
        <v>167</v>
      </c>
      <c r="I27" s="24">
        <v>21.9</v>
      </c>
    </row>
    <row r="28" spans="1:53" ht="13" customHeight="1" x14ac:dyDescent="0.15">
      <c r="A28" s="1">
        <v>1</v>
      </c>
      <c r="B28" s="1" t="s">
        <v>339</v>
      </c>
      <c r="C28" s="24">
        <v>21.5</v>
      </c>
      <c r="G28" s="1">
        <v>1</v>
      </c>
      <c r="H28" s="1" t="s">
        <v>168</v>
      </c>
      <c r="I28" s="24">
        <v>21.8</v>
      </c>
    </row>
    <row r="29" spans="1:53" ht="13" customHeight="1" x14ac:dyDescent="0.15">
      <c r="A29" s="1">
        <v>1</v>
      </c>
      <c r="B29" s="1" t="s">
        <v>340</v>
      </c>
      <c r="C29" s="24">
        <v>21.6</v>
      </c>
      <c r="D29" s="24">
        <f>AVERAGE(C29:C31)</f>
        <v>21.533333333333331</v>
      </c>
      <c r="E29" s="24">
        <f>D29-21.6041666666667</f>
        <v>-7.0833333333368387E-2</v>
      </c>
      <c r="G29" s="1">
        <v>1</v>
      </c>
      <c r="H29" s="1" t="s">
        <v>169</v>
      </c>
      <c r="I29" s="24">
        <v>21.6</v>
      </c>
      <c r="J29" s="24">
        <f>AVERAGE(I29:I31)</f>
        <v>21.600000000000005</v>
      </c>
      <c r="K29" s="24">
        <f>J29-21.6041666666667</f>
        <v>-4.1666666666948515E-3</v>
      </c>
    </row>
    <row r="30" spans="1:53" ht="13" customHeight="1" x14ac:dyDescent="0.15">
      <c r="A30" s="1">
        <v>1</v>
      </c>
      <c r="B30" s="1" t="s">
        <v>341</v>
      </c>
      <c r="C30" s="24">
        <v>21.4</v>
      </c>
      <c r="G30" s="1">
        <v>1</v>
      </c>
      <c r="H30" s="1" t="s">
        <v>170</v>
      </c>
      <c r="I30" s="24">
        <v>21.6</v>
      </c>
    </row>
    <row r="31" spans="1:53" ht="13" customHeight="1" x14ac:dyDescent="0.15">
      <c r="A31" s="1">
        <v>1</v>
      </c>
      <c r="B31" s="1" t="s">
        <v>1</v>
      </c>
      <c r="C31" s="24">
        <v>21.6</v>
      </c>
      <c r="G31" s="1">
        <v>1</v>
      </c>
      <c r="H31" s="1" t="s">
        <v>171</v>
      </c>
      <c r="I31" s="24">
        <v>21.6</v>
      </c>
    </row>
    <row r="32" spans="1:53" ht="13" customHeight="1" x14ac:dyDescent="0.15">
      <c r="A32" s="1">
        <v>1</v>
      </c>
      <c r="B32" s="1" t="s">
        <v>2</v>
      </c>
      <c r="C32" s="24">
        <v>21.5</v>
      </c>
      <c r="D32" s="24">
        <f>AVERAGE(C32:C34)</f>
        <v>21.533333333333331</v>
      </c>
      <c r="E32" s="24">
        <f>D32-21.6041666666667</f>
        <v>-7.0833333333368387E-2</v>
      </c>
      <c r="G32" s="1">
        <v>1</v>
      </c>
      <c r="H32" s="1" t="s">
        <v>172</v>
      </c>
      <c r="I32" s="24">
        <v>21.7</v>
      </c>
      <c r="J32" s="24">
        <f>AVERAGE(I32:I34)</f>
        <v>21.666666666666668</v>
      </c>
      <c r="K32" s="24">
        <f>J32-21.6041666666667</f>
        <v>6.2499999999968026E-2</v>
      </c>
    </row>
    <row r="33" spans="1:11" ht="13" customHeight="1" x14ac:dyDescent="0.15">
      <c r="A33" s="1">
        <v>1</v>
      </c>
      <c r="B33" s="1" t="s">
        <v>3</v>
      </c>
      <c r="C33" s="24">
        <v>21.6</v>
      </c>
      <c r="G33" s="1">
        <v>1</v>
      </c>
      <c r="H33" s="1" t="s">
        <v>173</v>
      </c>
      <c r="I33" s="24">
        <v>21.7</v>
      </c>
    </row>
    <row r="34" spans="1:11" ht="13" customHeight="1" x14ac:dyDescent="0.15">
      <c r="A34" s="1">
        <v>1</v>
      </c>
      <c r="B34" s="1" t="s">
        <v>4</v>
      </c>
      <c r="C34" s="24">
        <v>21.5</v>
      </c>
      <c r="G34" s="1">
        <v>1</v>
      </c>
      <c r="H34" s="1" t="s">
        <v>174</v>
      </c>
      <c r="I34" s="24">
        <v>21.6</v>
      </c>
    </row>
    <row r="35" spans="1:11" ht="13" customHeight="1" x14ac:dyDescent="0.15">
      <c r="A35" s="1">
        <v>1</v>
      </c>
      <c r="B35" s="1" t="s">
        <v>5</v>
      </c>
      <c r="C35" s="24">
        <v>21.5</v>
      </c>
      <c r="D35" s="24">
        <f>AVERAGE(C35:C37)</f>
        <v>21.533333333333331</v>
      </c>
      <c r="E35" s="24">
        <f>D35-21.6041666666667</f>
        <v>-7.0833333333368387E-2</v>
      </c>
      <c r="G35" s="1">
        <v>1</v>
      </c>
      <c r="H35" s="1" t="s">
        <v>175</v>
      </c>
      <c r="I35" s="24">
        <v>21.5</v>
      </c>
      <c r="J35" s="24">
        <f>AVERAGE(I35:I37)</f>
        <v>21.5</v>
      </c>
      <c r="K35" s="24">
        <f>J35-21.6041666666667</f>
        <v>-0.10416666666669983</v>
      </c>
    </row>
    <row r="36" spans="1:11" ht="13" customHeight="1" x14ac:dyDescent="0.15">
      <c r="A36" s="1">
        <v>1</v>
      </c>
      <c r="B36" s="1" t="s">
        <v>6</v>
      </c>
      <c r="C36" s="24">
        <v>21.6</v>
      </c>
      <c r="G36" s="1">
        <v>1</v>
      </c>
      <c r="H36" s="1" t="s">
        <v>176</v>
      </c>
      <c r="I36" s="24">
        <v>21.6</v>
      </c>
    </row>
    <row r="37" spans="1:11" ht="13" customHeight="1" x14ac:dyDescent="0.15">
      <c r="A37" s="1">
        <v>1</v>
      </c>
      <c r="B37" s="1" t="s">
        <v>7</v>
      </c>
      <c r="C37" s="24">
        <v>21.5</v>
      </c>
      <c r="G37" s="1">
        <v>1</v>
      </c>
      <c r="H37" s="1" t="s">
        <v>177</v>
      </c>
      <c r="I37" s="24">
        <v>21.4</v>
      </c>
    </row>
    <row r="38" spans="1:11" ht="13" customHeight="1" x14ac:dyDescent="0.15">
      <c r="A38" s="1">
        <v>1</v>
      </c>
      <c r="B38" s="1" t="s">
        <v>8</v>
      </c>
      <c r="C38" s="24">
        <v>21.6</v>
      </c>
      <c r="D38" s="24">
        <f>AVERAGE(C38:C40)</f>
        <v>21.566666666666666</v>
      </c>
      <c r="E38" s="24">
        <f>D38-21.6041666666667</f>
        <v>-3.7500000000033396E-2</v>
      </c>
      <c r="G38" s="1">
        <v>1</v>
      </c>
      <c r="H38" s="1" t="s">
        <v>178</v>
      </c>
      <c r="I38" s="24">
        <v>21.5</v>
      </c>
      <c r="J38" s="24">
        <f>AVERAGE(I38:I40)</f>
        <v>21.533333333333331</v>
      </c>
      <c r="K38" s="24">
        <f>J38-21.6041666666667</f>
        <v>-7.0833333333368387E-2</v>
      </c>
    </row>
    <row r="39" spans="1:11" ht="13" customHeight="1" x14ac:dyDescent="0.15">
      <c r="A39" s="1">
        <v>1</v>
      </c>
      <c r="B39" s="1" t="s">
        <v>9</v>
      </c>
      <c r="C39" s="24">
        <v>21.6</v>
      </c>
      <c r="G39" s="1">
        <v>1</v>
      </c>
      <c r="H39" s="1" t="s">
        <v>179</v>
      </c>
      <c r="I39" s="24">
        <v>21.6</v>
      </c>
    </row>
    <row r="40" spans="1:11" ht="13" customHeight="1" x14ac:dyDescent="0.15">
      <c r="A40" s="1">
        <v>1</v>
      </c>
      <c r="B40" s="1" t="s">
        <v>10</v>
      </c>
      <c r="C40" s="24">
        <v>21.5</v>
      </c>
      <c r="G40" s="1">
        <v>1</v>
      </c>
      <c r="H40" s="1" t="s">
        <v>180</v>
      </c>
      <c r="I40" s="24">
        <v>21.5</v>
      </c>
    </row>
    <row r="41" spans="1:11" ht="13" customHeight="1" x14ac:dyDescent="0.15">
      <c r="A41" s="1">
        <v>1</v>
      </c>
      <c r="B41" s="1" t="s">
        <v>11</v>
      </c>
      <c r="C41" s="24">
        <v>21.3</v>
      </c>
      <c r="D41" s="24">
        <f>AVERAGE(C41:C43)</f>
        <v>21.266666666666669</v>
      </c>
      <c r="E41" s="24">
        <f>D41-21.6041666666667</f>
        <v>-0.33750000000003055</v>
      </c>
      <c r="G41" s="1">
        <v>1</v>
      </c>
      <c r="H41" s="1" t="s">
        <v>181</v>
      </c>
      <c r="I41" s="24">
        <v>21.5</v>
      </c>
      <c r="J41" s="24">
        <f>AVERAGE(I41:I43)</f>
        <v>21.466666666666669</v>
      </c>
      <c r="K41" s="24">
        <f>J41-21.6041666666667</f>
        <v>-0.13750000000003126</v>
      </c>
    </row>
    <row r="42" spans="1:11" ht="13" customHeight="1" x14ac:dyDescent="0.15">
      <c r="A42" s="1">
        <v>1</v>
      </c>
      <c r="B42" s="1" t="s">
        <v>12</v>
      </c>
      <c r="C42" s="24">
        <v>21.1</v>
      </c>
      <c r="G42" s="1">
        <v>1</v>
      </c>
      <c r="H42" s="1" t="s">
        <v>182</v>
      </c>
      <c r="I42" s="24">
        <v>21.4</v>
      </c>
    </row>
    <row r="43" spans="1:11" ht="13" customHeight="1" x14ac:dyDescent="0.15">
      <c r="A43" s="1">
        <v>1</v>
      </c>
      <c r="B43" s="1" t="s">
        <v>13</v>
      </c>
      <c r="C43" s="24">
        <v>21.4</v>
      </c>
      <c r="G43" s="1">
        <v>1</v>
      </c>
      <c r="H43" s="1" t="s">
        <v>183</v>
      </c>
      <c r="I43" s="24">
        <v>21.5</v>
      </c>
    </row>
    <row r="44" spans="1:11" ht="13" customHeight="1" x14ac:dyDescent="0.15">
      <c r="A44" s="1">
        <v>1</v>
      </c>
      <c r="B44" s="1" t="s">
        <v>14</v>
      </c>
      <c r="C44" s="24">
        <v>21.5</v>
      </c>
      <c r="D44" s="24">
        <f>AVERAGE(C44:C46)</f>
        <v>21.466666666666669</v>
      </c>
      <c r="E44" s="24">
        <f>D44-21.6041666666667</f>
        <v>-0.13750000000003126</v>
      </c>
      <c r="G44" s="1">
        <v>1</v>
      </c>
      <c r="H44" s="1" t="s">
        <v>184</v>
      </c>
      <c r="I44" s="24">
        <v>21.6</v>
      </c>
      <c r="J44" s="24">
        <f>AVERAGE(I44:I46)</f>
        <v>21.5</v>
      </c>
      <c r="K44" s="24">
        <f>J44-21.6041666666667</f>
        <v>-0.10416666666669983</v>
      </c>
    </row>
    <row r="45" spans="1:11" ht="13" customHeight="1" x14ac:dyDescent="0.15">
      <c r="A45" s="1">
        <v>1</v>
      </c>
      <c r="B45" s="1" t="s">
        <v>15</v>
      </c>
      <c r="C45" s="24">
        <v>21.4</v>
      </c>
      <c r="G45" s="1">
        <v>1</v>
      </c>
      <c r="H45" s="1" t="s">
        <v>185</v>
      </c>
      <c r="I45" s="24">
        <v>21.4</v>
      </c>
    </row>
    <row r="46" spans="1:11" ht="13" customHeight="1" x14ac:dyDescent="0.15">
      <c r="A46" s="1">
        <v>1</v>
      </c>
      <c r="B46" s="1" t="s">
        <v>16</v>
      </c>
      <c r="C46" s="24">
        <v>21.5</v>
      </c>
      <c r="G46" s="1">
        <v>1</v>
      </c>
      <c r="H46" s="1" t="s">
        <v>186</v>
      </c>
      <c r="I46" s="24">
        <v>21.5</v>
      </c>
    </row>
    <row r="47" spans="1:11" ht="13" customHeight="1" x14ac:dyDescent="0.15">
      <c r="A47" s="1">
        <v>1</v>
      </c>
      <c r="B47" s="1" t="s">
        <v>17</v>
      </c>
      <c r="C47" s="24">
        <v>21.5</v>
      </c>
      <c r="D47" s="24">
        <f>AVERAGE(C47:C49)</f>
        <v>21.533333333333331</v>
      </c>
      <c r="E47" s="24">
        <f>D47-21.6041666666667</f>
        <v>-7.0833333333368387E-2</v>
      </c>
      <c r="G47" s="1">
        <v>1</v>
      </c>
      <c r="H47" s="1" t="s">
        <v>187</v>
      </c>
      <c r="I47" s="24">
        <v>21.6</v>
      </c>
      <c r="J47" s="24">
        <f>AVERAGE(I47:I49)</f>
        <v>21.566666666666666</v>
      </c>
      <c r="K47" s="24">
        <f>J47-21.6041666666667</f>
        <v>-3.7500000000033396E-2</v>
      </c>
    </row>
    <row r="48" spans="1:11" ht="13" customHeight="1" x14ac:dyDescent="0.15">
      <c r="A48" s="1">
        <v>1</v>
      </c>
      <c r="B48" s="1" t="s">
        <v>18</v>
      </c>
      <c r="C48" s="24">
        <v>21.5</v>
      </c>
      <c r="G48" s="1">
        <v>1</v>
      </c>
      <c r="H48" s="1" t="s">
        <v>188</v>
      </c>
      <c r="I48" s="24">
        <v>21.5</v>
      </c>
    </row>
    <row r="49" spans="1:11" ht="13" customHeight="1" x14ac:dyDescent="0.15">
      <c r="A49" s="1">
        <v>1</v>
      </c>
      <c r="B49" s="1" t="s">
        <v>19</v>
      </c>
      <c r="C49" s="24">
        <v>21.6</v>
      </c>
      <c r="G49" s="1">
        <v>1</v>
      </c>
      <c r="H49" s="1" t="s">
        <v>189</v>
      </c>
      <c r="I49" s="24">
        <v>21.6</v>
      </c>
    </row>
    <row r="50" spans="1:11" ht="13" customHeight="1" x14ac:dyDescent="0.15">
      <c r="A50" s="1">
        <v>1</v>
      </c>
      <c r="B50" s="1" t="s">
        <v>20</v>
      </c>
      <c r="C50" s="24">
        <v>21.5</v>
      </c>
      <c r="D50" s="24">
        <f>AVERAGE(C50:C52)</f>
        <v>21.533333333333331</v>
      </c>
      <c r="E50" s="24">
        <f>D50-21.6041666666667</f>
        <v>-7.0833333333368387E-2</v>
      </c>
      <c r="G50" s="1">
        <v>1</v>
      </c>
      <c r="H50" s="1" t="s">
        <v>190</v>
      </c>
      <c r="I50" s="24">
        <v>21.7</v>
      </c>
      <c r="J50" s="24">
        <f>AVERAGE(I50:I52)</f>
        <v>21.666666666666668</v>
      </c>
      <c r="K50" s="24">
        <f>J50-21.6041666666667</f>
        <v>6.2499999999968026E-2</v>
      </c>
    </row>
    <row r="51" spans="1:11" ht="13" customHeight="1" x14ac:dyDescent="0.15">
      <c r="A51" s="1">
        <v>1</v>
      </c>
      <c r="B51" s="1" t="s">
        <v>21</v>
      </c>
      <c r="C51" s="24">
        <v>21.5</v>
      </c>
      <c r="G51" s="1">
        <v>1</v>
      </c>
      <c r="H51" s="1" t="s">
        <v>191</v>
      </c>
      <c r="I51" s="24">
        <v>21.6</v>
      </c>
    </row>
    <row r="52" spans="1:11" ht="13" customHeight="1" x14ac:dyDescent="0.15">
      <c r="A52" s="1">
        <v>1</v>
      </c>
      <c r="B52" s="1" t="s">
        <v>22</v>
      </c>
      <c r="C52" s="24">
        <v>21.6</v>
      </c>
      <c r="G52" s="1">
        <v>1</v>
      </c>
      <c r="H52" s="1" t="s">
        <v>192</v>
      </c>
      <c r="I52" s="24">
        <v>21.7</v>
      </c>
    </row>
    <row r="53" spans="1:11" ht="13" customHeight="1" x14ac:dyDescent="0.15">
      <c r="A53" s="1">
        <v>1</v>
      </c>
      <c r="B53" s="1" t="s">
        <v>23</v>
      </c>
      <c r="C53" s="24">
        <v>21.5</v>
      </c>
      <c r="D53" s="24">
        <f>AVERAGE(C53:C55)</f>
        <v>21.566666666666666</v>
      </c>
      <c r="E53" s="24">
        <f>D53-21.6041666666667</f>
        <v>-3.7500000000033396E-2</v>
      </c>
      <c r="G53" s="1">
        <v>1</v>
      </c>
      <c r="H53" s="1" t="s">
        <v>193</v>
      </c>
      <c r="I53" s="24">
        <v>21.7</v>
      </c>
      <c r="J53" s="24">
        <f>AVERAGE(I53:I55)</f>
        <v>21.600000000000005</v>
      </c>
      <c r="K53" s="24">
        <f>J53-21.6041666666667</f>
        <v>-4.1666666666948515E-3</v>
      </c>
    </row>
    <row r="54" spans="1:11" ht="13" customHeight="1" x14ac:dyDescent="0.15">
      <c r="A54" s="1">
        <v>1</v>
      </c>
      <c r="B54" s="1" t="s">
        <v>24</v>
      </c>
      <c r="C54" s="24">
        <v>21.5</v>
      </c>
      <c r="G54" s="1">
        <v>1</v>
      </c>
      <c r="H54" s="1" t="s">
        <v>194</v>
      </c>
      <c r="I54" s="24">
        <v>21.5</v>
      </c>
    </row>
    <row r="55" spans="1:11" ht="13" customHeight="1" x14ac:dyDescent="0.15">
      <c r="A55" s="1">
        <v>1</v>
      </c>
      <c r="B55" s="1" t="s">
        <v>25</v>
      </c>
      <c r="C55" s="24">
        <v>21.7</v>
      </c>
      <c r="G55" s="1">
        <v>1</v>
      </c>
      <c r="H55" s="1" t="s">
        <v>195</v>
      </c>
      <c r="I55" s="24">
        <v>21.6</v>
      </c>
    </row>
    <row r="56" spans="1:11" ht="13" customHeight="1" x14ac:dyDescent="0.15">
      <c r="A56" s="1">
        <v>1</v>
      </c>
      <c r="B56" s="1" t="s">
        <v>26</v>
      </c>
      <c r="C56" s="24">
        <v>21.6</v>
      </c>
      <c r="D56" s="24">
        <f>AVERAGE(C56:C58)</f>
        <v>21.533333333333331</v>
      </c>
      <c r="E56" s="24">
        <f>D56-21.6041666666667</f>
        <v>-7.0833333333368387E-2</v>
      </c>
      <c r="G56" s="1">
        <v>1</v>
      </c>
      <c r="H56" s="1" t="s">
        <v>196</v>
      </c>
      <c r="I56" s="24">
        <v>21.7</v>
      </c>
      <c r="J56" s="24">
        <f>AVERAGE(I56:I58)</f>
        <v>21.599999999999998</v>
      </c>
      <c r="K56" s="24">
        <f>J56-21.6041666666667</f>
        <v>-4.166666666701957E-3</v>
      </c>
    </row>
    <row r="57" spans="1:11" ht="13" customHeight="1" x14ac:dyDescent="0.15">
      <c r="A57" s="1">
        <v>1</v>
      </c>
      <c r="B57" s="1" t="s">
        <v>27</v>
      </c>
      <c r="C57" s="24">
        <v>21.5</v>
      </c>
      <c r="G57" s="1">
        <v>1</v>
      </c>
      <c r="H57" s="1" t="s">
        <v>197</v>
      </c>
      <c r="I57" s="24">
        <v>21.6</v>
      </c>
    </row>
    <row r="58" spans="1:11" ht="13" customHeight="1" x14ac:dyDescent="0.15">
      <c r="A58" s="1">
        <v>1</v>
      </c>
      <c r="B58" s="1" t="s">
        <v>28</v>
      </c>
      <c r="C58" s="24">
        <v>21.5</v>
      </c>
      <c r="G58" s="1">
        <v>1</v>
      </c>
      <c r="H58" s="1" t="s">
        <v>198</v>
      </c>
      <c r="I58" s="24">
        <v>21.5</v>
      </c>
    </row>
    <row r="59" spans="1:11" ht="13" customHeight="1" x14ac:dyDescent="0.15">
      <c r="A59" s="1">
        <v>1</v>
      </c>
      <c r="B59" s="1" t="s">
        <v>29</v>
      </c>
      <c r="C59" s="24">
        <v>21.5</v>
      </c>
      <c r="D59" s="24">
        <f>AVERAGE(C59:C61)</f>
        <v>21.433333333333334</v>
      </c>
      <c r="E59" s="24">
        <f>D59-21.6041666666667</f>
        <v>-0.17083333333336626</v>
      </c>
      <c r="G59" s="1">
        <v>1</v>
      </c>
      <c r="H59" s="1" t="s">
        <v>199</v>
      </c>
      <c r="I59" s="24">
        <v>21.7</v>
      </c>
      <c r="J59" s="24">
        <f>AVERAGE(I59:I61)</f>
        <v>21.599999999999998</v>
      </c>
      <c r="K59" s="24">
        <f>J59-21.6041666666667</f>
        <v>-4.166666666701957E-3</v>
      </c>
    </row>
    <row r="60" spans="1:11" ht="13" customHeight="1" x14ac:dyDescent="0.15">
      <c r="A60" s="1">
        <v>1</v>
      </c>
      <c r="B60" s="1" t="s">
        <v>30</v>
      </c>
      <c r="C60" s="24">
        <v>21.5</v>
      </c>
      <c r="G60" s="1">
        <v>1</v>
      </c>
      <c r="H60" s="1" t="s">
        <v>200</v>
      </c>
      <c r="I60" s="24">
        <v>21.6</v>
      </c>
    </row>
    <row r="61" spans="1:11" ht="13" customHeight="1" x14ac:dyDescent="0.15">
      <c r="A61" s="1">
        <v>1</v>
      </c>
      <c r="B61" s="1" t="s">
        <v>31</v>
      </c>
      <c r="C61" s="24">
        <v>21.3</v>
      </c>
      <c r="G61" s="1">
        <v>1</v>
      </c>
      <c r="H61" s="1" t="s">
        <v>201</v>
      </c>
      <c r="I61" s="24">
        <v>21.5</v>
      </c>
    </row>
    <row r="62" spans="1:11" ht="13" customHeight="1" x14ac:dyDescent="0.15">
      <c r="A62" s="1">
        <v>1</v>
      </c>
      <c r="B62" s="1" t="s">
        <v>32</v>
      </c>
      <c r="C62" s="24">
        <v>21.3</v>
      </c>
      <c r="D62" s="24">
        <f>AVERAGE(C62:C64)</f>
        <v>21.333333333333332</v>
      </c>
      <c r="E62" s="24">
        <f>D62-21.6041666666667</f>
        <v>-0.27083333333336768</v>
      </c>
      <c r="G62" s="1">
        <v>1</v>
      </c>
      <c r="H62" s="1" t="s">
        <v>202</v>
      </c>
      <c r="I62" s="24">
        <v>21.6</v>
      </c>
      <c r="J62" s="24">
        <f>AVERAGE(I62:I64)</f>
        <v>21.766666666666669</v>
      </c>
      <c r="K62" s="24">
        <f>J62-21.6041666666667</f>
        <v>0.16249999999996945</v>
      </c>
    </row>
    <row r="63" spans="1:11" ht="13" customHeight="1" x14ac:dyDescent="0.15">
      <c r="A63" s="1">
        <v>1</v>
      </c>
      <c r="B63" s="1" t="s">
        <v>33</v>
      </c>
      <c r="C63" s="24">
        <v>21.3</v>
      </c>
      <c r="G63" s="1">
        <v>1</v>
      </c>
      <c r="H63" s="1" t="s">
        <v>203</v>
      </c>
      <c r="I63" s="24">
        <v>21.8</v>
      </c>
    </row>
    <row r="64" spans="1:11" ht="13" customHeight="1" x14ac:dyDescent="0.15">
      <c r="A64" s="1">
        <v>1</v>
      </c>
      <c r="B64" s="1" t="s">
        <v>34</v>
      </c>
      <c r="C64" s="24">
        <v>21.4</v>
      </c>
      <c r="G64" s="1">
        <v>1</v>
      </c>
      <c r="H64" s="1" t="s">
        <v>204</v>
      </c>
      <c r="I64" s="24">
        <v>21.9</v>
      </c>
    </row>
    <row r="65" spans="1:11" ht="13" customHeight="1" x14ac:dyDescent="0.15">
      <c r="A65" s="1">
        <v>1</v>
      </c>
      <c r="B65" s="1" t="s">
        <v>35</v>
      </c>
      <c r="C65" s="24">
        <v>21.6</v>
      </c>
      <c r="D65" s="24">
        <f>AVERAGE(C65:C67)</f>
        <v>21.5</v>
      </c>
      <c r="E65" s="24">
        <f>D65-21.6041666666667</f>
        <v>-0.10416666666669983</v>
      </c>
      <c r="G65" s="1">
        <v>1</v>
      </c>
      <c r="H65" s="1" t="s">
        <v>205</v>
      </c>
      <c r="I65" s="24">
        <v>21.6</v>
      </c>
      <c r="J65" s="24">
        <f>AVERAGE(I65:I67)</f>
        <v>21.566666666666666</v>
      </c>
      <c r="K65" s="24">
        <f>J65-21.6041666666667</f>
        <v>-3.7500000000033396E-2</v>
      </c>
    </row>
    <row r="66" spans="1:11" ht="13" customHeight="1" x14ac:dyDescent="0.15">
      <c r="A66" s="1">
        <v>1</v>
      </c>
      <c r="B66" s="1" t="s">
        <v>36</v>
      </c>
      <c r="C66" s="24">
        <v>21.4</v>
      </c>
      <c r="G66" s="1">
        <v>1</v>
      </c>
      <c r="H66" s="1" t="s">
        <v>206</v>
      </c>
      <c r="I66" s="24">
        <v>21.5</v>
      </c>
    </row>
    <row r="67" spans="1:11" ht="13" customHeight="1" x14ac:dyDescent="0.15">
      <c r="A67" s="1">
        <v>1</v>
      </c>
      <c r="B67" s="1" t="s">
        <v>37</v>
      </c>
      <c r="C67" s="24">
        <v>21.5</v>
      </c>
      <c r="G67" s="1">
        <v>1</v>
      </c>
      <c r="H67" s="1" t="s">
        <v>207</v>
      </c>
      <c r="I67" s="24">
        <v>21.6</v>
      </c>
    </row>
    <row r="68" spans="1:11" ht="13" customHeight="1" x14ac:dyDescent="0.15">
      <c r="A68" s="1">
        <v>1</v>
      </c>
      <c r="B68" s="1" t="s">
        <v>38</v>
      </c>
      <c r="C68" s="24">
        <v>21.7</v>
      </c>
      <c r="D68" s="24">
        <f>AVERAGE(C68:C70)</f>
        <v>21.633333333333336</v>
      </c>
      <c r="E68" s="24">
        <f>D68-21.6041666666667</f>
        <v>2.9166666666636587E-2</v>
      </c>
      <c r="G68" s="1">
        <v>1</v>
      </c>
      <c r="H68" s="1" t="s">
        <v>208</v>
      </c>
      <c r="I68" s="24">
        <v>21.8</v>
      </c>
      <c r="J68" s="24">
        <f>AVERAGE(I68:I70)</f>
        <v>21.7</v>
      </c>
      <c r="K68" s="24">
        <f>J68-21.6041666666667</f>
        <v>9.5833333333299464E-2</v>
      </c>
    </row>
    <row r="69" spans="1:11" ht="13" customHeight="1" x14ac:dyDescent="0.15">
      <c r="A69" s="1">
        <v>1</v>
      </c>
      <c r="B69" s="1" t="s">
        <v>39</v>
      </c>
      <c r="C69" s="24">
        <v>21.6</v>
      </c>
      <c r="G69" s="1">
        <v>1</v>
      </c>
      <c r="H69" s="1" t="s">
        <v>209</v>
      </c>
      <c r="I69" s="24">
        <v>21.7</v>
      </c>
    </row>
    <row r="70" spans="1:11" ht="13" customHeight="1" x14ac:dyDescent="0.15">
      <c r="A70" s="1">
        <v>1</v>
      </c>
      <c r="B70" s="1" t="s">
        <v>40</v>
      </c>
      <c r="C70" s="24">
        <v>21.6</v>
      </c>
      <c r="G70" s="1">
        <v>1</v>
      </c>
      <c r="H70" s="1" t="s">
        <v>210</v>
      </c>
      <c r="I70" s="24">
        <v>21.6</v>
      </c>
    </row>
    <row r="71" spans="1:11" ht="13" customHeight="1" x14ac:dyDescent="0.15">
      <c r="A71" s="1">
        <v>1</v>
      </c>
      <c r="B71" s="1" t="s">
        <v>41</v>
      </c>
      <c r="C71" s="24">
        <v>21.5</v>
      </c>
      <c r="D71" s="24">
        <f>AVERAGE(C71:C73)</f>
        <v>21.466666666666669</v>
      </c>
      <c r="E71" s="24">
        <f>D71-21.6041666666667</f>
        <v>-0.13750000000003126</v>
      </c>
      <c r="G71" s="1">
        <v>1</v>
      </c>
      <c r="H71" s="1" t="s">
        <v>211</v>
      </c>
      <c r="I71" s="24">
        <v>21.8</v>
      </c>
      <c r="J71" s="24">
        <f>AVERAGE(I71:I73)</f>
        <v>21.666666666666668</v>
      </c>
      <c r="K71" s="24">
        <f>J71-21.6041666666667</f>
        <v>6.2499999999968026E-2</v>
      </c>
    </row>
    <row r="72" spans="1:11" ht="13" customHeight="1" x14ac:dyDescent="0.15">
      <c r="A72" s="1">
        <v>1</v>
      </c>
      <c r="B72" s="1" t="s">
        <v>42</v>
      </c>
      <c r="C72" s="24">
        <v>21.5</v>
      </c>
      <c r="G72" s="1">
        <v>1</v>
      </c>
      <c r="H72" s="1" t="s">
        <v>212</v>
      </c>
      <c r="I72" s="24">
        <v>21.5</v>
      </c>
    </row>
    <row r="73" spans="1:11" ht="13" customHeight="1" x14ac:dyDescent="0.15">
      <c r="A73" s="1">
        <v>1</v>
      </c>
      <c r="B73" s="1" t="s">
        <v>43</v>
      </c>
      <c r="C73" s="24">
        <v>21.4</v>
      </c>
      <c r="G73" s="1">
        <v>1</v>
      </c>
      <c r="H73" s="1" t="s">
        <v>213</v>
      </c>
      <c r="I73" s="24">
        <v>21.7</v>
      </c>
    </row>
    <row r="74" spans="1:11" ht="13" customHeight="1" x14ac:dyDescent="0.15">
      <c r="A74" s="1">
        <v>1</v>
      </c>
      <c r="B74" s="1" t="s">
        <v>44</v>
      </c>
      <c r="C74" s="24">
        <v>21.5</v>
      </c>
      <c r="D74" s="24">
        <f>AVERAGE(C74:C76)</f>
        <v>21.433333333333334</v>
      </c>
      <c r="E74" s="24">
        <f>D74-21.6041666666667</f>
        <v>-0.17083333333336626</v>
      </c>
      <c r="G74" s="1">
        <v>1</v>
      </c>
      <c r="H74" s="1" t="s">
        <v>214</v>
      </c>
      <c r="I74" s="24">
        <v>21.7</v>
      </c>
      <c r="J74" s="24">
        <f>AVERAGE(I74:I76)</f>
        <v>21.599999999999998</v>
      </c>
      <c r="K74" s="24">
        <f>J74-21.6041666666667</f>
        <v>-4.166666666701957E-3</v>
      </c>
    </row>
    <row r="75" spans="1:11" ht="13" customHeight="1" x14ac:dyDescent="0.15">
      <c r="A75" s="1">
        <v>1</v>
      </c>
      <c r="B75" s="1" t="s">
        <v>45</v>
      </c>
      <c r="C75" s="24">
        <v>21.4</v>
      </c>
      <c r="G75" s="1">
        <v>1</v>
      </c>
      <c r="H75" s="1" t="s">
        <v>215</v>
      </c>
      <c r="I75" s="24">
        <v>21.6</v>
      </c>
    </row>
    <row r="76" spans="1:11" ht="13" customHeight="1" x14ac:dyDescent="0.15">
      <c r="A76" s="1">
        <v>1</v>
      </c>
      <c r="B76" s="1" t="s">
        <v>46</v>
      </c>
      <c r="C76" s="24">
        <v>21.4</v>
      </c>
      <c r="G76" s="1">
        <v>1</v>
      </c>
      <c r="H76" s="1" t="s">
        <v>216</v>
      </c>
      <c r="I76" s="24">
        <v>21.5</v>
      </c>
    </row>
    <row r="77" spans="1:11" ht="13" customHeight="1" x14ac:dyDescent="0.15">
      <c r="A77" s="1">
        <v>1</v>
      </c>
      <c r="B77" s="1" t="s">
        <v>47</v>
      </c>
      <c r="C77" s="24">
        <v>21.5</v>
      </c>
      <c r="D77" s="24">
        <f>AVERAGE(C77:C79)</f>
        <v>21.533333333333331</v>
      </c>
      <c r="E77" s="24">
        <f>D77-21.6041666666667</f>
        <v>-7.0833333333368387E-2</v>
      </c>
      <c r="G77" s="1">
        <v>1</v>
      </c>
      <c r="H77" s="1" t="s">
        <v>217</v>
      </c>
      <c r="I77" s="24">
        <v>21.6</v>
      </c>
      <c r="J77" s="24">
        <f>AVERAGE(I77:I79)</f>
        <v>21.599999999999998</v>
      </c>
      <c r="K77" s="24">
        <f>J77-21.6041666666667</f>
        <v>-4.166666666701957E-3</v>
      </c>
    </row>
    <row r="78" spans="1:11" ht="13" customHeight="1" x14ac:dyDescent="0.15">
      <c r="A78" s="1">
        <v>1</v>
      </c>
      <c r="B78" s="1" t="s">
        <v>48</v>
      </c>
      <c r="C78" s="24">
        <v>21.5</v>
      </c>
      <c r="G78" s="1">
        <v>1</v>
      </c>
      <c r="H78" s="1" t="s">
        <v>218</v>
      </c>
      <c r="I78" s="24">
        <v>21.7</v>
      </c>
    </row>
    <row r="79" spans="1:11" ht="13" customHeight="1" x14ac:dyDescent="0.15">
      <c r="A79" s="1">
        <v>1</v>
      </c>
      <c r="B79" s="1" t="s">
        <v>49</v>
      </c>
      <c r="C79" s="24">
        <v>21.6</v>
      </c>
      <c r="G79" s="1">
        <v>1</v>
      </c>
      <c r="H79" s="1" t="s">
        <v>219</v>
      </c>
      <c r="I79" s="24">
        <v>21.5</v>
      </c>
    </row>
    <row r="80" spans="1:11" ht="13" customHeight="1" x14ac:dyDescent="0.15">
      <c r="A80" s="1">
        <v>1</v>
      </c>
      <c r="B80" s="1" t="s">
        <v>50</v>
      </c>
      <c r="C80" s="24">
        <v>21.5</v>
      </c>
      <c r="D80" s="24">
        <f>AVERAGE(C80:C82)</f>
        <v>21.533333333333331</v>
      </c>
      <c r="E80" s="24">
        <f>D80-21.6041666666667</f>
        <v>-7.0833333333368387E-2</v>
      </c>
      <c r="G80" s="1">
        <v>1</v>
      </c>
      <c r="H80" s="1" t="s">
        <v>220</v>
      </c>
      <c r="I80" s="24">
        <v>21.8</v>
      </c>
      <c r="J80" s="24">
        <f>AVERAGE(I80:I82)</f>
        <v>21.7</v>
      </c>
      <c r="K80" s="24">
        <f>J80-21.6041666666667</f>
        <v>9.5833333333299464E-2</v>
      </c>
    </row>
    <row r="81" spans="1:11" ht="13" customHeight="1" x14ac:dyDescent="0.15">
      <c r="A81" s="1">
        <v>1</v>
      </c>
      <c r="B81" s="1" t="s">
        <v>51</v>
      </c>
      <c r="C81" s="24">
        <v>21.5</v>
      </c>
      <c r="G81" s="1">
        <v>1</v>
      </c>
      <c r="H81" s="1" t="s">
        <v>221</v>
      </c>
      <c r="I81" s="24">
        <v>21.7</v>
      </c>
    </row>
    <row r="82" spans="1:11" ht="13" customHeight="1" x14ac:dyDescent="0.15">
      <c r="A82" s="1">
        <v>1</v>
      </c>
      <c r="B82" s="1" t="s">
        <v>52</v>
      </c>
      <c r="C82" s="24">
        <v>21.6</v>
      </c>
      <c r="G82" s="1">
        <v>1</v>
      </c>
      <c r="H82" s="1" t="s">
        <v>222</v>
      </c>
      <c r="I82" s="24">
        <v>21.6</v>
      </c>
    </row>
    <row r="83" spans="1:11" ht="13" customHeight="1" x14ac:dyDescent="0.15">
      <c r="A83" s="1">
        <v>1</v>
      </c>
      <c r="B83" s="1" t="s">
        <v>53</v>
      </c>
      <c r="C83" s="24">
        <v>21.3</v>
      </c>
      <c r="D83" s="24">
        <f>AVERAGE(C83:C85)</f>
        <v>21.333333333333332</v>
      </c>
      <c r="E83" s="24">
        <f>D83-21.6041666666667</f>
        <v>-0.27083333333336768</v>
      </c>
      <c r="G83" s="1">
        <v>1</v>
      </c>
      <c r="H83" s="1" t="s">
        <v>223</v>
      </c>
      <c r="I83" s="24">
        <v>21.4</v>
      </c>
      <c r="J83" s="24">
        <f>AVERAGE(I83:I85)</f>
        <v>21.433333333333334</v>
      </c>
      <c r="K83" s="24">
        <f>J83-21.6041666666667</f>
        <v>-0.17083333333336626</v>
      </c>
    </row>
    <row r="84" spans="1:11" ht="13" customHeight="1" x14ac:dyDescent="0.15">
      <c r="A84" s="1">
        <v>1</v>
      </c>
      <c r="B84" s="1" t="s">
        <v>54</v>
      </c>
      <c r="C84" s="24">
        <v>21.3</v>
      </c>
      <c r="G84" s="1">
        <v>1</v>
      </c>
      <c r="H84" s="1" t="s">
        <v>224</v>
      </c>
      <c r="I84" s="24">
        <v>21.4</v>
      </c>
    </row>
    <row r="85" spans="1:11" ht="13" customHeight="1" x14ac:dyDescent="0.15">
      <c r="A85" s="1">
        <v>1</v>
      </c>
      <c r="B85" s="1" t="s">
        <v>55</v>
      </c>
      <c r="C85" s="24">
        <v>21.4</v>
      </c>
      <c r="G85" s="1">
        <v>1</v>
      </c>
      <c r="H85" s="1" t="s">
        <v>225</v>
      </c>
      <c r="I85" s="24">
        <v>21.5</v>
      </c>
    </row>
    <row r="86" spans="1:11" ht="13" customHeight="1" x14ac:dyDescent="0.15">
      <c r="A86" s="1">
        <v>1</v>
      </c>
      <c r="B86" s="1" t="s">
        <v>56</v>
      </c>
      <c r="C86" s="24">
        <v>21.7</v>
      </c>
      <c r="D86" s="24">
        <f>AVERAGE(C86:C88)</f>
        <v>21.666666666666668</v>
      </c>
      <c r="E86" s="24">
        <f>D86-21.6041666666667</f>
        <v>6.2499999999968026E-2</v>
      </c>
      <c r="G86" s="1">
        <v>1</v>
      </c>
      <c r="H86" s="1" t="s">
        <v>226</v>
      </c>
      <c r="I86" s="24">
        <v>21.2</v>
      </c>
      <c r="J86" s="24">
        <f>AVERAGE(I86:I88)</f>
        <v>21.433333333333334</v>
      </c>
      <c r="K86" s="24">
        <f>J86-21.6041666666667</f>
        <v>-0.17083333333336626</v>
      </c>
    </row>
    <row r="87" spans="1:11" ht="13" customHeight="1" x14ac:dyDescent="0.15">
      <c r="A87" s="1">
        <v>1</v>
      </c>
      <c r="B87" s="1" t="s">
        <v>57</v>
      </c>
      <c r="C87" s="24">
        <v>21.6</v>
      </c>
      <c r="G87" s="1">
        <v>1</v>
      </c>
      <c r="H87" s="1" t="s">
        <v>227</v>
      </c>
      <c r="I87" s="24">
        <v>21.7</v>
      </c>
    </row>
    <row r="88" spans="1:11" ht="13" customHeight="1" x14ac:dyDescent="0.15">
      <c r="A88" s="1">
        <v>1</v>
      </c>
      <c r="B88" s="1" t="s">
        <v>58</v>
      </c>
      <c r="C88" s="24">
        <v>21.7</v>
      </c>
      <c r="G88" s="1">
        <v>1</v>
      </c>
      <c r="H88" s="1" t="s">
        <v>228</v>
      </c>
      <c r="I88" s="24">
        <v>21.4</v>
      </c>
    </row>
    <row r="89" spans="1:11" ht="13" customHeight="1" x14ac:dyDescent="0.15">
      <c r="A89" s="1">
        <v>1</v>
      </c>
      <c r="B89" s="1" t="s">
        <v>59</v>
      </c>
      <c r="C89" s="24">
        <v>21.5</v>
      </c>
      <c r="D89" s="24">
        <f>AVERAGE(C89:C91)</f>
        <v>21.466666666666669</v>
      </c>
      <c r="E89" s="24">
        <f>D89-21.6041666666667</f>
        <v>-0.13750000000003126</v>
      </c>
      <c r="G89" s="1">
        <v>1</v>
      </c>
      <c r="H89" s="1" t="s">
        <v>229</v>
      </c>
      <c r="I89" s="24">
        <v>21.7</v>
      </c>
      <c r="J89" s="24">
        <f>AVERAGE(I89:I91)</f>
        <v>21.666666666666668</v>
      </c>
      <c r="K89" s="24">
        <f>J89-21.6041666666667</f>
        <v>6.2499999999968026E-2</v>
      </c>
    </row>
    <row r="90" spans="1:11" ht="13" customHeight="1" x14ac:dyDescent="0.15">
      <c r="A90" s="1">
        <v>1</v>
      </c>
      <c r="B90" s="1" t="s">
        <v>60</v>
      </c>
      <c r="C90" s="24">
        <v>21.5</v>
      </c>
      <c r="G90" s="1">
        <v>1</v>
      </c>
      <c r="H90" s="1" t="s">
        <v>230</v>
      </c>
      <c r="I90" s="24">
        <v>21.6</v>
      </c>
    </row>
    <row r="91" spans="1:11" ht="13" customHeight="1" x14ac:dyDescent="0.15">
      <c r="A91" s="1">
        <v>1</v>
      </c>
      <c r="B91" s="1" t="s">
        <v>61</v>
      </c>
      <c r="C91" s="24">
        <v>21.4</v>
      </c>
      <c r="G91" s="1">
        <v>1</v>
      </c>
      <c r="H91" s="1" t="s">
        <v>231</v>
      </c>
      <c r="I91" s="24">
        <v>21.7</v>
      </c>
    </row>
    <row r="92" spans="1:11" ht="13" customHeight="1" x14ac:dyDescent="0.15">
      <c r="A92" s="1">
        <v>1</v>
      </c>
      <c r="B92" s="1" t="s">
        <v>62</v>
      </c>
      <c r="C92" s="24">
        <v>21.3</v>
      </c>
      <c r="D92" s="24">
        <f>AVERAGE(C92:C94)</f>
        <v>21.433333333333334</v>
      </c>
      <c r="E92" s="24">
        <f>D92-21.6041666666667</f>
        <v>-0.17083333333336626</v>
      </c>
      <c r="G92" s="1">
        <v>1</v>
      </c>
      <c r="H92" s="1" t="s">
        <v>232</v>
      </c>
      <c r="I92" s="24">
        <v>21.6</v>
      </c>
      <c r="J92" s="24">
        <f>AVERAGE(I92:I94)</f>
        <v>21.599999999999998</v>
      </c>
      <c r="K92" s="24">
        <f>J92-21.6041666666667</f>
        <v>-4.166666666701957E-3</v>
      </c>
    </row>
    <row r="93" spans="1:11" ht="13" customHeight="1" x14ac:dyDescent="0.15">
      <c r="A93" s="1">
        <v>1</v>
      </c>
      <c r="B93" s="1" t="s">
        <v>63</v>
      </c>
      <c r="C93" s="24">
        <v>21.5</v>
      </c>
      <c r="G93" s="1">
        <v>1</v>
      </c>
      <c r="H93" s="1" t="s">
        <v>233</v>
      </c>
      <c r="I93" s="24">
        <v>21.5</v>
      </c>
    </row>
    <row r="94" spans="1:11" ht="13" customHeight="1" x14ac:dyDescent="0.15">
      <c r="A94" s="1">
        <v>1</v>
      </c>
      <c r="B94" s="1" t="s">
        <v>64</v>
      </c>
      <c r="C94" s="24">
        <v>21.5</v>
      </c>
      <c r="G94" s="1">
        <v>1</v>
      </c>
      <c r="H94" s="1" t="s">
        <v>234</v>
      </c>
      <c r="I94" s="24">
        <v>21.7</v>
      </c>
    </row>
    <row r="95" spans="1:11" ht="13" customHeight="1" x14ac:dyDescent="0.15">
      <c r="A95" s="1">
        <v>1</v>
      </c>
      <c r="B95" s="1" t="s">
        <v>65</v>
      </c>
      <c r="C95" s="24">
        <v>21.6</v>
      </c>
      <c r="D95" s="24">
        <f>AVERAGE(C95:C97)</f>
        <v>21.600000000000005</v>
      </c>
      <c r="E95" s="24">
        <f>D95-21.6041666666667</f>
        <v>-4.1666666666948515E-3</v>
      </c>
      <c r="G95" s="1">
        <v>1</v>
      </c>
      <c r="H95" s="1" t="s">
        <v>235</v>
      </c>
      <c r="I95" s="24">
        <v>21.6</v>
      </c>
      <c r="J95" s="24">
        <f>AVERAGE(I95:I97)</f>
        <v>21.633333333333336</v>
      </c>
      <c r="K95" s="24">
        <f>J95-21.6041666666667</f>
        <v>2.9166666666636587E-2</v>
      </c>
    </row>
    <row r="96" spans="1:11" ht="13" customHeight="1" x14ac:dyDescent="0.15">
      <c r="A96" s="1">
        <v>1</v>
      </c>
      <c r="B96" s="1" t="s">
        <v>66</v>
      </c>
      <c r="C96" s="24">
        <v>21.6</v>
      </c>
      <c r="G96" s="1">
        <v>1</v>
      </c>
      <c r="H96" s="1" t="s">
        <v>236</v>
      </c>
      <c r="I96" s="24">
        <v>21.6</v>
      </c>
    </row>
    <row r="97" spans="1:11" ht="13" customHeight="1" x14ac:dyDescent="0.15">
      <c r="A97" s="1">
        <v>1</v>
      </c>
      <c r="B97" s="1" t="s">
        <v>67</v>
      </c>
      <c r="C97" s="24">
        <v>21.6</v>
      </c>
      <c r="G97" s="1">
        <v>1</v>
      </c>
      <c r="H97" s="1" t="s">
        <v>237</v>
      </c>
      <c r="I97" s="24">
        <v>21.7</v>
      </c>
    </row>
    <row r="98" spans="1:11" ht="13" customHeight="1" x14ac:dyDescent="0.15">
      <c r="A98" s="1">
        <v>1</v>
      </c>
      <c r="B98" s="1" t="s">
        <v>68</v>
      </c>
      <c r="C98" s="24">
        <v>21.6</v>
      </c>
      <c r="D98" s="24">
        <f>AVERAGE(C98:C100)</f>
        <v>21.466666666666669</v>
      </c>
      <c r="E98" s="24">
        <f>D98-21.6041666666667</f>
        <v>-0.13750000000003126</v>
      </c>
      <c r="G98" s="1">
        <v>1</v>
      </c>
      <c r="H98" s="1" t="s">
        <v>238</v>
      </c>
      <c r="I98" s="24">
        <v>21.6</v>
      </c>
      <c r="J98" s="24">
        <f>AVERAGE(I98:I100)</f>
        <v>21.600000000000005</v>
      </c>
      <c r="K98" s="24">
        <f>J98-21.6041666666667</f>
        <v>-4.1666666666948515E-3</v>
      </c>
    </row>
    <row r="99" spans="1:11" ht="13" customHeight="1" x14ac:dyDescent="0.15">
      <c r="A99" s="1">
        <v>1</v>
      </c>
      <c r="B99" s="1" t="s">
        <v>69</v>
      </c>
      <c r="C99" s="24">
        <v>21.2</v>
      </c>
      <c r="G99" s="1">
        <v>1</v>
      </c>
      <c r="H99" s="1" t="s">
        <v>239</v>
      </c>
      <c r="I99" s="24">
        <v>21.6</v>
      </c>
    </row>
    <row r="100" spans="1:11" ht="13" customHeight="1" x14ac:dyDescent="0.15">
      <c r="A100" s="1">
        <v>1</v>
      </c>
      <c r="B100" s="1" t="s">
        <v>70</v>
      </c>
      <c r="C100" s="24">
        <v>21.6</v>
      </c>
      <c r="G100" s="1">
        <v>1</v>
      </c>
      <c r="H100" s="1" t="s">
        <v>240</v>
      </c>
      <c r="I100" s="24">
        <v>21.6</v>
      </c>
    </row>
    <row r="101" spans="1:11" ht="13" customHeight="1" x14ac:dyDescent="0.15">
      <c r="A101" s="1">
        <v>1</v>
      </c>
      <c r="B101" s="1" t="s">
        <v>71</v>
      </c>
      <c r="C101" s="24">
        <v>21.5</v>
      </c>
      <c r="D101" s="24">
        <f>AVERAGE(C101:C103)</f>
        <v>21.566666666666666</v>
      </c>
      <c r="E101" s="24">
        <f>D101-21.6041666666667</f>
        <v>-3.7500000000033396E-2</v>
      </c>
      <c r="G101" s="1">
        <v>1</v>
      </c>
      <c r="H101" s="1" t="s">
        <v>241</v>
      </c>
      <c r="I101" s="24">
        <v>21.5</v>
      </c>
      <c r="J101" s="24">
        <f>AVERAGE(I101:I103)</f>
        <v>21.600000000000005</v>
      </c>
      <c r="K101" s="24">
        <f>J101-21.6041666666667</f>
        <v>-4.1666666666948515E-3</v>
      </c>
    </row>
    <row r="102" spans="1:11" ht="13" customHeight="1" x14ac:dyDescent="0.15">
      <c r="A102" s="1">
        <v>1</v>
      </c>
      <c r="B102" s="1" t="s">
        <v>72</v>
      </c>
      <c r="C102" s="24">
        <v>21.6</v>
      </c>
      <c r="G102" s="1">
        <v>1</v>
      </c>
      <c r="H102" s="1" t="s">
        <v>242</v>
      </c>
      <c r="I102" s="24">
        <v>21.7</v>
      </c>
    </row>
    <row r="103" spans="1:11" ht="13" customHeight="1" x14ac:dyDescent="0.15">
      <c r="A103" s="1">
        <v>1</v>
      </c>
      <c r="B103" s="1" t="s">
        <v>73</v>
      </c>
      <c r="C103" s="24">
        <v>21.6</v>
      </c>
      <c r="G103" s="1">
        <v>1</v>
      </c>
      <c r="H103" s="1" t="s">
        <v>243</v>
      </c>
      <c r="I103" s="24">
        <v>21.6</v>
      </c>
    </row>
    <row r="104" spans="1:11" ht="13" customHeight="1" x14ac:dyDescent="0.15">
      <c r="A104" s="1">
        <v>1</v>
      </c>
      <c r="B104" s="1" t="s">
        <v>74</v>
      </c>
      <c r="C104" s="24">
        <v>21.3</v>
      </c>
      <c r="D104" s="24">
        <f>AVERAGE(C104:C106)</f>
        <v>21.333333333333332</v>
      </c>
      <c r="E104" s="24">
        <f>D104-21.6041666666667</f>
        <v>-0.27083333333336768</v>
      </c>
      <c r="G104" s="1">
        <v>1</v>
      </c>
      <c r="H104" s="1" t="s">
        <v>244</v>
      </c>
      <c r="I104" s="24">
        <v>21.4</v>
      </c>
      <c r="J104" s="24">
        <f>AVERAGE(I104:I106)</f>
        <v>21.466666666666669</v>
      </c>
      <c r="K104" s="24">
        <f>J104-21.6041666666667</f>
        <v>-0.13750000000003126</v>
      </c>
    </row>
    <row r="105" spans="1:11" ht="13" customHeight="1" x14ac:dyDescent="0.15">
      <c r="A105" s="1">
        <v>1</v>
      </c>
      <c r="B105" s="1" t="s">
        <v>75</v>
      </c>
      <c r="C105" s="24">
        <v>21.3</v>
      </c>
      <c r="G105" s="1">
        <v>1</v>
      </c>
      <c r="H105" s="1" t="s">
        <v>245</v>
      </c>
      <c r="I105" s="24">
        <v>21.4</v>
      </c>
    </row>
    <row r="106" spans="1:11" ht="13" customHeight="1" x14ac:dyDescent="0.15">
      <c r="A106" s="1">
        <v>1</v>
      </c>
      <c r="B106" s="1" t="s">
        <v>76</v>
      </c>
      <c r="C106" s="24">
        <v>21.4</v>
      </c>
      <c r="G106" s="1">
        <v>1</v>
      </c>
      <c r="H106" s="1" t="s">
        <v>246</v>
      </c>
      <c r="I106" s="24">
        <v>21.6</v>
      </c>
    </row>
    <row r="107" spans="1:11" ht="13" customHeight="1" x14ac:dyDescent="0.15">
      <c r="A107" s="1">
        <v>1</v>
      </c>
      <c r="B107" s="1" t="s">
        <v>77</v>
      </c>
      <c r="C107" s="24">
        <v>21.4</v>
      </c>
      <c r="D107" s="24">
        <f>AVERAGE(C107:C109)</f>
        <v>21.433333333333334</v>
      </c>
      <c r="E107" s="24">
        <f>D107-21.6041666666667</f>
        <v>-0.17083333333336626</v>
      </c>
      <c r="G107" s="1">
        <v>1</v>
      </c>
      <c r="H107" s="1" t="s">
        <v>247</v>
      </c>
      <c r="I107" s="24">
        <v>21.6</v>
      </c>
      <c r="J107" s="24">
        <f>AVERAGE(I107:I109)</f>
        <v>21.566666666666666</v>
      </c>
      <c r="K107" s="24">
        <f>J107-21.6041666666667</f>
        <v>-3.7500000000033396E-2</v>
      </c>
    </row>
    <row r="108" spans="1:11" ht="13" customHeight="1" x14ac:dyDescent="0.15">
      <c r="A108" s="1">
        <v>1</v>
      </c>
      <c r="B108" s="1" t="s">
        <v>78</v>
      </c>
      <c r="C108" s="24">
        <v>21.5</v>
      </c>
      <c r="G108" s="1">
        <v>1</v>
      </c>
      <c r="H108" s="1" t="s">
        <v>248</v>
      </c>
      <c r="I108" s="24">
        <v>21.5</v>
      </c>
    </row>
    <row r="109" spans="1:11" ht="13" customHeight="1" x14ac:dyDescent="0.15">
      <c r="A109" s="1">
        <v>1</v>
      </c>
      <c r="B109" s="1" t="s">
        <v>79</v>
      </c>
      <c r="C109" s="24">
        <v>21.4</v>
      </c>
      <c r="G109" s="1">
        <v>1</v>
      </c>
      <c r="H109" s="1" t="s">
        <v>249</v>
      </c>
      <c r="I109" s="24">
        <v>21.6</v>
      </c>
    </row>
    <row r="110" spans="1:11" ht="13" customHeight="1" x14ac:dyDescent="0.15">
      <c r="A110" s="1">
        <v>1</v>
      </c>
      <c r="B110" s="1" t="s">
        <v>80</v>
      </c>
      <c r="C110" s="24">
        <v>21.7</v>
      </c>
      <c r="D110" s="24">
        <f>AVERAGE(C110:C112)</f>
        <v>21.566666666666666</v>
      </c>
      <c r="E110" s="24">
        <f>D110-21.6041666666667</f>
        <v>-3.7500000000033396E-2</v>
      </c>
      <c r="G110" s="1">
        <v>1</v>
      </c>
      <c r="H110" s="1" t="s">
        <v>250</v>
      </c>
      <c r="I110" s="24">
        <v>21.6</v>
      </c>
      <c r="J110" s="24">
        <f>AVERAGE(I110:I112)</f>
        <v>21.633333333333336</v>
      </c>
      <c r="K110" s="24">
        <f>J110-21.6041666666667</f>
        <v>2.9166666666636587E-2</v>
      </c>
    </row>
    <row r="111" spans="1:11" ht="13" customHeight="1" x14ac:dyDescent="0.15">
      <c r="A111" s="1">
        <v>1</v>
      </c>
      <c r="B111" s="1" t="s">
        <v>81</v>
      </c>
      <c r="C111" s="24">
        <v>21.5</v>
      </c>
      <c r="G111" s="1">
        <v>1</v>
      </c>
      <c r="H111" s="1" t="s">
        <v>251</v>
      </c>
      <c r="I111" s="24">
        <v>21.7</v>
      </c>
    </row>
    <row r="112" spans="1:11" ht="13" customHeight="1" x14ac:dyDescent="0.15">
      <c r="A112" s="1">
        <v>1</v>
      </c>
      <c r="B112" s="1" t="s">
        <v>82</v>
      </c>
      <c r="C112" s="24">
        <v>21.5</v>
      </c>
      <c r="G112" s="1">
        <v>1</v>
      </c>
      <c r="H112" s="1" t="s">
        <v>252</v>
      </c>
      <c r="I112" s="24">
        <v>21.6</v>
      </c>
    </row>
    <row r="113" spans="1:11" ht="13" customHeight="1" x14ac:dyDescent="0.15">
      <c r="A113" s="1">
        <v>1</v>
      </c>
      <c r="B113" s="1" t="s">
        <v>83</v>
      </c>
      <c r="C113" s="24">
        <v>21.5</v>
      </c>
      <c r="D113" s="24">
        <f>AVERAGE(C113:C115)</f>
        <v>21.5</v>
      </c>
      <c r="E113" s="24">
        <f>D113-21.6041666666667</f>
        <v>-0.10416666666669983</v>
      </c>
      <c r="G113" s="1">
        <v>1</v>
      </c>
      <c r="H113" s="1" t="s">
        <v>253</v>
      </c>
      <c r="I113" s="24">
        <v>21.7</v>
      </c>
      <c r="J113" s="24">
        <f>AVERAGE(I113:I115)</f>
        <v>21.666666666666668</v>
      </c>
      <c r="K113" s="24">
        <f>J113-21.6041666666667</f>
        <v>6.2499999999968026E-2</v>
      </c>
    </row>
    <row r="114" spans="1:11" ht="13" customHeight="1" x14ac:dyDescent="0.15">
      <c r="A114" s="1">
        <v>1</v>
      </c>
      <c r="B114" s="1" t="s">
        <v>84</v>
      </c>
      <c r="C114" s="24">
        <v>21.5</v>
      </c>
      <c r="G114" s="1">
        <v>1</v>
      </c>
      <c r="H114" s="1" t="s">
        <v>254</v>
      </c>
      <c r="I114" s="24">
        <v>21.6</v>
      </c>
    </row>
    <row r="115" spans="1:11" ht="13" customHeight="1" x14ac:dyDescent="0.15">
      <c r="A115" s="1">
        <v>1</v>
      </c>
      <c r="B115" s="1" t="s">
        <v>85</v>
      </c>
      <c r="C115" s="24">
        <v>21.5</v>
      </c>
      <c r="G115" s="1">
        <v>1</v>
      </c>
      <c r="H115" s="1" t="s">
        <v>255</v>
      </c>
      <c r="I115" s="24">
        <v>21.7</v>
      </c>
    </row>
    <row r="116" spans="1:11" ht="13" customHeight="1" x14ac:dyDescent="0.15">
      <c r="A116" s="1">
        <v>1</v>
      </c>
      <c r="B116" s="1" t="s">
        <v>86</v>
      </c>
      <c r="C116" s="24">
        <v>21.5</v>
      </c>
      <c r="D116" s="24">
        <f>AVERAGE(C116:C118)</f>
        <v>21.466666666666669</v>
      </c>
      <c r="E116" s="24">
        <f>D116-21.6041666666667</f>
        <v>-0.13750000000003126</v>
      </c>
      <c r="G116" s="1">
        <v>1</v>
      </c>
      <c r="H116" s="1" t="s">
        <v>256</v>
      </c>
      <c r="I116" s="24">
        <v>21.6</v>
      </c>
      <c r="J116" s="24">
        <f>AVERAGE(I116:I118)</f>
        <v>21.666666666666668</v>
      </c>
      <c r="K116" s="24">
        <f>J116-21.6041666666667</f>
        <v>6.2499999999968026E-2</v>
      </c>
    </row>
    <row r="117" spans="1:11" ht="13" customHeight="1" x14ac:dyDescent="0.15">
      <c r="A117" s="1">
        <v>1</v>
      </c>
      <c r="B117" s="1" t="s">
        <v>87</v>
      </c>
      <c r="C117" s="24">
        <v>21.4</v>
      </c>
      <c r="G117" s="1">
        <v>1</v>
      </c>
      <c r="H117" s="1" t="s">
        <v>257</v>
      </c>
      <c r="I117" s="24">
        <v>21.8</v>
      </c>
    </row>
    <row r="118" spans="1:11" ht="13" customHeight="1" x14ac:dyDescent="0.15">
      <c r="A118" s="1">
        <v>1</v>
      </c>
      <c r="B118" s="1" t="s">
        <v>88</v>
      </c>
      <c r="C118" s="24">
        <v>21.5</v>
      </c>
      <c r="G118" s="1">
        <v>1</v>
      </c>
      <c r="H118" s="1" t="s">
        <v>258</v>
      </c>
      <c r="I118" s="24">
        <v>21.6</v>
      </c>
    </row>
    <row r="119" spans="1:11" ht="13" customHeight="1" x14ac:dyDescent="0.15">
      <c r="A119" s="1">
        <v>1</v>
      </c>
      <c r="B119" s="1" t="s">
        <v>89</v>
      </c>
      <c r="C119" s="24">
        <v>21.6</v>
      </c>
      <c r="D119" s="24">
        <f>AVERAGE(C119:C121)</f>
        <v>21.533333333333331</v>
      </c>
      <c r="E119" s="24">
        <f>D119-21.6041666666667</f>
        <v>-7.0833333333368387E-2</v>
      </c>
      <c r="G119" s="1">
        <v>1</v>
      </c>
      <c r="H119" s="1" t="s">
        <v>259</v>
      </c>
      <c r="I119" s="24">
        <v>21.6</v>
      </c>
      <c r="J119" s="24">
        <f>AVERAGE(I119:I121)</f>
        <v>21.566666666666666</v>
      </c>
      <c r="K119" s="24">
        <f>J119-21.6041666666667</f>
        <v>-3.7500000000033396E-2</v>
      </c>
    </row>
    <row r="120" spans="1:11" ht="13" customHeight="1" x14ac:dyDescent="0.15">
      <c r="A120" s="1">
        <v>1</v>
      </c>
      <c r="B120" s="1" t="s">
        <v>90</v>
      </c>
      <c r="C120" s="24">
        <v>21.5</v>
      </c>
      <c r="G120" s="1">
        <v>1</v>
      </c>
      <c r="H120" s="1" t="s">
        <v>260</v>
      </c>
      <c r="I120" s="24">
        <v>21.5</v>
      </c>
    </row>
    <row r="121" spans="1:11" ht="13" customHeight="1" x14ac:dyDescent="0.15">
      <c r="A121" s="1">
        <v>1</v>
      </c>
      <c r="B121" s="1" t="s">
        <v>91</v>
      </c>
      <c r="C121" s="24">
        <v>21.5</v>
      </c>
      <c r="G121" s="1">
        <v>1</v>
      </c>
      <c r="H121" s="1" t="s">
        <v>261</v>
      </c>
      <c r="I121" s="24">
        <v>21.6</v>
      </c>
    </row>
    <row r="122" spans="1:11" ht="13" customHeight="1" x14ac:dyDescent="0.15">
      <c r="A122" s="1">
        <v>1</v>
      </c>
      <c r="B122" s="1" t="s">
        <v>92</v>
      </c>
      <c r="C122" s="24">
        <v>21.4</v>
      </c>
      <c r="D122" s="24">
        <f>AVERAGE(C122:C124)</f>
        <v>21.466666666666669</v>
      </c>
      <c r="E122" s="24">
        <f>D122-21.6041666666667</f>
        <v>-0.13750000000003126</v>
      </c>
      <c r="G122" s="1">
        <v>1</v>
      </c>
      <c r="H122" s="1" t="s">
        <v>262</v>
      </c>
      <c r="I122" s="24">
        <v>21.6</v>
      </c>
      <c r="J122" s="24">
        <f>AVERAGE(I122:I124)</f>
        <v>21.533333333333331</v>
      </c>
      <c r="K122" s="24">
        <f>J122-21.6041666666667</f>
        <v>-7.0833333333368387E-2</v>
      </c>
    </row>
    <row r="123" spans="1:11" ht="13" customHeight="1" x14ac:dyDescent="0.15">
      <c r="A123" s="1">
        <v>1</v>
      </c>
      <c r="B123" s="1" t="s">
        <v>93</v>
      </c>
      <c r="C123" s="24">
        <v>21.6</v>
      </c>
      <c r="G123" s="1">
        <v>1</v>
      </c>
      <c r="H123" s="1" t="s">
        <v>263</v>
      </c>
      <c r="I123" s="24">
        <v>21.5</v>
      </c>
    </row>
    <row r="124" spans="1:11" ht="13" customHeight="1" x14ac:dyDescent="0.15">
      <c r="A124" s="1">
        <v>1</v>
      </c>
      <c r="B124" s="1" t="s">
        <v>94</v>
      </c>
      <c r="C124" s="24">
        <v>21.4</v>
      </c>
      <c r="G124" s="1">
        <v>1</v>
      </c>
      <c r="H124" s="1" t="s">
        <v>264</v>
      </c>
      <c r="I124" s="24">
        <v>21.5</v>
      </c>
    </row>
    <row r="125" spans="1:11" ht="13" customHeight="1" x14ac:dyDescent="0.15">
      <c r="A125" s="1">
        <v>1</v>
      </c>
      <c r="B125" s="1" t="s">
        <v>95</v>
      </c>
      <c r="C125" s="24">
        <v>21.4</v>
      </c>
      <c r="D125" s="24">
        <f>AVERAGE(C125:C127)</f>
        <v>21.366666666666664</v>
      </c>
      <c r="E125" s="24">
        <f>D125-21.6041666666667</f>
        <v>-0.23750000000003624</v>
      </c>
      <c r="G125" s="1">
        <v>1</v>
      </c>
      <c r="H125" s="1" t="s">
        <v>265</v>
      </c>
      <c r="I125" s="24">
        <v>21.7</v>
      </c>
      <c r="J125" s="24">
        <f>AVERAGE(I125:I127)</f>
        <v>21.7</v>
      </c>
      <c r="K125" s="24">
        <f>J125-21.6041666666667</f>
        <v>9.5833333333299464E-2</v>
      </c>
    </row>
    <row r="126" spans="1:11" ht="13" customHeight="1" x14ac:dyDescent="0.15">
      <c r="A126" s="1">
        <v>1</v>
      </c>
      <c r="B126" s="1" t="s">
        <v>96</v>
      </c>
      <c r="C126" s="24">
        <v>21.3</v>
      </c>
      <c r="G126" s="1">
        <v>1</v>
      </c>
      <c r="H126" s="1" t="s">
        <v>266</v>
      </c>
      <c r="I126" s="24">
        <v>21.5</v>
      </c>
    </row>
    <row r="127" spans="1:11" ht="13" customHeight="1" x14ac:dyDescent="0.15">
      <c r="A127" s="1">
        <v>1</v>
      </c>
      <c r="B127" s="1" t="s">
        <v>97</v>
      </c>
      <c r="C127" s="24">
        <v>21.4</v>
      </c>
      <c r="G127" s="1">
        <v>1</v>
      </c>
      <c r="H127" s="1" t="s">
        <v>267</v>
      </c>
      <c r="I127" s="24">
        <v>21.9</v>
      </c>
    </row>
    <row r="128" spans="1:11" ht="13" customHeight="1" x14ac:dyDescent="0.15">
      <c r="A128" s="1">
        <v>1</v>
      </c>
      <c r="B128" s="1" t="s">
        <v>98</v>
      </c>
      <c r="C128" s="24">
        <v>21.5</v>
      </c>
      <c r="D128" s="24">
        <f>AVERAGE(C128:C130)</f>
        <v>21.466666666666669</v>
      </c>
      <c r="E128" s="24">
        <f>D128-21.6041666666667</f>
        <v>-0.13750000000003126</v>
      </c>
      <c r="G128" s="1">
        <v>1</v>
      </c>
      <c r="H128" s="1" t="s">
        <v>268</v>
      </c>
      <c r="I128" s="24">
        <v>21.6</v>
      </c>
      <c r="J128" s="24">
        <f>AVERAGE(I128:I130)</f>
        <v>21.533333333333331</v>
      </c>
      <c r="K128" s="24">
        <f>J128-21.6041666666667</f>
        <v>-7.0833333333368387E-2</v>
      </c>
    </row>
    <row r="129" spans="1:11" ht="13" customHeight="1" x14ac:dyDescent="0.15">
      <c r="A129" s="1">
        <v>1</v>
      </c>
      <c r="B129" s="1" t="s">
        <v>99</v>
      </c>
      <c r="C129" s="24">
        <v>21.5</v>
      </c>
      <c r="G129" s="1">
        <v>1</v>
      </c>
      <c r="H129" s="1" t="s">
        <v>269</v>
      </c>
      <c r="I129" s="24">
        <v>21.5</v>
      </c>
    </row>
    <row r="130" spans="1:11" ht="13" customHeight="1" x14ac:dyDescent="0.15">
      <c r="A130" s="1">
        <v>1</v>
      </c>
      <c r="B130" s="1" t="s">
        <v>100</v>
      </c>
      <c r="C130" s="24">
        <v>21.4</v>
      </c>
      <c r="G130" s="1">
        <v>1</v>
      </c>
      <c r="H130" s="1" t="s">
        <v>270</v>
      </c>
      <c r="I130" s="24">
        <v>21.5</v>
      </c>
    </row>
    <row r="131" spans="1:11" ht="13" customHeight="1" x14ac:dyDescent="0.15">
      <c r="A131" s="1">
        <v>1</v>
      </c>
      <c r="B131" s="1" t="s">
        <v>101</v>
      </c>
      <c r="C131" s="24">
        <v>21.6</v>
      </c>
      <c r="D131" s="24">
        <f>AVERAGE(C131:C133)</f>
        <v>21.566666666666666</v>
      </c>
      <c r="E131" s="24">
        <f>D131-21.6041666666667</f>
        <v>-3.7500000000033396E-2</v>
      </c>
      <c r="G131" s="1">
        <v>1</v>
      </c>
      <c r="H131" s="1" t="s">
        <v>271</v>
      </c>
      <c r="I131" s="24">
        <v>21.5</v>
      </c>
      <c r="J131" s="24">
        <f>AVERAGE(I131:I133)</f>
        <v>21.599999999999998</v>
      </c>
      <c r="K131" s="24">
        <f>J131-21.6041666666667</f>
        <v>-4.166666666701957E-3</v>
      </c>
    </row>
    <row r="132" spans="1:11" ht="13" customHeight="1" x14ac:dyDescent="0.15">
      <c r="A132" s="1">
        <v>1</v>
      </c>
      <c r="B132" s="1" t="s">
        <v>102</v>
      </c>
      <c r="C132" s="24">
        <v>21.5</v>
      </c>
      <c r="G132" s="1">
        <v>1</v>
      </c>
      <c r="H132" s="1" t="s">
        <v>272</v>
      </c>
      <c r="I132" s="24">
        <v>21.6</v>
      </c>
    </row>
    <row r="133" spans="1:11" ht="13" customHeight="1" x14ac:dyDescent="0.15">
      <c r="A133" s="1">
        <v>1</v>
      </c>
      <c r="B133" s="1" t="s">
        <v>103</v>
      </c>
      <c r="C133" s="24">
        <v>21.6</v>
      </c>
      <c r="G133" s="1">
        <v>1</v>
      </c>
      <c r="H133" s="1" t="s">
        <v>273</v>
      </c>
      <c r="I133" s="24">
        <v>21.7</v>
      </c>
    </row>
    <row r="134" spans="1:11" ht="13" customHeight="1" x14ac:dyDescent="0.15">
      <c r="A134" s="1">
        <v>1</v>
      </c>
      <c r="B134" s="1" t="s">
        <v>104</v>
      </c>
      <c r="C134" s="24">
        <v>21.7</v>
      </c>
      <c r="D134" s="24">
        <f>AVERAGE(C134:C136)</f>
        <v>21.5</v>
      </c>
      <c r="E134" s="24">
        <f>D134-21.6041666666667</f>
        <v>-0.10416666666669983</v>
      </c>
      <c r="G134" s="1">
        <v>1</v>
      </c>
      <c r="H134" s="1" t="s">
        <v>274</v>
      </c>
      <c r="I134" s="24">
        <v>21.7</v>
      </c>
      <c r="J134" s="24">
        <f>AVERAGE(I134:I136)</f>
        <v>21.633333333333336</v>
      </c>
      <c r="K134" s="24">
        <f>J134-21.6041666666667</f>
        <v>2.9166666666636587E-2</v>
      </c>
    </row>
    <row r="135" spans="1:11" ht="13" customHeight="1" x14ac:dyDescent="0.15">
      <c r="A135" s="1">
        <v>1</v>
      </c>
      <c r="B135" s="1" t="s">
        <v>105</v>
      </c>
      <c r="C135" s="24">
        <v>21.5</v>
      </c>
      <c r="G135" s="1">
        <v>1</v>
      </c>
      <c r="H135" s="1" t="s">
        <v>275</v>
      </c>
      <c r="I135" s="24">
        <v>21.7</v>
      </c>
    </row>
    <row r="136" spans="1:11" ht="13" customHeight="1" x14ac:dyDescent="0.15">
      <c r="A136" s="1">
        <v>1</v>
      </c>
      <c r="B136" s="1" t="s">
        <v>106</v>
      </c>
      <c r="C136" s="24">
        <v>21.3</v>
      </c>
      <c r="G136" s="1">
        <v>1</v>
      </c>
      <c r="H136" s="1" t="s">
        <v>276</v>
      </c>
      <c r="I136" s="24">
        <v>21.5</v>
      </c>
    </row>
    <row r="137" spans="1:11" ht="13" customHeight="1" x14ac:dyDescent="0.15">
      <c r="A137" s="1">
        <v>1</v>
      </c>
      <c r="B137" s="1" t="s">
        <v>107</v>
      </c>
      <c r="C137" s="24">
        <v>21.5</v>
      </c>
      <c r="D137" s="24">
        <f>AVERAGE(C137:C139)</f>
        <v>21.5</v>
      </c>
      <c r="E137" s="24">
        <f>D137-21.6041666666667</f>
        <v>-0.10416666666669983</v>
      </c>
      <c r="G137" s="1">
        <v>1</v>
      </c>
      <c r="H137" s="1" t="s">
        <v>277</v>
      </c>
      <c r="I137" s="24">
        <v>21.5</v>
      </c>
      <c r="J137" s="24">
        <f>AVERAGE(I137:I139)</f>
        <v>21.533333333333331</v>
      </c>
      <c r="K137" s="24">
        <f>J137-21.6041666666667</f>
        <v>-7.0833333333368387E-2</v>
      </c>
    </row>
    <row r="138" spans="1:11" ht="13" customHeight="1" x14ac:dyDescent="0.15">
      <c r="A138" s="1">
        <v>1</v>
      </c>
      <c r="B138" s="1" t="s">
        <v>108</v>
      </c>
      <c r="C138" s="24">
        <v>21.4</v>
      </c>
      <c r="G138" s="1">
        <v>1</v>
      </c>
      <c r="H138" s="1" t="s">
        <v>278</v>
      </c>
      <c r="I138" s="24">
        <v>21.5</v>
      </c>
    </row>
    <row r="139" spans="1:11" ht="13" customHeight="1" x14ac:dyDescent="0.15">
      <c r="A139" s="1">
        <v>1</v>
      </c>
      <c r="B139" s="1" t="s">
        <v>109</v>
      </c>
      <c r="C139" s="24">
        <v>21.6</v>
      </c>
      <c r="G139" s="1">
        <v>1</v>
      </c>
      <c r="H139" s="1" t="s">
        <v>279</v>
      </c>
      <c r="I139" s="24">
        <v>21.6</v>
      </c>
    </row>
    <row r="140" spans="1:11" ht="13" customHeight="1" x14ac:dyDescent="0.15">
      <c r="A140" s="1">
        <v>1</v>
      </c>
      <c r="B140" s="1" t="s">
        <v>110</v>
      </c>
      <c r="C140" s="24">
        <v>21.6</v>
      </c>
      <c r="D140" s="24">
        <f>AVERAGE(C140:C142)</f>
        <v>21.5</v>
      </c>
      <c r="E140" s="24">
        <f>D140-21.6041666666667</f>
        <v>-0.10416666666669983</v>
      </c>
      <c r="G140" s="1">
        <v>1</v>
      </c>
      <c r="H140" s="1" t="s">
        <v>280</v>
      </c>
      <c r="I140" s="24">
        <v>21.6</v>
      </c>
      <c r="J140" s="24">
        <f>AVERAGE(I140:I142)</f>
        <v>21.5</v>
      </c>
      <c r="K140" s="24">
        <f>J140-21.6041666666667</f>
        <v>-0.10416666666669983</v>
      </c>
    </row>
    <row r="141" spans="1:11" ht="13" customHeight="1" x14ac:dyDescent="0.15">
      <c r="A141" s="1">
        <v>1</v>
      </c>
      <c r="B141" s="1" t="s">
        <v>111</v>
      </c>
      <c r="C141" s="24">
        <v>21.5</v>
      </c>
      <c r="G141" s="1">
        <v>1</v>
      </c>
      <c r="H141" s="1" t="s">
        <v>281</v>
      </c>
      <c r="I141" s="24">
        <v>21.5</v>
      </c>
    </row>
    <row r="142" spans="1:11" ht="13" customHeight="1" x14ac:dyDescent="0.15">
      <c r="A142" s="1">
        <v>1</v>
      </c>
      <c r="B142" s="1" t="s">
        <v>112</v>
      </c>
      <c r="C142" s="24">
        <v>21.4</v>
      </c>
      <c r="G142" s="1">
        <v>1</v>
      </c>
      <c r="H142" s="1" t="s">
        <v>282</v>
      </c>
      <c r="I142" s="24">
        <v>21.4</v>
      </c>
    </row>
    <row r="143" spans="1:11" ht="13" customHeight="1" x14ac:dyDescent="0.15">
      <c r="A143" s="1">
        <v>1</v>
      </c>
      <c r="B143" s="1" t="s">
        <v>113</v>
      </c>
      <c r="C143" s="24">
        <v>21.5</v>
      </c>
      <c r="D143" s="24">
        <f>AVERAGE(C143:C145)</f>
        <v>21.533333333333331</v>
      </c>
      <c r="E143" s="24">
        <f>D143-21.6041666666667</f>
        <v>-7.0833333333368387E-2</v>
      </c>
      <c r="G143" s="1">
        <v>1</v>
      </c>
      <c r="H143" s="1" t="s">
        <v>283</v>
      </c>
      <c r="I143" s="24">
        <v>21.5</v>
      </c>
      <c r="J143" s="24">
        <f>AVERAGE(I143:I145)</f>
        <v>21.533333333333331</v>
      </c>
      <c r="K143" s="24">
        <f>J143-21.6041666666667</f>
        <v>-7.0833333333368387E-2</v>
      </c>
    </row>
    <row r="144" spans="1:11" ht="13" customHeight="1" x14ac:dyDescent="0.15">
      <c r="A144" s="1">
        <v>1</v>
      </c>
      <c r="B144" s="1" t="s">
        <v>114</v>
      </c>
      <c r="C144" s="24">
        <v>21.6</v>
      </c>
      <c r="G144" s="1">
        <v>1</v>
      </c>
      <c r="H144" s="1" t="s">
        <v>284</v>
      </c>
      <c r="I144" s="24">
        <v>21.5</v>
      </c>
    </row>
    <row r="145" spans="1:11" ht="13" customHeight="1" x14ac:dyDescent="0.15">
      <c r="A145" s="1">
        <v>1</v>
      </c>
      <c r="B145" s="1" t="s">
        <v>115</v>
      </c>
      <c r="C145" s="24">
        <v>21.5</v>
      </c>
      <c r="G145" s="1">
        <v>1</v>
      </c>
      <c r="H145" s="1" t="s">
        <v>285</v>
      </c>
      <c r="I145" s="24">
        <v>21.6</v>
      </c>
    </row>
    <row r="146" spans="1:11" ht="13" customHeight="1" x14ac:dyDescent="0.15">
      <c r="A146" s="1">
        <v>1</v>
      </c>
      <c r="B146" s="1" t="s">
        <v>116</v>
      </c>
      <c r="C146" s="24">
        <v>21.4</v>
      </c>
      <c r="D146" s="24">
        <f>AVERAGE(C146:C148)</f>
        <v>21.433333333333334</v>
      </c>
      <c r="E146" s="24">
        <f>D146-21.6041666666667</f>
        <v>-0.17083333333336626</v>
      </c>
      <c r="G146" s="1">
        <v>1</v>
      </c>
      <c r="H146" s="1" t="s">
        <v>286</v>
      </c>
      <c r="I146" s="24">
        <v>21.7</v>
      </c>
      <c r="J146" s="24">
        <f>AVERAGE(I146:I148)</f>
        <v>21.7</v>
      </c>
      <c r="K146" s="24">
        <f>J146-21.6041666666667</f>
        <v>9.5833333333299464E-2</v>
      </c>
    </row>
    <row r="147" spans="1:11" ht="13" customHeight="1" x14ac:dyDescent="0.15">
      <c r="A147" s="1">
        <v>1</v>
      </c>
      <c r="B147" s="1" t="s">
        <v>117</v>
      </c>
      <c r="C147" s="24">
        <v>21.4</v>
      </c>
      <c r="G147" s="1">
        <v>1</v>
      </c>
      <c r="H147" s="1" t="s">
        <v>287</v>
      </c>
      <c r="I147" s="24">
        <v>21.7</v>
      </c>
    </row>
    <row r="148" spans="1:11" ht="13" customHeight="1" x14ac:dyDescent="0.15">
      <c r="A148" s="1">
        <v>1</v>
      </c>
      <c r="B148" s="1" t="s">
        <v>118</v>
      </c>
      <c r="C148" s="24">
        <v>21.5</v>
      </c>
      <c r="G148" s="1">
        <v>1</v>
      </c>
      <c r="H148" s="1" t="s">
        <v>288</v>
      </c>
      <c r="I148" s="24">
        <v>21.7</v>
      </c>
    </row>
    <row r="149" spans="1:11" ht="13" customHeight="1" x14ac:dyDescent="0.15">
      <c r="A149" s="1">
        <v>1</v>
      </c>
      <c r="B149" s="1" t="s">
        <v>119</v>
      </c>
      <c r="C149" s="24">
        <v>21.4</v>
      </c>
      <c r="D149" s="24">
        <f>AVERAGE(C149:C151)</f>
        <v>21.533333333333331</v>
      </c>
      <c r="E149" s="24">
        <f>D149-21.6041666666667</f>
        <v>-7.0833333333368387E-2</v>
      </c>
      <c r="G149" s="1">
        <v>1</v>
      </c>
      <c r="H149" s="1" t="s">
        <v>289</v>
      </c>
      <c r="I149" s="24">
        <v>21.6</v>
      </c>
      <c r="J149" s="24">
        <f>AVERAGE(I149:I151)</f>
        <v>21.533333333333331</v>
      </c>
      <c r="K149" s="24">
        <f>J149-21.6041666666667</f>
        <v>-7.0833333333368387E-2</v>
      </c>
    </row>
    <row r="150" spans="1:11" ht="13" customHeight="1" x14ac:dyDescent="0.15">
      <c r="A150" s="1">
        <v>1</v>
      </c>
      <c r="B150" s="1" t="s">
        <v>120</v>
      </c>
      <c r="C150" s="24">
        <v>21.6</v>
      </c>
      <c r="G150" s="1">
        <v>1</v>
      </c>
      <c r="H150" s="1" t="s">
        <v>290</v>
      </c>
      <c r="I150" s="24">
        <v>21.6</v>
      </c>
    </row>
    <row r="151" spans="1:11" ht="13" customHeight="1" x14ac:dyDescent="0.15">
      <c r="A151" s="1">
        <v>1</v>
      </c>
      <c r="B151" s="1" t="s">
        <v>121</v>
      </c>
      <c r="C151" s="24">
        <v>21.6</v>
      </c>
      <c r="G151" s="1">
        <v>1</v>
      </c>
      <c r="H151" s="1" t="s">
        <v>291</v>
      </c>
      <c r="I151" s="24">
        <v>21.4</v>
      </c>
    </row>
    <row r="152" spans="1:11" ht="13" customHeight="1" x14ac:dyDescent="0.15">
      <c r="A152" s="1">
        <v>1</v>
      </c>
      <c r="B152" s="1" t="s">
        <v>122</v>
      </c>
      <c r="C152" s="24">
        <v>21.5</v>
      </c>
      <c r="D152" s="24">
        <f>AVERAGE(C152:C154)</f>
        <v>21.5</v>
      </c>
      <c r="E152" s="24">
        <f>D152-21.6041666666667</f>
        <v>-0.10416666666669983</v>
      </c>
      <c r="G152" s="1">
        <v>1</v>
      </c>
      <c r="H152" s="1" t="s">
        <v>292</v>
      </c>
      <c r="I152" s="24">
        <v>21.6</v>
      </c>
      <c r="J152" s="24">
        <f>AVERAGE(I152:I154)</f>
        <v>21.600000000000005</v>
      </c>
      <c r="K152" s="24">
        <f>J152-21.6041666666667</f>
        <v>-4.1666666666948515E-3</v>
      </c>
    </row>
    <row r="153" spans="1:11" ht="13" customHeight="1" x14ac:dyDescent="0.15">
      <c r="A153" s="1">
        <v>1</v>
      </c>
      <c r="B153" s="1" t="s">
        <v>123</v>
      </c>
      <c r="C153" s="24">
        <v>21.5</v>
      </c>
      <c r="G153" s="1">
        <v>1</v>
      </c>
      <c r="H153" s="1" t="s">
        <v>293</v>
      </c>
      <c r="I153" s="24">
        <v>21.6</v>
      </c>
    </row>
    <row r="154" spans="1:11" ht="13" customHeight="1" x14ac:dyDescent="0.15">
      <c r="A154" s="1">
        <v>1</v>
      </c>
      <c r="B154" s="1" t="s">
        <v>124</v>
      </c>
      <c r="C154" s="24">
        <v>21.5</v>
      </c>
      <c r="G154" s="1">
        <v>1</v>
      </c>
      <c r="H154" s="1" t="s">
        <v>294</v>
      </c>
      <c r="I154" s="24">
        <v>21.6</v>
      </c>
    </row>
    <row r="155" spans="1:11" ht="13" customHeight="1" x14ac:dyDescent="0.15">
      <c r="A155" s="1">
        <v>1</v>
      </c>
      <c r="B155" s="1" t="s">
        <v>125</v>
      </c>
      <c r="C155" s="24">
        <v>21.4</v>
      </c>
      <c r="D155" s="24">
        <f>AVERAGE(C155:C157)</f>
        <v>21.433333333333334</v>
      </c>
      <c r="E155" s="24">
        <f>D155-21.6041666666667</f>
        <v>-0.17083333333336626</v>
      </c>
      <c r="G155" s="1">
        <v>1</v>
      </c>
      <c r="H155" s="1" t="s">
        <v>295</v>
      </c>
      <c r="I155" s="24">
        <v>21.3</v>
      </c>
      <c r="J155" s="24">
        <f>AVERAGE(I155:I157)</f>
        <v>21.533333333333331</v>
      </c>
      <c r="K155" s="24">
        <f>J155-21.6041666666667</f>
        <v>-7.0833333333368387E-2</v>
      </c>
    </row>
    <row r="156" spans="1:11" ht="13" customHeight="1" x14ac:dyDescent="0.15">
      <c r="A156" s="1">
        <v>1</v>
      </c>
      <c r="B156" s="1" t="s">
        <v>126</v>
      </c>
      <c r="C156" s="24">
        <v>21.4</v>
      </c>
      <c r="G156" s="1">
        <v>1</v>
      </c>
      <c r="H156" s="1" t="s">
        <v>296</v>
      </c>
      <c r="I156" s="24">
        <v>21.7</v>
      </c>
    </row>
    <row r="157" spans="1:11" ht="13" customHeight="1" x14ac:dyDescent="0.15">
      <c r="A157" s="1">
        <v>1</v>
      </c>
      <c r="B157" s="1" t="s">
        <v>127</v>
      </c>
      <c r="C157" s="24">
        <v>21.5</v>
      </c>
      <c r="G157" s="1">
        <v>1</v>
      </c>
      <c r="H157" s="1" t="s">
        <v>297</v>
      </c>
      <c r="I157" s="24">
        <v>21.6</v>
      </c>
    </row>
    <row r="158" spans="1:11" ht="13" customHeight="1" x14ac:dyDescent="0.15">
      <c r="A158" s="1">
        <v>1</v>
      </c>
      <c r="B158" s="1" t="s">
        <v>128</v>
      </c>
      <c r="C158" s="24">
        <v>21.4</v>
      </c>
      <c r="D158" s="24">
        <f>AVERAGE(C158:C160)</f>
        <v>21.433333333333334</v>
      </c>
      <c r="E158" s="24">
        <f>D158-21.6041666666667</f>
        <v>-0.17083333333336626</v>
      </c>
      <c r="G158" s="1">
        <v>1</v>
      </c>
      <c r="H158" s="1" t="s">
        <v>298</v>
      </c>
      <c r="I158" s="24">
        <v>21.9</v>
      </c>
      <c r="J158" s="24">
        <f>AVERAGE(I158:I160)</f>
        <v>21.866666666666664</v>
      </c>
      <c r="K158" s="24">
        <f>J158-21.6041666666667</f>
        <v>0.26249999999996376</v>
      </c>
    </row>
    <row r="159" spans="1:11" ht="13" customHeight="1" x14ac:dyDescent="0.15">
      <c r="A159" s="1">
        <v>1</v>
      </c>
      <c r="B159" s="1" t="s">
        <v>129</v>
      </c>
      <c r="C159" s="24">
        <v>21.5</v>
      </c>
      <c r="G159" s="1">
        <v>1</v>
      </c>
      <c r="H159" s="1" t="s">
        <v>299</v>
      </c>
      <c r="I159" s="24">
        <v>21.7</v>
      </c>
    </row>
    <row r="160" spans="1:11" ht="13" customHeight="1" x14ac:dyDescent="0.15">
      <c r="A160" s="1">
        <v>1</v>
      </c>
      <c r="B160" s="1" t="s">
        <v>130</v>
      </c>
      <c r="C160" s="24">
        <v>21.4</v>
      </c>
      <c r="G160" s="1">
        <v>1</v>
      </c>
      <c r="H160" s="1" t="s">
        <v>300</v>
      </c>
      <c r="I160" s="24">
        <v>22</v>
      </c>
    </row>
    <row r="161" spans="1:11" ht="13" customHeight="1" x14ac:dyDescent="0.15">
      <c r="A161" s="1">
        <v>1</v>
      </c>
      <c r="B161" s="1" t="s">
        <v>131</v>
      </c>
      <c r="C161" s="24">
        <v>21.6</v>
      </c>
      <c r="D161" s="24">
        <f>AVERAGE(C161:C163)</f>
        <v>21.566666666666666</v>
      </c>
      <c r="E161" s="24">
        <f>D161-21.6041666666667</f>
        <v>-3.7500000000033396E-2</v>
      </c>
      <c r="G161" s="1">
        <v>1</v>
      </c>
      <c r="H161" s="1" t="s">
        <v>301</v>
      </c>
      <c r="I161" s="24">
        <v>21.5</v>
      </c>
      <c r="J161" s="24">
        <f>AVERAGE(I161:I163)</f>
        <v>21.566666666666666</v>
      </c>
      <c r="K161" s="24">
        <f>J161-21.6041666666667</f>
        <v>-3.7500000000033396E-2</v>
      </c>
    </row>
    <row r="162" spans="1:11" ht="13" customHeight="1" x14ac:dyDescent="0.15">
      <c r="A162" s="1">
        <v>1</v>
      </c>
      <c r="B162" s="1" t="s">
        <v>132</v>
      </c>
      <c r="C162" s="24">
        <v>21.6</v>
      </c>
      <c r="G162" s="1">
        <v>1</v>
      </c>
      <c r="H162" s="1" t="s">
        <v>302</v>
      </c>
      <c r="I162" s="24">
        <v>21.6</v>
      </c>
    </row>
    <row r="163" spans="1:11" ht="13" customHeight="1" x14ac:dyDescent="0.15">
      <c r="A163" s="1">
        <v>1</v>
      </c>
      <c r="B163" s="1" t="s">
        <v>133</v>
      </c>
      <c r="C163" s="24">
        <v>21.5</v>
      </c>
      <c r="G163" s="1">
        <v>1</v>
      </c>
      <c r="H163" s="1" t="s">
        <v>303</v>
      </c>
      <c r="I163" s="24">
        <v>21.6</v>
      </c>
    </row>
    <row r="164" spans="1:11" ht="13" customHeight="1" x14ac:dyDescent="0.15">
      <c r="A164" s="1">
        <v>1</v>
      </c>
      <c r="B164" s="1" t="s">
        <v>134</v>
      </c>
      <c r="C164" s="24">
        <v>21.6</v>
      </c>
      <c r="D164" s="24">
        <f>AVERAGE(C164:C166)</f>
        <v>21.533333333333331</v>
      </c>
      <c r="E164" s="24">
        <f>D164-21.6041666666667</f>
        <v>-7.0833333333368387E-2</v>
      </c>
      <c r="G164" s="1">
        <v>1</v>
      </c>
      <c r="H164" s="1" t="s">
        <v>304</v>
      </c>
      <c r="I164" s="24">
        <v>21.7</v>
      </c>
      <c r="J164" s="24">
        <f>AVERAGE(I164:I166)</f>
        <v>21.666666666666668</v>
      </c>
      <c r="K164" s="24">
        <f>J164-21.6041666666667</f>
        <v>6.2499999999968026E-2</v>
      </c>
    </row>
    <row r="165" spans="1:11" ht="13" customHeight="1" x14ac:dyDescent="0.15">
      <c r="A165" s="1">
        <v>1</v>
      </c>
      <c r="B165" s="1" t="s">
        <v>135</v>
      </c>
      <c r="C165" s="24">
        <v>21.6</v>
      </c>
      <c r="G165" s="1">
        <v>1</v>
      </c>
      <c r="H165" s="1" t="s">
        <v>305</v>
      </c>
      <c r="I165" s="24">
        <v>21.7</v>
      </c>
    </row>
    <row r="166" spans="1:11" ht="13" customHeight="1" x14ac:dyDescent="0.15">
      <c r="A166" s="1">
        <v>1</v>
      </c>
      <c r="B166" s="1" t="s">
        <v>136</v>
      </c>
      <c r="C166" s="24">
        <v>21.4</v>
      </c>
      <c r="G166" s="1">
        <v>1</v>
      </c>
      <c r="H166" s="1" t="s">
        <v>306</v>
      </c>
      <c r="I166" s="24">
        <v>21.6</v>
      </c>
    </row>
    <row r="167" spans="1:11" ht="13" customHeight="1" x14ac:dyDescent="0.15">
      <c r="A167" s="1">
        <v>1</v>
      </c>
      <c r="B167" s="1" t="s">
        <v>137</v>
      </c>
      <c r="C167" s="24">
        <v>21.8</v>
      </c>
      <c r="D167" s="24">
        <f>AVERAGE(C167:C169)</f>
        <v>21.8</v>
      </c>
      <c r="E167" s="24">
        <f>D167-21.6041666666667</f>
        <v>0.19583333333330089</v>
      </c>
      <c r="G167" s="1">
        <v>1</v>
      </c>
      <c r="H167" s="1" t="s">
        <v>307</v>
      </c>
      <c r="I167" s="24">
        <v>21.7</v>
      </c>
      <c r="J167" s="24">
        <f>AVERAGE(I167:I169)</f>
        <v>21.933333333333337</v>
      </c>
      <c r="K167" s="24">
        <f>J167-21.6041666666667</f>
        <v>0.3291666666666373</v>
      </c>
    </row>
    <row r="168" spans="1:11" ht="13" customHeight="1" x14ac:dyDescent="0.15">
      <c r="A168" s="1">
        <v>1</v>
      </c>
      <c r="B168" s="1" t="s">
        <v>138</v>
      </c>
      <c r="C168" s="24">
        <v>21.7</v>
      </c>
      <c r="G168" s="1">
        <v>1</v>
      </c>
      <c r="H168" s="1" t="s">
        <v>308</v>
      </c>
      <c r="I168" s="24">
        <v>22</v>
      </c>
    </row>
    <row r="169" spans="1:11" ht="13" customHeight="1" x14ac:dyDescent="0.15">
      <c r="A169" s="1">
        <v>1</v>
      </c>
      <c r="B169" s="1" t="s">
        <v>139</v>
      </c>
      <c r="C169" s="24">
        <v>21.9</v>
      </c>
      <c r="G169" s="1">
        <v>1</v>
      </c>
      <c r="H169" s="1" t="s">
        <v>309</v>
      </c>
      <c r="I169" s="24">
        <v>22.1</v>
      </c>
    </row>
    <row r="170" spans="1:11" ht="13" customHeight="1" x14ac:dyDescent="0.15">
      <c r="A170" s="1">
        <v>2</v>
      </c>
      <c r="B170" s="1" t="s">
        <v>313</v>
      </c>
      <c r="C170" s="24">
        <v>21.5</v>
      </c>
      <c r="D170" s="24">
        <f>AVERAGE(C170:C172)</f>
        <v>21.666666666666668</v>
      </c>
      <c r="E170" s="24">
        <f>D170-21.6083333333333</f>
        <v>5.8333333333369097E-2</v>
      </c>
      <c r="G170" s="1">
        <v>2</v>
      </c>
      <c r="H170" s="1" t="s">
        <v>140</v>
      </c>
      <c r="I170" s="24">
        <v>21.7</v>
      </c>
      <c r="J170" s="24">
        <f>AVERAGE(I170:I172)</f>
        <v>21.633333333333336</v>
      </c>
      <c r="K170" s="24">
        <f>J170-21.6083333333333</f>
        <v>2.5000000000037659E-2</v>
      </c>
    </row>
    <row r="171" spans="1:11" ht="13" customHeight="1" x14ac:dyDescent="0.15">
      <c r="A171" s="1">
        <v>2</v>
      </c>
      <c r="B171" s="1" t="s">
        <v>314</v>
      </c>
      <c r="C171" s="24">
        <v>21.8</v>
      </c>
      <c r="G171" s="1">
        <v>2</v>
      </c>
      <c r="H171" s="1" t="s">
        <v>141</v>
      </c>
      <c r="I171" s="24">
        <v>21.5</v>
      </c>
    </row>
    <row r="172" spans="1:11" ht="13" customHeight="1" x14ac:dyDescent="0.15">
      <c r="A172" s="1">
        <v>2</v>
      </c>
      <c r="B172" s="1" t="s">
        <v>315</v>
      </c>
      <c r="C172" s="24">
        <v>21.7</v>
      </c>
      <c r="G172" s="1">
        <v>2</v>
      </c>
      <c r="H172" s="1" t="s">
        <v>142</v>
      </c>
      <c r="I172" s="24">
        <v>21.7</v>
      </c>
    </row>
    <row r="173" spans="1:11" ht="13" customHeight="1" x14ac:dyDescent="0.15">
      <c r="A173" s="1">
        <v>2</v>
      </c>
      <c r="B173" s="1" t="s">
        <v>316</v>
      </c>
      <c r="C173" s="24">
        <v>21.6</v>
      </c>
      <c r="D173" s="24">
        <f>AVERAGE(C173:C175)</f>
        <v>21.5</v>
      </c>
      <c r="E173" s="24">
        <f>D173-21.6083333333333</f>
        <v>-0.10833333333329875</v>
      </c>
      <c r="G173" s="1">
        <v>2</v>
      </c>
      <c r="H173" s="1" t="s">
        <v>143</v>
      </c>
      <c r="I173" s="24">
        <v>25.5</v>
      </c>
      <c r="J173" s="24">
        <f>AVERAGE(I173:I175)</f>
        <v>22.833333333333332</v>
      </c>
      <c r="K173" s="24">
        <f>J173-21.6083333333333</f>
        <v>1.2250000000000334</v>
      </c>
    </row>
    <row r="174" spans="1:11" ht="13" customHeight="1" x14ac:dyDescent="0.15">
      <c r="A174" s="1">
        <v>2</v>
      </c>
      <c r="B174" s="1" t="s">
        <v>317</v>
      </c>
      <c r="C174" s="24">
        <v>21.4</v>
      </c>
      <c r="G174" s="1">
        <v>2</v>
      </c>
      <c r="H174" s="1" t="s">
        <v>144</v>
      </c>
      <c r="I174" s="24">
        <v>22</v>
      </c>
    </row>
    <row r="175" spans="1:11" ht="13" customHeight="1" x14ac:dyDescent="0.15">
      <c r="A175" s="1">
        <v>2</v>
      </c>
      <c r="B175" s="1" t="s">
        <v>318</v>
      </c>
      <c r="C175" s="24">
        <v>21.5</v>
      </c>
      <c r="G175" s="1">
        <v>2</v>
      </c>
      <c r="H175" s="1" t="s">
        <v>145</v>
      </c>
      <c r="I175" s="24">
        <v>21</v>
      </c>
    </row>
    <row r="176" spans="1:11" ht="13" customHeight="1" x14ac:dyDescent="0.15">
      <c r="A176" s="1">
        <v>2</v>
      </c>
      <c r="B176" s="1" t="s">
        <v>319</v>
      </c>
      <c r="C176" s="24">
        <v>21.6</v>
      </c>
      <c r="D176" s="24">
        <f>AVERAGE(C176:C178)</f>
        <v>21.633333333333336</v>
      </c>
      <c r="E176" s="24">
        <f>D176-21.6083333333333</f>
        <v>2.5000000000037659E-2</v>
      </c>
      <c r="G176" s="1">
        <v>2</v>
      </c>
      <c r="H176" s="1" t="s">
        <v>148</v>
      </c>
      <c r="I176" s="24">
        <v>22</v>
      </c>
      <c r="J176" s="24">
        <f>AVERAGE(I176:I178)</f>
        <v>21.933333333333334</v>
      </c>
      <c r="K176" s="24">
        <f>J176-21.6083333333333</f>
        <v>0.32500000000003482</v>
      </c>
    </row>
    <row r="177" spans="1:11" ht="13" customHeight="1" x14ac:dyDescent="0.15">
      <c r="A177" s="1">
        <v>2</v>
      </c>
      <c r="B177" s="1" t="s">
        <v>320</v>
      </c>
      <c r="C177" s="24">
        <v>21.5</v>
      </c>
      <c r="G177" s="1">
        <v>2</v>
      </c>
      <c r="H177" s="1" t="s">
        <v>149</v>
      </c>
      <c r="I177" s="24">
        <v>22</v>
      </c>
    </row>
    <row r="178" spans="1:11" ht="13" customHeight="1" x14ac:dyDescent="0.15">
      <c r="A178" s="1">
        <v>2</v>
      </c>
      <c r="B178" s="1" t="s">
        <v>321</v>
      </c>
      <c r="C178" s="24">
        <v>21.8</v>
      </c>
      <c r="G178" s="1">
        <v>2</v>
      </c>
      <c r="H178" s="1" t="s">
        <v>150</v>
      </c>
      <c r="I178" s="24">
        <v>21.8</v>
      </c>
    </row>
    <row r="179" spans="1:11" ht="13" customHeight="1" x14ac:dyDescent="0.15">
      <c r="A179" s="1">
        <v>2</v>
      </c>
      <c r="B179" s="1" t="s">
        <v>322</v>
      </c>
      <c r="C179" s="24">
        <v>21.4</v>
      </c>
      <c r="D179" s="24">
        <f>AVERAGE(C179:C181)</f>
        <v>21.466666666666669</v>
      </c>
      <c r="E179" s="24">
        <f>D179-21.6083333333333</f>
        <v>-0.14166666666663019</v>
      </c>
      <c r="G179" s="1">
        <v>2</v>
      </c>
      <c r="H179" s="1" t="s">
        <v>151</v>
      </c>
      <c r="I179" s="24">
        <v>22.3</v>
      </c>
      <c r="J179" s="24">
        <f>AVERAGE(I179:I181)</f>
        <v>22.333333333333332</v>
      </c>
      <c r="K179" s="24">
        <f>J179-21.6083333333333</f>
        <v>0.7250000000000334</v>
      </c>
    </row>
    <row r="180" spans="1:11" ht="13" customHeight="1" x14ac:dyDescent="0.15">
      <c r="A180" s="1">
        <v>2</v>
      </c>
      <c r="B180" s="1" t="s">
        <v>323</v>
      </c>
      <c r="C180" s="24">
        <v>21.5</v>
      </c>
      <c r="G180" s="1">
        <v>2</v>
      </c>
      <c r="H180" s="1" t="s">
        <v>152</v>
      </c>
      <c r="I180" s="24">
        <v>22.3</v>
      </c>
    </row>
    <row r="181" spans="1:11" ht="13" customHeight="1" x14ac:dyDescent="0.15">
      <c r="A181" s="1">
        <v>2</v>
      </c>
      <c r="B181" s="1" t="s">
        <v>324</v>
      </c>
      <c r="C181" s="24">
        <v>21.5</v>
      </c>
      <c r="G181" s="1">
        <v>2</v>
      </c>
      <c r="H181" s="1" t="s">
        <v>153</v>
      </c>
      <c r="I181" s="24">
        <v>22.4</v>
      </c>
    </row>
    <row r="182" spans="1:11" ht="13" customHeight="1" x14ac:dyDescent="0.15">
      <c r="A182" s="1">
        <v>2</v>
      </c>
      <c r="B182" s="1" t="s">
        <v>325</v>
      </c>
      <c r="C182" s="24">
        <v>21.5</v>
      </c>
      <c r="D182" s="24">
        <f>AVERAGE(C182:C184)</f>
        <v>21.5</v>
      </c>
      <c r="E182" s="24">
        <f>D182-21.6083333333333</f>
        <v>-0.10833333333329875</v>
      </c>
      <c r="G182" s="1">
        <v>2</v>
      </c>
      <c r="H182" s="1" t="s">
        <v>154</v>
      </c>
      <c r="I182" s="24">
        <v>21.9</v>
      </c>
      <c r="J182" s="24">
        <f>AVERAGE(I182:I184)</f>
        <v>21.733333333333334</v>
      </c>
      <c r="K182" s="24">
        <f>J182-21.6083333333333</f>
        <v>0.12500000000003553</v>
      </c>
    </row>
    <row r="183" spans="1:11" ht="13" customHeight="1" x14ac:dyDescent="0.15">
      <c r="A183" s="1">
        <v>2</v>
      </c>
      <c r="B183" s="1" t="s">
        <v>326</v>
      </c>
      <c r="C183" s="24">
        <v>21.5</v>
      </c>
      <c r="G183" s="1">
        <v>2</v>
      </c>
      <c r="H183" s="1" t="s">
        <v>155</v>
      </c>
      <c r="I183" s="24">
        <v>21.6</v>
      </c>
    </row>
    <row r="184" spans="1:11" ht="13" customHeight="1" x14ac:dyDescent="0.15">
      <c r="A184" s="1">
        <v>2</v>
      </c>
      <c r="B184" s="1" t="s">
        <v>327</v>
      </c>
      <c r="C184" s="24">
        <v>21.5</v>
      </c>
      <c r="G184" s="1">
        <v>2</v>
      </c>
      <c r="H184" s="1" t="s">
        <v>156</v>
      </c>
      <c r="I184" s="24">
        <v>21.7</v>
      </c>
    </row>
    <row r="185" spans="1:11" ht="13" customHeight="1" x14ac:dyDescent="0.15">
      <c r="A185" s="1">
        <v>2</v>
      </c>
      <c r="B185" s="1" t="s">
        <v>328</v>
      </c>
      <c r="C185" s="24">
        <v>21.6</v>
      </c>
      <c r="D185" s="24">
        <f>AVERAGE(C185:C187)</f>
        <v>21.566666666666666</v>
      </c>
      <c r="E185" s="24">
        <f>D185-21.6083333333333</f>
        <v>-4.1666666666632324E-2</v>
      </c>
      <c r="G185" s="1">
        <v>2</v>
      </c>
      <c r="H185" s="1" t="s">
        <v>157</v>
      </c>
      <c r="I185" s="24">
        <v>21.4</v>
      </c>
      <c r="J185" s="24">
        <f>AVERAGE(I185:I187)</f>
        <v>21.599999999999998</v>
      </c>
      <c r="K185" s="24">
        <f>J185-21.6083333333333</f>
        <v>-8.3333333333008852E-3</v>
      </c>
    </row>
    <row r="186" spans="1:11" ht="13" customHeight="1" x14ac:dyDescent="0.15">
      <c r="A186" s="1">
        <v>2</v>
      </c>
      <c r="B186" s="1" t="s">
        <v>329</v>
      </c>
      <c r="C186" s="24">
        <v>21.6</v>
      </c>
      <c r="G186" s="1">
        <v>2</v>
      </c>
      <c r="H186" s="1" t="s">
        <v>158</v>
      </c>
      <c r="I186" s="24">
        <v>21.4</v>
      </c>
    </row>
    <row r="187" spans="1:11" ht="13" customHeight="1" x14ac:dyDescent="0.15">
      <c r="A187" s="1">
        <v>2</v>
      </c>
      <c r="B187" s="1" t="s">
        <v>330</v>
      </c>
      <c r="C187" s="24">
        <v>21.5</v>
      </c>
      <c r="G187" s="1">
        <v>2</v>
      </c>
      <c r="H187" s="1" t="s">
        <v>159</v>
      </c>
      <c r="I187" s="24">
        <v>22</v>
      </c>
    </row>
    <row r="188" spans="1:11" ht="13" customHeight="1" x14ac:dyDescent="0.15">
      <c r="A188" s="1">
        <v>2</v>
      </c>
      <c r="B188" s="1" t="s">
        <v>331</v>
      </c>
      <c r="C188" s="24">
        <v>21.6</v>
      </c>
      <c r="D188" s="24">
        <f>AVERAGE(C188:C190)</f>
        <v>21.533333333333331</v>
      </c>
      <c r="E188" s="24">
        <f>D188-21.6083333333333</f>
        <v>-7.4999999999967315E-2</v>
      </c>
      <c r="G188" s="1">
        <v>2</v>
      </c>
      <c r="H188" s="1" t="s">
        <v>160</v>
      </c>
      <c r="I188" s="24">
        <v>21.6</v>
      </c>
      <c r="J188" s="24">
        <f>AVERAGE(I188:I190)</f>
        <v>21.599999999999998</v>
      </c>
      <c r="K188" s="24">
        <f>J188-21.6083333333333</f>
        <v>-8.3333333333008852E-3</v>
      </c>
    </row>
    <row r="189" spans="1:11" ht="13" customHeight="1" x14ac:dyDescent="0.15">
      <c r="A189" s="1">
        <v>2</v>
      </c>
      <c r="B189" s="1" t="s">
        <v>332</v>
      </c>
      <c r="C189" s="24">
        <v>21.5</v>
      </c>
      <c r="G189" s="1">
        <v>2</v>
      </c>
      <c r="H189" s="1" t="s">
        <v>161</v>
      </c>
      <c r="I189" s="24">
        <v>21.5</v>
      </c>
    </row>
    <row r="190" spans="1:11" ht="13" customHeight="1" x14ac:dyDescent="0.15">
      <c r="A190" s="1">
        <v>2</v>
      </c>
      <c r="B190" s="1" t="s">
        <v>333</v>
      </c>
      <c r="C190" s="24">
        <v>21.5</v>
      </c>
      <c r="G190" s="1">
        <v>2</v>
      </c>
      <c r="H190" s="1" t="s">
        <v>162</v>
      </c>
      <c r="I190" s="24">
        <v>21.7</v>
      </c>
    </row>
    <row r="191" spans="1:11" ht="13" customHeight="1" x14ac:dyDescent="0.15">
      <c r="A191" s="1">
        <v>2</v>
      </c>
      <c r="B191" s="1" t="s">
        <v>334</v>
      </c>
      <c r="C191" s="24">
        <v>21.7</v>
      </c>
      <c r="D191" s="24">
        <f>AVERAGE(C191:C193)</f>
        <v>21.600000000000005</v>
      </c>
      <c r="E191" s="24">
        <f>D191-21.6083333333333</f>
        <v>-8.3333333332937798E-3</v>
      </c>
      <c r="G191" s="1">
        <v>2</v>
      </c>
      <c r="H191" s="1" t="s">
        <v>163</v>
      </c>
      <c r="I191" s="24">
        <v>21.7</v>
      </c>
      <c r="J191" s="24">
        <f>AVERAGE(I191:I193)</f>
        <v>21.8</v>
      </c>
      <c r="K191" s="24">
        <f>J191-21.6083333333333</f>
        <v>0.19166666666670196</v>
      </c>
    </row>
    <row r="192" spans="1:11" ht="13" customHeight="1" x14ac:dyDescent="0.15">
      <c r="A192" s="1">
        <v>2</v>
      </c>
      <c r="B192" s="1" t="s">
        <v>335</v>
      </c>
      <c r="C192" s="24">
        <v>21.5</v>
      </c>
      <c r="G192" s="1">
        <v>2</v>
      </c>
      <c r="H192" s="1" t="s">
        <v>164</v>
      </c>
      <c r="I192" s="24">
        <v>22</v>
      </c>
    </row>
    <row r="193" spans="1:11" ht="13" customHeight="1" x14ac:dyDescent="0.15">
      <c r="A193" s="1">
        <v>2</v>
      </c>
      <c r="B193" s="1" t="s">
        <v>336</v>
      </c>
      <c r="C193" s="24">
        <v>21.6</v>
      </c>
      <c r="G193" s="1">
        <v>2</v>
      </c>
      <c r="H193" s="1" t="s">
        <v>165</v>
      </c>
      <c r="I193" s="24">
        <v>21.7</v>
      </c>
    </row>
    <row r="194" spans="1:11" ht="13" customHeight="1" x14ac:dyDescent="0.15">
      <c r="A194" s="1">
        <v>2</v>
      </c>
      <c r="B194" s="1" t="s">
        <v>337</v>
      </c>
      <c r="C194" s="24">
        <v>21.5</v>
      </c>
      <c r="D194" s="24">
        <f>AVERAGE(C194:C196)</f>
        <v>21.5</v>
      </c>
      <c r="E194" s="24">
        <f>D194-21.6083333333333</f>
        <v>-0.10833333333329875</v>
      </c>
      <c r="G194" s="1">
        <v>2</v>
      </c>
      <c r="H194" s="1" t="s">
        <v>166</v>
      </c>
      <c r="I194" s="24">
        <v>21.7</v>
      </c>
      <c r="J194" s="24">
        <f>AVERAGE(I194:I196)</f>
        <v>21.600000000000005</v>
      </c>
      <c r="K194" s="24">
        <f>J194-21.6083333333333</f>
        <v>-8.3333333332937798E-3</v>
      </c>
    </row>
    <row r="195" spans="1:11" ht="13" customHeight="1" x14ac:dyDescent="0.15">
      <c r="A195" s="1">
        <v>2</v>
      </c>
      <c r="B195" s="1" t="s">
        <v>338</v>
      </c>
      <c r="C195" s="24">
        <v>21.5</v>
      </c>
      <c r="G195" s="1">
        <v>2</v>
      </c>
      <c r="H195" s="1" t="s">
        <v>167</v>
      </c>
      <c r="I195" s="24">
        <v>21.5</v>
      </c>
    </row>
    <row r="196" spans="1:11" ht="13" customHeight="1" x14ac:dyDescent="0.15">
      <c r="A196" s="1">
        <v>2</v>
      </c>
      <c r="B196" s="1" t="s">
        <v>339</v>
      </c>
      <c r="C196" s="24">
        <v>21.5</v>
      </c>
      <c r="G196" s="1">
        <v>2</v>
      </c>
      <c r="H196" s="1" t="s">
        <v>168</v>
      </c>
      <c r="I196" s="24">
        <v>21.6</v>
      </c>
    </row>
    <row r="197" spans="1:11" ht="13" customHeight="1" x14ac:dyDescent="0.15">
      <c r="A197" s="1">
        <v>2</v>
      </c>
      <c r="B197" s="1" t="s">
        <v>340</v>
      </c>
      <c r="C197" s="24">
        <v>21.5</v>
      </c>
      <c r="D197" s="24">
        <f>AVERAGE(C197:C199)</f>
        <v>21.600000000000005</v>
      </c>
      <c r="E197" s="24">
        <f>D197-21.6083333333333</f>
        <v>-8.3333333332937798E-3</v>
      </c>
      <c r="G197" s="1">
        <v>2</v>
      </c>
      <c r="H197" s="1" t="s">
        <v>169</v>
      </c>
      <c r="I197" s="24">
        <v>21.6</v>
      </c>
      <c r="J197" s="24">
        <f>AVERAGE(I197:I199)</f>
        <v>21.633333333333336</v>
      </c>
      <c r="K197" s="24">
        <f>J197-21.6083333333333</f>
        <v>2.5000000000037659E-2</v>
      </c>
    </row>
    <row r="198" spans="1:11" ht="13" customHeight="1" x14ac:dyDescent="0.15">
      <c r="A198" s="1">
        <v>2</v>
      </c>
      <c r="B198" s="1" t="s">
        <v>341</v>
      </c>
      <c r="C198" s="24">
        <v>21.7</v>
      </c>
      <c r="G198" s="1">
        <v>2</v>
      </c>
      <c r="H198" s="1" t="s">
        <v>170</v>
      </c>
      <c r="I198" s="24">
        <v>21.6</v>
      </c>
    </row>
    <row r="199" spans="1:11" ht="13" customHeight="1" x14ac:dyDescent="0.15">
      <c r="A199" s="1">
        <v>2</v>
      </c>
      <c r="B199" s="1" t="s">
        <v>1</v>
      </c>
      <c r="C199" s="24">
        <v>21.6</v>
      </c>
      <c r="G199" s="1">
        <v>2</v>
      </c>
      <c r="H199" s="1" t="s">
        <v>171</v>
      </c>
      <c r="I199" s="24">
        <v>21.7</v>
      </c>
    </row>
    <row r="200" spans="1:11" ht="13" customHeight="1" x14ac:dyDescent="0.15">
      <c r="A200" s="1">
        <v>2</v>
      </c>
      <c r="B200" s="1" t="s">
        <v>2</v>
      </c>
      <c r="C200" s="24">
        <v>21.4</v>
      </c>
      <c r="D200" s="24">
        <f>AVERAGE(C200:C202)</f>
        <v>21.433333333333334</v>
      </c>
      <c r="E200" s="24">
        <f>D200-21.6083333333333</f>
        <v>-0.17499999999996518</v>
      </c>
      <c r="G200" s="1">
        <v>2</v>
      </c>
      <c r="H200" s="1" t="s">
        <v>172</v>
      </c>
      <c r="I200" s="24">
        <v>21.7</v>
      </c>
      <c r="J200" s="24">
        <f>AVERAGE(I200:I202)</f>
        <v>21.599999999999998</v>
      </c>
      <c r="K200" s="24">
        <f>J200-21.6083333333333</f>
        <v>-8.3333333333008852E-3</v>
      </c>
    </row>
    <row r="201" spans="1:11" ht="13" customHeight="1" x14ac:dyDescent="0.15">
      <c r="A201" s="1">
        <v>2</v>
      </c>
      <c r="B201" s="1" t="s">
        <v>3</v>
      </c>
      <c r="C201" s="24">
        <v>21.5</v>
      </c>
      <c r="G201" s="1">
        <v>2</v>
      </c>
      <c r="H201" s="1" t="s">
        <v>173</v>
      </c>
      <c r="I201" s="24">
        <v>21.6</v>
      </c>
    </row>
    <row r="202" spans="1:11" ht="13" customHeight="1" x14ac:dyDescent="0.15">
      <c r="A202" s="1">
        <v>2</v>
      </c>
      <c r="B202" s="1" t="s">
        <v>4</v>
      </c>
      <c r="C202" s="24">
        <v>21.4</v>
      </c>
      <c r="G202" s="1">
        <v>2</v>
      </c>
      <c r="H202" s="1" t="s">
        <v>174</v>
      </c>
      <c r="I202" s="24">
        <v>21.5</v>
      </c>
    </row>
    <row r="203" spans="1:11" ht="13" customHeight="1" x14ac:dyDescent="0.15">
      <c r="A203" s="1">
        <v>2</v>
      </c>
      <c r="B203" s="1" t="s">
        <v>5</v>
      </c>
      <c r="C203" s="24">
        <v>21.5</v>
      </c>
      <c r="D203" s="24">
        <f>AVERAGE(C203:C205)</f>
        <v>21.433333333333334</v>
      </c>
      <c r="E203" s="24">
        <f>D203-21.6083333333333</f>
        <v>-0.17499999999996518</v>
      </c>
      <c r="G203" s="1">
        <v>2</v>
      </c>
      <c r="H203" s="1" t="s">
        <v>175</v>
      </c>
      <c r="I203" s="24">
        <v>21.5</v>
      </c>
      <c r="J203" s="24">
        <f>AVERAGE(I203:I205)</f>
        <v>21.533333333333331</v>
      </c>
      <c r="K203" s="24">
        <f>J203-21.6083333333333</f>
        <v>-7.4999999999967315E-2</v>
      </c>
    </row>
    <row r="204" spans="1:11" ht="13" customHeight="1" x14ac:dyDescent="0.15">
      <c r="A204" s="1">
        <v>2</v>
      </c>
      <c r="B204" s="1" t="s">
        <v>6</v>
      </c>
      <c r="C204" s="24">
        <v>21.3</v>
      </c>
      <c r="G204" s="1">
        <v>2</v>
      </c>
      <c r="H204" s="1" t="s">
        <v>176</v>
      </c>
      <c r="I204" s="24">
        <v>21.6</v>
      </c>
    </row>
    <row r="205" spans="1:11" ht="13" customHeight="1" x14ac:dyDescent="0.15">
      <c r="A205" s="1">
        <v>2</v>
      </c>
      <c r="B205" s="1" t="s">
        <v>7</v>
      </c>
      <c r="C205" s="24">
        <v>21.5</v>
      </c>
      <c r="G205" s="1">
        <v>2</v>
      </c>
      <c r="H205" s="1" t="s">
        <v>177</v>
      </c>
      <c r="I205" s="24">
        <v>21.5</v>
      </c>
    </row>
    <row r="206" spans="1:11" ht="13" customHeight="1" x14ac:dyDescent="0.15">
      <c r="A206" s="1">
        <v>2</v>
      </c>
      <c r="B206" s="1" t="s">
        <v>8</v>
      </c>
      <c r="C206" s="24">
        <v>21.5</v>
      </c>
      <c r="D206" s="24">
        <f>AVERAGE(C206:C208)</f>
        <v>21.533333333333331</v>
      </c>
      <c r="E206" s="24">
        <f>D206-21.6083333333333</f>
        <v>-7.4999999999967315E-2</v>
      </c>
      <c r="G206" s="1">
        <v>2</v>
      </c>
      <c r="H206" s="1" t="s">
        <v>178</v>
      </c>
      <c r="I206" s="24">
        <v>21.6</v>
      </c>
      <c r="J206" s="24">
        <f>AVERAGE(I206:I208)</f>
        <v>21.633333333333336</v>
      </c>
      <c r="K206" s="24">
        <f>J206-21.6083333333333</f>
        <v>2.5000000000037659E-2</v>
      </c>
    </row>
    <row r="207" spans="1:11" ht="13" customHeight="1" x14ac:dyDescent="0.15">
      <c r="A207" s="1">
        <v>2</v>
      </c>
      <c r="B207" s="1" t="s">
        <v>9</v>
      </c>
      <c r="C207" s="24">
        <v>21.6</v>
      </c>
      <c r="G207" s="1">
        <v>2</v>
      </c>
      <c r="H207" s="1" t="s">
        <v>179</v>
      </c>
      <c r="I207" s="24">
        <v>21.6</v>
      </c>
    </row>
    <row r="208" spans="1:11" ht="13" customHeight="1" x14ac:dyDescent="0.15">
      <c r="A208" s="1">
        <v>2</v>
      </c>
      <c r="B208" s="1" t="s">
        <v>10</v>
      </c>
      <c r="C208" s="24">
        <v>21.5</v>
      </c>
      <c r="G208" s="1">
        <v>2</v>
      </c>
      <c r="H208" s="1" t="s">
        <v>180</v>
      </c>
      <c r="I208" s="24">
        <v>21.7</v>
      </c>
    </row>
    <row r="209" spans="1:11" ht="13" customHeight="1" x14ac:dyDescent="0.15">
      <c r="A209" s="1">
        <v>2</v>
      </c>
      <c r="B209" s="1" t="s">
        <v>11</v>
      </c>
      <c r="C209" s="24">
        <v>21.6</v>
      </c>
      <c r="D209" s="24">
        <f>AVERAGE(C209:C211)</f>
        <v>21.533333333333331</v>
      </c>
      <c r="E209" s="24">
        <f>D209-21.6083333333333</f>
        <v>-7.4999999999967315E-2</v>
      </c>
      <c r="G209" s="1">
        <v>2</v>
      </c>
      <c r="H209" s="1" t="s">
        <v>181</v>
      </c>
      <c r="I209" s="24">
        <v>21.6</v>
      </c>
      <c r="J209" s="24">
        <f>AVERAGE(I209:I211)</f>
        <v>21.533333333333331</v>
      </c>
      <c r="K209" s="24">
        <f>J209-21.6083333333333</f>
        <v>-7.4999999999967315E-2</v>
      </c>
    </row>
    <row r="210" spans="1:11" ht="13" customHeight="1" x14ac:dyDescent="0.15">
      <c r="A210" s="1">
        <v>2</v>
      </c>
      <c r="B210" s="1" t="s">
        <v>12</v>
      </c>
      <c r="C210" s="24">
        <v>21.5</v>
      </c>
      <c r="G210" s="1">
        <v>2</v>
      </c>
      <c r="H210" s="1" t="s">
        <v>182</v>
      </c>
      <c r="I210" s="24">
        <v>21.5</v>
      </c>
    </row>
    <row r="211" spans="1:11" ht="13" customHeight="1" x14ac:dyDescent="0.15">
      <c r="A211" s="1">
        <v>2</v>
      </c>
      <c r="B211" s="1" t="s">
        <v>13</v>
      </c>
      <c r="C211" s="24">
        <v>21.5</v>
      </c>
      <c r="G211" s="1">
        <v>2</v>
      </c>
      <c r="H211" s="1" t="s">
        <v>183</v>
      </c>
      <c r="I211" s="24">
        <v>21.5</v>
      </c>
    </row>
    <row r="212" spans="1:11" ht="13" customHeight="1" x14ac:dyDescent="0.15">
      <c r="A212" s="1">
        <v>2</v>
      </c>
      <c r="B212" s="1" t="s">
        <v>14</v>
      </c>
      <c r="C212" s="24">
        <v>21.5</v>
      </c>
      <c r="D212" s="24">
        <f>AVERAGE(C212:C214)</f>
        <v>21.599999999999998</v>
      </c>
      <c r="E212" s="24">
        <f>D212-21.6083333333333</f>
        <v>-8.3333333333008852E-3</v>
      </c>
      <c r="G212" s="1">
        <v>2</v>
      </c>
      <c r="H212" s="1" t="s">
        <v>184</v>
      </c>
      <c r="I212" s="24">
        <v>21.6</v>
      </c>
      <c r="J212" s="24">
        <f>AVERAGE(I212:I214)</f>
        <v>21.566666666666666</v>
      </c>
      <c r="K212" s="24">
        <f>J212-21.6083333333333</f>
        <v>-4.1666666666632324E-2</v>
      </c>
    </row>
    <row r="213" spans="1:11" ht="13" customHeight="1" x14ac:dyDescent="0.15">
      <c r="A213" s="1">
        <v>2</v>
      </c>
      <c r="B213" s="1" t="s">
        <v>15</v>
      </c>
      <c r="C213" s="24">
        <v>21.6</v>
      </c>
      <c r="G213" s="1">
        <v>2</v>
      </c>
      <c r="H213" s="1" t="s">
        <v>185</v>
      </c>
      <c r="I213" s="24">
        <v>21.5</v>
      </c>
    </row>
    <row r="214" spans="1:11" ht="13" customHeight="1" x14ac:dyDescent="0.15">
      <c r="A214" s="1">
        <v>2</v>
      </c>
      <c r="B214" s="1" t="s">
        <v>16</v>
      </c>
      <c r="C214" s="24">
        <v>21.7</v>
      </c>
      <c r="G214" s="1">
        <v>2</v>
      </c>
      <c r="H214" s="1" t="s">
        <v>186</v>
      </c>
      <c r="I214" s="24">
        <v>21.6</v>
      </c>
    </row>
    <row r="215" spans="1:11" ht="13" customHeight="1" x14ac:dyDescent="0.15">
      <c r="A215" s="1">
        <v>2</v>
      </c>
      <c r="B215" s="1" t="s">
        <v>17</v>
      </c>
      <c r="C215" s="24">
        <v>21.7</v>
      </c>
      <c r="D215" s="24">
        <f>AVERAGE(C215:C217)</f>
        <v>21.600000000000005</v>
      </c>
      <c r="E215" s="24">
        <f>D215-21.6083333333333</f>
        <v>-8.3333333332937798E-3</v>
      </c>
      <c r="G215" s="1">
        <v>2</v>
      </c>
      <c r="H215" s="1" t="s">
        <v>187</v>
      </c>
      <c r="I215" s="24">
        <v>21.7</v>
      </c>
      <c r="J215" s="24">
        <f>AVERAGE(I215:I217)</f>
        <v>21.599999999999998</v>
      </c>
      <c r="K215" s="24">
        <f>J215-21.6083333333333</f>
        <v>-8.3333333333008852E-3</v>
      </c>
    </row>
    <row r="216" spans="1:11" ht="13" customHeight="1" x14ac:dyDescent="0.15">
      <c r="A216" s="1">
        <v>2</v>
      </c>
      <c r="B216" s="1" t="s">
        <v>18</v>
      </c>
      <c r="C216" s="24">
        <v>21.5</v>
      </c>
      <c r="G216" s="1">
        <v>2</v>
      </c>
      <c r="H216" s="1" t="s">
        <v>188</v>
      </c>
      <c r="I216" s="24">
        <v>21.6</v>
      </c>
    </row>
    <row r="217" spans="1:11" ht="13" customHeight="1" x14ac:dyDescent="0.15">
      <c r="A217" s="1">
        <v>2</v>
      </c>
      <c r="B217" s="1" t="s">
        <v>19</v>
      </c>
      <c r="C217" s="24">
        <v>21.6</v>
      </c>
      <c r="G217" s="1">
        <v>2</v>
      </c>
      <c r="H217" s="1" t="s">
        <v>189</v>
      </c>
      <c r="I217" s="24">
        <v>21.5</v>
      </c>
    </row>
    <row r="218" spans="1:11" ht="13" customHeight="1" x14ac:dyDescent="0.15">
      <c r="A218" s="1">
        <v>2</v>
      </c>
      <c r="B218" s="1" t="s">
        <v>20</v>
      </c>
      <c r="C218" s="24">
        <v>21.6</v>
      </c>
      <c r="D218" s="24">
        <f>AVERAGE(C218:C220)</f>
        <v>21.566666666666666</v>
      </c>
      <c r="E218" s="24">
        <f>D218-21.6083333333333</f>
        <v>-4.1666666666632324E-2</v>
      </c>
      <c r="G218" s="1">
        <v>2</v>
      </c>
      <c r="H218" s="1" t="s">
        <v>190</v>
      </c>
      <c r="I218" s="24">
        <v>21.8</v>
      </c>
      <c r="J218" s="24">
        <f>AVERAGE(I218:I220)</f>
        <v>21.833333333333332</v>
      </c>
      <c r="K218" s="24">
        <f>J218-21.6083333333333</f>
        <v>0.2250000000000334</v>
      </c>
    </row>
    <row r="219" spans="1:11" ht="13" customHeight="1" x14ac:dyDescent="0.15">
      <c r="A219" s="1">
        <v>2</v>
      </c>
      <c r="B219" s="1" t="s">
        <v>21</v>
      </c>
      <c r="C219" s="24">
        <v>21.6</v>
      </c>
      <c r="G219" s="1">
        <v>2</v>
      </c>
      <c r="H219" s="1" t="s">
        <v>191</v>
      </c>
      <c r="I219" s="24">
        <v>21.8</v>
      </c>
    </row>
    <row r="220" spans="1:11" ht="13" customHeight="1" x14ac:dyDescent="0.15">
      <c r="A220" s="1">
        <v>2</v>
      </c>
      <c r="B220" s="1" t="s">
        <v>22</v>
      </c>
      <c r="C220" s="24">
        <v>21.5</v>
      </c>
      <c r="G220" s="1">
        <v>2</v>
      </c>
      <c r="H220" s="1" t="s">
        <v>192</v>
      </c>
      <c r="I220" s="24">
        <v>21.9</v>
      </c>
    </row>
    <row r="221" spans="1:11" ht="13" customHeight="1" x14ac:dyDescent="0.15">
      <c r="A221" s="1">
        <v>2</v>
      </c>
      <c r="B221" s="1" t="s">
        <v>23</v>
      </c>
      <c r="C221" s="24">
        <v>21.4</v>
      </c>
      <c r="D221" s="24">
        <f>AVERAGE(C221:C223)</f>
        <v>21.433333333333334</v>
      </c>
      <c r="E221" s="24">
        <f>D221-21.6083333333333</f>
        <v>-0.17499999999996518</v>
      </c>
      <c r="G221" s="1">
        <v>2</v>
      </c>
      <c r="H221" s="1" t="s">
        <v>193</v>
      </c>
      <c r="I221" s="24">
        <v>21.7</v>
      </c>
      <c r="J221" s="24">
        <f>AVERAGE(I221:I223)</f>
        <v>21.666666666666668</v>
      </c>
      <c r="K221" s="24">
        <f>J221-21.6083333333333</f>
        <v>5.8333333333369097E-2</v>
      </c>
    </row>
    <row r="222" spans="1:11" ht="13" customHeight="1" x14ac:dyDescent="0.15">
      <c r="A222" s="1">
        <v>2</v>
      </c>
      <c r="B222" s="1" t="s">
        <v>24</v>
      </c>
      <c r="C222" s="24">
        <v>21.4</v>
      </c>
      <c r="G222" s="1">
        <v>2</v>
      </c>
      <c r="H222" s="1" t="s">
        <v>194</v>
      </c>
      <c r="I222" s="24">
        <v>21.6</v>
      </c>
    </row>
    <row r="223" spans="1:11" ht="13" customHeight="1" x14ac:dyDescent="0.15">
      <c r="A223" s="1">
        <v>2</v>
      </c>
      <c r="B223" s="1" t="s">
        <v>25</v>
      </c>
      <c r="C223" s="24">
        <v>21.5</v>
      </c>
      <c r="G223" s="1">
        <v>2</v>
      </c>
      <c r="H223" s="1" t="s">
        <v>195</v>
      </c>
      <c r="I223" s="24">
        <v>21.7</v>
      </c>
    </row>
    <row r="224" spans="1:11" ht="13" customHeight="1" x14ac:dyDescent="0.15">
      <c r="A224" s="1">
        <v>2</v>
      </c>
      <c r="B224" s="1" t="s">
        <v>26</v>
      </c>
      <c r="C224" s="24">
        <v>21.7</v>
      </c>
      <c r="D224" s="24">
        <f>AVERAGE(C224:C226)</f>
        <v>21.666666666666668</v>
      </c>
      <c r="E224" s="24">
        <f>D224-21.6083333333333</f>
        <v>5.8333333333369097E-2</v>
      </c>
      <c r="G224" s="1">
        <v>2</v>
      </c>
      <c r="H224" s="1" t="s">
        <v>196</v>
      </c>
      <c r="I224" s="24">
        <v>22.3</v>
      </c>
      <c r="J224" s="24">
        <f>AVERAGE(I224:I226)</f>
        <v>22.233333333333334</v>
      </c>
      <c r="K224" s="24">
        <f>J224-21.6083333333333</f>
        <v>0.62500000000003553</v>
      </c>
    </row>
    <row r="225" spans="1:11" ht="13" customHeight="1" x14ac:dyDescent="0.15">
      <c r="A225" s="1">
        <v>2</v>
      </c>
      <c r="B225" s="1" t="s">
        <v>27</v>
      </c>
      <c r="C225" s="24">
        <v>21.7</v>
      </c>
      <c r="G225" s="1">
        <v>2</v>
      </c>
      <c r="H225" s="1" t="s">
        <v>197</v>
      </c>
      <c r="I225" s="24">
        <v>22.2</v>
      </c>
    </row>
    <row r="226" spans="1:11" ht="13" customHeight="1" x14ac:dyDescent="0.15">
      <c r="A226" s="1">
        <v>2</v>
      </c>
      <c r="B226" s="1" t="s">
        <v>28</v>
      </c>
      <c r="C226" s="24">
        <v>21.6</v>
      </c>
      <c r="G226" s="1">
        <v>2</v>
      </c>
      <c r="H226" s="1" t="s">
        <v>198</v>
      </c>
      <c r="I226" s="24">
        <v>22.2</v>
      </c>
    </row>
    <row r="227" spans="1:11" ht="13" customHeight="1" x14ac:dyDescent="0.15">
      <c r="A227" s="1">
        <v>2</v>
      </c>
      <c r="B227" s="1" t="s">
        <v>29</v>
      </c>
      <c r="C227" s="24">
        <v>21.1</v>
      </c>
      <c r="D227" s="24">
        <f>AVERAGE(C227:C229)</f>
        <v>21.233333333333334</v>
      </c>
      <c r="E227" s="24">
        <f>D227-21.6083333333333</f>
        <v>-0.37499999999996447</v>
      </c>
      <c r="G227" s="1">
        <v>2</v>
      </c>
      <c r="H227" s="1" t="s">
        <v>199</v>
      </c>
      <c r="I227" s="24">
        <v>21.4</v>
      </c>
      <c r="J227" s="24">
        <f>AVERAGE(I227:I229)</f>
        <v>21.333333333333332</v>
      </c>
      <c r="K227" s="24">
        <f>J227-21.6083333333333</f>
        <v>-0.2749999999999666</v>
      </c>
    </row>
    <row r="228" spans="1:11" ht="13" customHeight="1" x14ac:dyDescent="0.15">
      <c r="A228" s="1">
        <v>2</v>
      </c>
      <c r="B228" s="1" t="s">
        <v>30</v>
      </c>
      <c r="C228" s="24">
        <v>21.4</v>
      </c>
      <c r="G228" s="1">
        <v>2</v>
      </c>
      <c r="H228" s="1" t="s">
        <v>200</v>
      </c>
      <c r="I228" s="24">
        <v>21.3</v>
      </c>
    </row>
    <row r="229" spans="1:11" ht="13" customHeight="1" x14ac:dyDescent="0.15">
      <c r="A229" s="1">
        <v>2</v>
      </c>
      <c r="B229" s="1" t="s">
        <v>31</v>
      </c>
      <c r="C229" s="24">
        <v>21.2</v>
      </c>
      <c r="G229" s="1">
        <v>2</v>
      </c>
      <c r="H229" s="1" t="s">
        <v>201</v>
      </c>
      <c r="I229" s="24">
        <v>21.3</v>
      </c>
    </row>
    <row r="230" spans="1:11" ht="13" customHeight="1" x14ac:dyDescent="0.15">
      <c r="A230" s="1">
        <v>2</v>
      </c>
      <c r="B230" s="1" t="s">
        <v>32</v>
      </c>
      <c r="C230" s="24">
        <v>59.9</v>
      </c>
      <c r="D230" s="24">
        <f>AVERAGE(C230:C232)</f>
        <v>59.9</v>
      </c>
      <c r="E230" s="24">
        <f>D230-21.6083333333333</f>
        <v>38.2916666666667</v>
      </c>
      <c r="G230" s="1">
        <v>2</v>
      </c>
      <c r="H230" s="1" t="s">
        <v>202</v>
      </c>
      <c r="I230" s="24">
        <v>41.6</v>
      </c>
      <c r="J230" s="24">
        <f>AVERAGE(I230:I232)</f>
        <v>47.266666666666673</v>
      </c>
      <c r="K230" s="24">
        <f>J230-21.6083333333333</f>
        <v>25.658333333333374</v>
      </c>
    </row>
    <row r="231" spans="1:11" ht="13" customHeight="1" x14ac:dyDescent="0.15">
      <c r="A231" s="1">
        <v>2</v>
      </c>
      <c r="B231" s="1" t="s">
        <v>33</v>
      </c>
      <c r="C231" s="24">
        <v>59.9</v>
      </c>
      <c r="G231" s="1">
        <v>2</v>
      </c>
      <c r="H231" s="1" t="s">
        <v>203</v>
      </c>
      <c r="I231" s="24">
        <v>59.9</v>
      </c>
    </row>
    <row r="232" spans="1:11" ht="13" customHeight="1" x14ac:dyDescent="0.15">
      <c r="A232" s="1">
        <v>2</v>
      </c>
      <c r="B232" s="1" t="s">
        <v>34</v>
      </c>
      <c r="C232" s="24">
        <v>59.9</v>
      </c>
      <c r="G232" s="1">
        <v>2</v>
      </c>
      <c r="H232" s="1" t="s">
        <v>204</v>
      </c>
      <c r="I232" s="24">
        <v>40.299999999999997</v>
      </c>
    </row>
    <row r="233" spans="1:11" ht="13" customHeight="1" x14ac:dyDescent="0.15">
      <c r="A233" s="1">
        <v>2</v>
      </c>
      <c r="B233" s="1" t="s">
        <v>35</v>
      </c>
      <c r="C233" s="24">
        <v>21.6</v>
      </c>
      <c r="D233" s="24">
        <f>AVERAGE(C233:C235)</f>
        <v>21.600000000000005</v>
      </c>
      <c r="E233" s="24">
        <f>D233-21.6083333333333</f>
        <v>-8.3333333332937798E-3</v>
      </c>
      <c r="G233" s="1">
        <v>2</v>
      </c>
      <c r="H233" s="1" t="s">
        <v>205</v>
      </c>
      <c r="I233" s="24">
        <v>21.7</v>
      </c>
      <c r="J233" s="24">
        <f>AVERAGE(I233:I235)</f>
        <v>21.599999999999998</v>
      </c>
      <c r="K233" s="24">
        <f>J233-21.6083333333333</f>
        <v>-8.3333333333008852E-3</v>
      </c>
    </row>
    <row r="234" spans="1:11" ht="13" customHeight="1" x14ac:dyDescent="0.15">
      <c r="A234" s="1">
        <v>2</v>
      </c>
      <c r="B234" s="1" t="s">
        <v>36</v>
      </c>
      <c r="C234" s="24">
        <v>21.6</v>
      </c>
      <c r="G234" s="1">
        <v>2</v>
      </c>
      <c r="H234" s="1" t="s">
        <v>206</v>
      </c>
      <c r="I234" s="24">
        <v>21.6</v>
      </c>
    </row>
    <row r="235" spans="1:11" ht="13" customHeight="1" x14ac:dyDescent="0.15">
      <c r="A235" s="1">
        <v>2</v>
      </c>
      <c r="B235" s="1" t="s">
        <v>37</v>
      </c>
      <c r="C235" s="24">
        <v>21.6</v>
      </c>
      <c r="G235" s="1">
        <v>2</v>
      </c>
      <c r="H235" s="1" t="s">
        <v>207</v>
      </c>
      <c r="I235" s="24">
        <v>21.5</v>
      </c>
    </row>
    <row r="236" spans="1:11" ht="13" customHeight="1" x14ac:dyDescent="0.15">
      <c r="A236" s="1">
        <v>2</v>
      </c>
      <c r="B236" s="1" t="s">
        <v>38</v>
      </c>
      <c r="C236" s="24">
        <v>21.5</v>
      </c>
      <c r="D236" s="24">
        <f>AVERAGE(C236:C238)</f>
        <v>21.599999999999998</v>
      </c>
      <c r="E236" s="24">
        <f>D236-21.6083333333333</f>
        <v>-8.3333333333008852E-3</v>
      </c>
      <c r="G236" s="1">
        <v>2</v>
      </c>
      <c r="H236" s="1" t="s">
        <v>208</v>
      </c>
      <c r="I236" s="24">
        <v>21.5</v>
      </c>
      <c r="J236" s="24">
        <f>AVERAGE(I236:I238)</f>
        <v>21.599999999999998</v>
      </c>
      <c r="K236" s="24">
        <f>J236-21.6083333333333</f>
        <v>-8.3333333333008852E-3</v>
      </c>
    </row>
    <row r="237" spans="1:11" ht="13" customHeight="1" x14ac:dyDescent="0.15">
      <c r="A237" s="1">
        <v>2</v>
      </c>
      <c r="B237" s="1" t="s">
        <v>39</v>
      </c>
      <c r="C237" s="24">
        <v>21.6</v>
      </c>
      <c r="G237" s="1">
        <v>2</v>
      </c>
      <c r="H237" s="1" t="s">
        <v>209</v>
      </c>
      <c r="I237" s="24">
        <v>21.6</v>
      </c>
    </row>
    <row r="238" spans="1:11" ht="13" customHeight="1" x14ac:dyDescent="0.15">
      <c r="A238" s="1">
        <v>2</v>
      </c>
      <c r="B238" s="1" t="s">
        <v>40</v>
      </c>
      <c r="C238" s="24">
        <v>21.7</v>
      </c>
      <c r="G238" s="1">
        <v>2</v>
      </c>
      <c r="H238" s="1" t="s">
        <v>210</v>
      </c>
      <c r="I238" s="24">
        <v>21.7</v>
      </c>
    </row>
    <row r="239" spans="1:11" ht="13" customHeight="1" x14ac:dyDescent="0.15">
      <c r="A239" s="1">
        <v>2</v>
      </c>
      <c r="B239" s="1" t="s">
        <v>41</v>
      </c>
      <c r="C239" s="24">
        <v>21.5</v>
      </c>
      <c r="D239" s="24">
        <f>AVERAGE(C239:C241)</f>
        <v>21.566666666666666</v>
      </c>
      <c r="E239" s="24">
        <f>D239-21.6083333333333</f>
        <v>-4.1666666666632324E-2</v>
      </c>
      <c r="G239" s="1">
        <v>2</v>
      </c>
      <c r="H239" s="1" t="s">
        <v>211</v>
      </c>
      <c r="I239" s="24">
        <v>21.7</v>
      </c>
      <c r="J239" s="24">
        <f>AVERAGE(I239:I241)</f>
        <v>21.666666666666668</v>
      </c>
      <c r="K239" s="24">
        <f>J239-21.6083333333333</f>
        <v>5.8333333333369097E-2</v>
      </c>
    </row>
    <row r="240" spans="1:11" ht="13" customHeight="1" x14ac:dyDescent="0.15">
      <c r="A240" s="1">
        <v>2</v>
      </c>
      <c r="B240" s="1" t="s">
        <v>42</v>
      </c>
      <c r="C240" s="24">
        <v>21.7</v>
      </c>
      <c r="G240" s="1">
        <v>2</v>
      </c>
      <c r="H240" s="1" t="s">
        <v>212</v>
      </c>
      <c r="I240" s="24">
        <v>21.6</v>
      </c>
    </row>
    <row r="241" spans="1:11" ht="13" customHeight="1" x14ac:dyDescent="0.15">
      <c r="A241" s="1">
        <v>2</v>
      </c>
      <c r="B241" s="1" t="s">
        <v>43</v>
      </c>
      <c r="C241" s="24">
        <v>21.5</v>
      </c>
      <c r="G241" s="1">
        <v>2</v>
      </c>
      <c r="H241" s="1" t="s">
        <v>213</v>
      </c>
      <c r="I241" s="24">
        <v>21.7</v>
      </c>
    </row>
    <row r="242" spans="1:11" ht="13" customHeight="1" x14ac:dyDescent="0.15">
      <c r="A242" s="1">
        <v>2</v>
      </c>
      <c r="B242" s="1" t="s">
        <v>44</v>
      </c>
      <c r="C242" s="24">
        <v>21.6</v>
      </c>
      <c r="D242" s="24">
        <f>AVERAGE(C242:C244)</f>
        <v>21.600000000000005</v>
      </c>
      <c r="E242" s="24">
        <f>D242-21.6083333333333</f>
        <v>-8.3333333332937798E-3</v>
      </c>
      <c r="G242" s="1">
        <v>2</v>
      </c>
      <c r="H242" s="1" t="s">
        <v>214</v>
      </c>
      <c r="I242" s="24">
        <v>22.9</v>
      </c>
      <c r="J242" s="24">
        <f>AVERAGE(I242:I244)</f>
        <v>22.899999999999995</v>
      </c>
      <c r="K242" s="24">
        <f>J242-21.6083333333333</f>
        <v>1.2916666666666963</v>
      </c>
    </row>
    <row r="243" spans="1:11" ht="13" customHeight="1" x14ac:dyDescent="0.15">
      <c r="A243" s="1">
        <v>2</v>
      </c>
      <c r="B243" s="1" t="s">
        <v>45</v>
      </c>
      <c r="C243" s="24">
        <v>21.6</v>
      </c>
      <c r="G243" s="1">
        <v>2</v>
      </c>
      <c r="H243" s="1" t="s">
        <v>215</v>
      </c>
      <c r="I243" s="24">
        <v>22.9</v>
      </c>
    </row>
    <row r="244" spans="1:11" ht="13" customHeight="1" x14ac:dyDescent="0.15">
      <c r="A244" s="1">
        <v>2</v>
      </c>
      <c r="B244" s="1" t="s">
        <v>46</v>
      </c>
      <c r="C244" s="24">
        <v>21.6</v>
      </c>
      <c r="G244" s="1">
        <v>2</v>
      </c>
      <c r="H244" s="1" t="s">
        <v>216</v>
      </c>
      <c r="I244" s="24">
        <v>22.9</v>
      </c>
    </row>
    <row r="245" spans="1:11" ht="13" customHeight="1" x14ac:dyDescent="0.15">
      <c r="A245" s="1">
        <v>2</v>
      </c>
      <c r="B245" s="1" t="s">
        <v>47</v>
      </c>
      <c r="C245" s="24">
        <v>21.6</v>
      </c>
      <c r="D245" s="24">
        <f>AVERAGE(C245:C247)</f>
        <v>21.599999999999998</v>
      </c>
      <c r="E245" s="24">
        <f>D245-21.6083333333333</f>
        <v>-8.3333333333008852E-3</v>
      </c>
      <c r="G245" s="1">
        <v>2</v>
      </c>
      <c r="H245" s="1" t="s">
        <v>217</v>
      </c>
      <c r="I245" s="24">
        <v>21.6</v>
      </c>
      <c r="J245" s="24">
        <f>AVERAGE(I245:I247)</f>
        <v>21.600000000000005</v>
      </c>
      <c r="K245" s="24">
        <f>J245-21.6083333333333</f>
        <v>-8.3333333332937798E-3</v>
      </c>
    </row>
    <row r="246" spans="1:11" ht="13" customHeight="1" x14ac:dyDescent="0.15">
      <c r="A246" s="1">
        <v>2</v>
      </c>
      <c r="B246" s="1" t="s">
        <v>48</v>
      </c>
      <c r="C246" s="24">
        <v>21.5</v>
      </c>
      <c r="G246" s="1">
        <v>2</v>
      </c>
      <c r="H246" s="1" t="s">
        <v>218</v>
      </c>
      <c r="I246" s="24">
        <v>21.6</v>
      </c>
    </row>
    <row r="247" spans="1:11" ht="13" customHeight="1" x14ac:dyDescent="0.15">
      <c r="A247" s="1">
        <v>2</v>
      </c>
      <c r="B247" s="1" t="s">
        <v>49</v>
      </c>
      <c r="C247" s="24">
        <v>21.7</v>
      </c>
      <c r="G247" s="1">
        <v>2</v>
      </c>
      <c r="H247" s="1" t="s">
        <v>219</v>
      </c>
      <c r="I247" s="24">
        <v>21.6</v>
      </c>
    </row>
    <row r="248" spans="1:11" ht="13" customHeight="1" x14ac:dyDescent="0.15">
      <c r="A248" s="1">
        <v>2</v>
      </c>
      <c r="B248" s="1" t="s">
        <v>50</v>
      </c>
      <c r="C248" s="24">
        <v>21.7</v>
      </c>
      <c r="D248" s="24">
        <f>AVERAGE(C248:C250)</f>
        <v>21.633333333333336</v>
      </c>
      <c r="E248" s="24">
        <f>D248-21.6083333333333</f>
        <v>2.5000000000037659E-2</v>
      </c>
      <c r="G248" s="1">
        <v>2</v>
      </c>
      <c r="H248" s="1" t="s">
        <v>220</v>
      </c>
      <c r="I248" s="24">
        <v>21.7</v>
      </c>
      <c r="J248" s="24">
        <f>AVERAGE(I248:I250)</f>
        <v>21.599999999999998</v>
      </c>
      <c r="K248" s="24">
        <f>J248-21.6083333333333</f>
        <v>-8.3333333333008852E-3</v>
      </c>
    </row>
    <row r="249" spans="1:11" ht="13" customHeight="1" x14ac:dyDescent="0.15">
      <c r="A249" s="1">
        <v>2</v>
      </c>
      <c r="B249" s="1" t="s">
        <v>51</v>
      </c>
      <c r="C249" s="24">
        <v>21.6</v>
      </c>
      <c r="G249" s="1">
        <v>2</v>
      </c>
      <c r="H249" s="1" t="s">
        <v>221</v>
      </c>
      <c r="I249" s="24">
        <v>21.6</v>
      </c>
    </row>
    <row r="250" spans="1:11" ht="13" customHeight="1" x14ac:dyDescent="0.15">
      <c r="A250" s="1">
        <v>2</v>
      </c>
      <c r="B250" s="1" t="s">
        <v>52</v>
      </c>
      <c r="C250" s="24">
        <v>21.6</v>
      </c>
      <c r="G250" s="1">
        <v>2</v>
      </c>
      <c r="H250" s="1" t="s">
        <v>222</v>
      </c>
      <c r="I250" s="24">
        <v>21.5</v>
      </c>
    </row>
    <row r="251" spans="1:11" ht="13" customHeight="1" x14ac:dyDescent="0.15">
      <c r="A251" s="1">
        <v>2</v>
      </c>
      <c r="B251" s="1" t="s">
        <v>53</v>
      </c>
      <c r="C251" s="24">
        <v>21.6</v>
      </c>
      <c r="D251" s="24">
        <f>AVERAGE(C251:C253)</f>
        <v>21.533333333333331</v>
      </c>
      <c r="E251" s="24">
        <f>D251-21.6083333333333</f>
        <v>-7.4999999999967315E-2</v>
      </c>
      <c r="G251" s="1">
        <v>2</v>
      </c>
      <c r="H251" s="1" t="s">
        <v>223</v>
      </c>
      <c r="I251" s="24">
        <v>21.7</v>
      </c>
      <c r="J251" s="24">
        <f>AVERAGE(I251:I253)</f>
        <v>21.666666666666668</v>
      </c>
      <c r="K251" s="24">
        <f>J251-21.6083333333333</f>
        <v>5.8333333333369097E-2</v>
      </c>
    </row>
    <row r="252" spans="1:11" ht="13" customHeight="1" x14ac:dyDescent="0.15">
      <c r="A252" s="1">
        <v>2</v>
      </c>
      <c r="B252" s="1" t="s">
        <v>54</v>
      </c>
      <c r="C252" s="24">
        <v>21.5</v>
      </c>
      <c r="G252" s="1">
        <v>2</v>
      </c>
      <c r="H252" s="1" t="s">
        <v>224</v>
      </c>
      <c r="I252" s="24">
        <v>21.6</v>
      </c>
    </row>
    <row r="253" spans="1:11" ht="13" customHeight="1" x14ac:dyDescent="0.15">
      <c r="A253" s="1">
        <v>2</v>
      </c>
      <c r="B253" s="1" t="s">
        <v>55</v>
      </c>
      <c r="C253" s="24">
        <v>21.5</v>
      </c>
      <c r="G253" s="1">
        <v>2</v>
      </c>
      <c r="H253" s="1" t="s">
        <v>225</v>
      </c>
      <c r="I253" s="24">
        <v>21.7</v>
      </c>
    </row>
    <row r="254" spans="1:11" ht="13" customHeight="1" x14ac:dyDescent="0.15">
      <c r="A254" s="1">
        <v>2</v>
      </c>
      <c r="B254" s="1" t="s">
        <v>56</v>
      </c>
      <c r="C254" s="24">
        <v>21.6</v>
      </c>
      <c r="D254" s="24">
        <f>AVERAGE(C254:C256)</f>
        <v>21.566666666666666</v>
      </c>
      <c r="E254" s="24">
        <f>D254-21.6083333333333</f>
        <v>-4.1666666666632324E-2</v>
      </c>
      <c r="G254" s="1">
        <v>2</v>
      </c>
      <c r="H254" s="1" t="s">
        <v>226</v>
      </c>
      <c r="I254" s="24">
        <v>21.7</v>
      </c>
      <c r="J254" s="24">
        <f>AVERAGE(I254:I256)</f>
        <v>21.633333333333336</v>
      </c>
      <c r="K254" s="24">
        <f>J254-21.6083333333333</f>
        <v>2.5000000000037659E-2</v>
      </c>
    </row>
    <row r="255" spans="1:11" ht="13" customHeight="1" x14ac:dyDescent="0.15">
      <c r="A255" s="1">
        <v>2</v>
      </c>
      <c r="B255" s="1" t="s">
        <v>57</v>
      </c>
      <c r="C255" s="24">
        <v>21.6</v>
      </c>
      <c r="G255" s="1">
        <v>2</v>
      </c>
      <c r="H255" s="1" t="s">
        <v>227</v>
      </c>
      <c r="I255" s="24">
        <v>21.5</v>
      </c>
    </row>
    <row r="256" spans="1:11" ht="13" customHeight="1" x14ac:dyDescent="0.15">
      <c r="A256" s="1">
        <v>2</v>
      </c>
      <c r="B256" s="1" t="s">
        <v>58</v>
      </c>
      <c r="C256" s="24">
        <v>21.5</v>
      </c>
      <c r="G256" s="1">
        <v>2</v>
      </c>
      <c r="H256" s="1" t="s">
        <v>228</v>
      </c>
      <c r="I256" s="24">
        <v>21.7</v>
      </c>
    </row>
    <row r="257" spans="1:11" ht="13" customHeight="1" x14ac:dyDescent="0.15">
      <c r="A257" s="1">
        <v>2</v>
      </c>
      <c r="B257" s="1" t="s">
        <v>59</v>
      </c>
      <c r="C257" s="24">
        <v>21.5</v>
      </c>
      <c r="D257" s="24">
        <f>AVERAGE(C257:C259)</f>
        <v>21.566666666666666</v>
      </c>
      <c r="E257" s="24">
        <f>D257-21.6083333333333</f>
        <v>-4.1666666666632324E-2</v>
      </c>
      <c r="G257" s="1">
        <v>2</v>
      </c>
      <c r="H257" s="1" t="s">
        <v>229</v>
      </c>
      <c r="I257" s="24">
        <v>22.1</v>
      </c>
      <c r="J257" s="24">
        <f>AVERAGE(I257:I259)</f>
        <v>21.933333333333337</v>
      </c>
      <c r="K257" s="24">
        <f>J257-21.6083333333333</f>
        <v>0.32500000000003837</v>
      </c>
    </row>
    <row r="258" spans="1:11" ht="13" customHeight="1" x14ac:dyDescent="0.15">
      <c r="A258" s="1">
        <v>2</v>
      </c>
      <c r="B258" s="1" t="s">
        <v>60</v>
      </c>
      <c r="C258" s="24">
        <v>21.7</v>
      </c>
      <c r="G258" s="1">
        <v>2</v>
      </c>
      <c r="H258" s="1" t="s">
        <v>230</v>
      </c>
      <c r="I258" s="24">
        <v>21.8</v>
      </c>
    </row>
    <row r="259" spans="1:11" ht="13" customHeight="1" x14ac:dyDescent="0.15">
      <c r="A259" s="1">
        <v>2</v>
      </c>
      <c r="B259" s="1" t="s">
        <v>61</v>
      </c>
      <c r="C259" s="24">
        <v>21.5</v>
      </c>
      <c r="G259" s="1">
        <v>2</v>
      </c>
      <c r="H259" s="1" t="s">
        <v>231</v>
      </c>
      <c r="I259" s="24">
        <v>21.9</v>
      </c>
    </row>
    <row r="260" spans="1:11" ht="13" customHeight="1" x14ac:dyDescent="0.15">
      <c r="A260" s="1">
        <v>2</v>
      </c>
      <c r="B260" s="1" t="s">
        <v>62</v>
      </c>
      <c r="C260" s="24">
        <v>21.7</v>
      </c>
      <c r="D260" s="24">
        <f>AVERAGE(C260:C262)</f>
        <v>21.7</v>
      </c>
      <c r="E260" s="24">
        <f>D260-21.6083333333333</f>
        <v>9.1666666666700536E-2</v>
      </c>
      <c r="G260" s="1">
        <v>2</v>
      </c>
      <c r="H260" s="1" t="s">
        <v>232</v>
      </c>
      <c r="I260" s="24">
        <v>21.8</v>
      </c>
      <c r="J260" s="24">
        <f>AVERAGE(I260:I262)</f>
        <v>21.8</v>
      </c>
      <c r="K260" s="24">
        <f>J260-21.6083333333333</f>
        <v>0.19166666666670196</v>
      </c>
    </row>
    <row r="261" spans="1:11" ht="13" customHeight="1" x14ac:dyDescent="0.15">
      <c r="A261" s="1">
        <v>2</v>
      </c>
      <c r="B261" s="1" t="s">
        <v>63</v>
      </c>
      <c r="C261" s="24">
        <v>21.7</v>
      </c>
      <c r="G261" s="1">
        <v>2</v>
      </c>
      <c r="H261" s="1" t="s">
        <v>233</v>
      </c>
      <c r="I261" s="24">
        <v>21.8</v>
      </c>
    </row>
    <row r="262" spans="1:11" ht="13" customHeight="1" x14ac:dyDescent="0.15">
      <c r="A262" s="1">
        <v>2</v>
      </c>
      <c r="B262" s="1" t="s">
        <v>64</v>
      </c>
      <c r="C262" s="24">
        <v>21.7</v>
      </c>
      <c r="G262" s="1">
        <v>2</v>
      </c>
      <c r="H262" s="1" t="s">
        <v>234</v>
      </c>
      <c r="I262" s="24">
        <v>21.8</v>
      </c>
    </row>
    <row r="263" spans="1:11" ht="13" customHeight="1" x14ac:dyDescent="0.15">
      <c r="A263" s="1">
        <v>2</v>
      </c>
      <c r="B263" s="1" t="s">
        <v>65</v>
      </c>
      <c r="C263" s="24">
        <v>21.4</v>
      </c>
      <c r="D263" s="24">
        <f>AVERAGE(C263:C265)</f>
        <v>21.399999999999995</v>
      </c>
      <c r="E263" s="24">
        <f>D263-21.6083333333333</f>
        <v>-0.20833333333330373</v>
      </c>
      <c r="G263" s="1">
        <v>2</v>
      </c>
      <c r="H263" s="1" t="s">
        <v>235</v>
      </c>
      <c r="I263" s="24">
        <v>22.7</v>
      </c>
      <c r="J263" s="24">
        <f>AVERAGE(I263:I265)</f>
        <v>22.566666666666663</v>
      </c>
      <c r="K263" s="24">
        <f>J263-21.6083333333333</f>
        <v>0.95833333333336412</v>
      </c>
    </row>
    <row r="264" spans="1:11" ht="13" customHeight="1" x14ac:dyDescent="0.15">
      <c r="A264" s="1">
        <v>2</v>
      </c>
      <c r="B264" s="1" t="s">
        <v>66</v>
      </c>
      <c r="C264" s="24">
        <v>21.4</v>
      </c>
      <c r="G264" s="1">
        <v>2</v>
      </c>
      <c r="H264" s="1" t="s">
        <v>236</v>
      </c>
      <c r="I264" s="24">
        <v>22.6</v>
      </c>
    </row>
    <row r="265" spans="1:11" ht="13" customHeight="1" x14ac:dyDescent="0.15">
      <c r="A265" s="1">
        <v>2</v>
      </c>
      <c r="B265" s="1" t="s">
        <v>67</v>
      </c>
      <c r="C265" s="24">
        <v>21.4</v>
      </c>
      <c r="G265" s="1">
        <v>2</v>
      </c>
      <c r="H265" s="1" t="s">
        <v>237</v>
      </c>
      <c r="I265" s="24">
        <v>22.4</v>
      </c>
    </row>
    <row r="266" spans="1:11" ht="13" customHeight="1" x14ac:dyDescent="0.15">
      <c r="A266" s="1">
        <v>2</v>
      </c>
      <c r="B266" s="1" t="s">
        <v>68</v>
      </c>
      <c r="C266" s="24">
        <v>21.6</v>
      </c>
      <c r="D266" s="24">
        <f>AVERAGE(C266:C268)</f>
        <v>21.533333333333331</v>
      </c>
      <c r="E266" s="24">
        <f>D266-21.6083333333333</f>
        <v>-7.4999999999967315E-2</v>
      </c>
      <c r="G266" s="1">
        <v>2</v>
      </c>
      <c r="H266" s="1" t="s">
        <v>238</v>
      </c>
      <c r="I266" s="24">
        <v>21.6</v>
      </c>
      <c r="J266" s="24">
        <f>AVERAGE(I266:I268)</f>
        <v>21.600000000000005</v>
      </c>
      <c r="K266" s="24">
        <f>J266-21.6083333333333</f>
        <v>-8.3333333332937798E-3</v>
      </c>
    </row>
    <row r="267" spans="1:11" ht="13" customHeight="1" x14ac:dyDescent="0.15">
      <c r="A267" s="1">
        <v>2</v>
      </c>
      <c r="B267" s="1" t="s">
        <v>69</v>
      </c>
      <c r="C267" s="24">
        <v>21.5</v>
      </c>
      <c r="G267" s="1">
        <v>2</v>
      </c>
      <c r="H267" s="1" t="s">
        <v>239</v>
      </c>
      <c r="I267" s="24">
        <v>21.6</v>
      </c>
    </row>
    <row r="268" spans="1:11" ht="13" customHeight="1" x14ac:dyDescent="0.15">
      <c r="A268" s="1">
        <v>2</v>
      </c>
      <c r="B268" s="1" t="s">
        <v>70</v>
      </c>
      <c r="C268" s="24">
        <v>21.5</v>
      </c>
      <c r="G268" s="1">
        <v>2</v>
      </c>
      <c r="H268" s="1" t="s">
        <v>240</v>
      </c>
      <c r="I268" s="24">
        <v>21.6</v>
      </c>
    </row>
    <row r="269" spans="1:11" ht="13" customHeight="1" x14ac:dyDescent="0.15">
      <c r="A269" s="1">
        <v>2</v>
      </c>
      <c r="B269" s="1" t="s">
        <v>71</v>
      </c>
      <c r="C269" s="24">
        <v>21.7</v>
      </c>
      <c r="D269" s="24">
        <f>AVERAGE(C269:C271)</f>
        <v>21.566666666666666</v>
      </c>
      <c r="E269" s="24">
        <f>D269-21.6083333333333</f>
        <v>-4.1666666666632324E-2</v>
      </c>
      <c r="G269" s="1">
        <v>2</v>
      </c>
      <c r="H269" s="1" t="s">
        <v>241</v>
      </c>
      <c r="I269" s="24">
        <v>23.1</v>
      </c>
      <c r="J269" s="24">
        <f>AVERAGE(I269:I271)</f>
        <v>22.833333333333332</v>
      </c>
      <c r="K269" s="24">
        <f>J269-21.6083333333333</f>
        <v>1.2250000000000334</v>
      </c>
    </row>
    <row r="270" spans="1:11" ht="13" customHeight="1" x14ac:dyDescent="0.15">
      <c r="A270" s="1">
        <v>2</v>
      </c>
      <c r="B270" s="1" t="s">
        <v>72</v>
      </c>
      <c r="C270" s="24">
        <v>21.7</v>
      </c>
      <c r="G270" s="1">
        <v>2</v>
      </c>
      <c r="H270" s="1" t="s">
        <v>242</v>
      </c>
      <c r="I270" s="24">
        <v>22.5</v>
      </c>
    </row>
    <row r="271" spans="1:11" ht="13" customHeight="1" x14ac:dyDescent="0.15">
      <c r="A271" s="1">
        <v>2</v>
      </c>
      <c r="B271" s="1" t="s">
        <v>73</v>
      </c>
      <c r="C271" s="24">
        <v>21.3</v>
      </c>
      <c r="G271" s="1">
        <v>2</v>
      </c>
      <c r="H271" s="1" t="s">
        <v>243</v>
      </c>
      <c r="I271" s="24">
        <v>22.9</v>
      </c>
    </row>
    <row r="272" spans="1:11" ht="13" customHeight="1" x14ac:dyDescent="0.15">
      <c r="A272" s="1">
        <v>2</v>
      </c>
      <c r="B272" s="1" t="s">
        <v>74</v>
      </c>
      <c r="C272" s="24">
        <v>21.7</v>
      </c>
      <c r="D272" s="24">
        <f>AVERAGE(C272:C274)</f>
        <v>21.566666666666666</v>
      </c>
      <c r="E272" s="24">
        <f>D272-21.6083333333333</f>
        <v>-4.1666666666632324E-2</v>
      </c>
      <c r="G272" s="1">
        <v>2</v>
      </c>
      <c r="H272" s="1" t="s">
        <v>244</v>
      </c>
      <c r="I272" s="24">
        <v>21.7</v>
      </c>
      <c r="J272" s="24">
        <f>AVERAGE(I272:I274)</f>
        <v>21.666666666666668</v>
      </c>
      <c r="K272" s="24">
        <f>J272-21.6083333333333</f>
        <v>5.8333333333369097E-2</v>
      </c>
    </row>
    <row r="273" spans="1:11" ht="13" customHeight="1" x14ac:dyDescent="0.15">
      <c r="A273" s="1">
        <v>2</v>
      </c>
      <c r="B273" s="1" t="s">
        <v>75</v>
      </c>
      <c r="C273" s="24">
        <v>21.5</v>
      </c>
      <c r="G273" s="1">
        <v>2</v>
      </c>
      <c r="H273" s="1" t="s">
        <v>245</v>
      </c>
      <c r="I273" s="24">
        <v>21.7</v>
      </c>
    </row>
    <row r="274" spans="1:11" ht="13" customHeight="1" x14ac:dyDescent="0.15">
      <c r="A274" s="1">
        <v>2</v>
      </c>
      <c r="B274" s="1" t="s">
        <v>76</v>
      </c>
      <c r="C274" s="24">
        <v>21.5</v>
      </c>
      <c r="G274" s="1">
        <v>2</v>
      </c>
      <c r="H274" s="1" t="s">
        <v>246</v>
      </c>
      <c r="I274" s="24">
        <v>21.6</v>
      </c>
    </row>
    <row r="275" spans="1:11" ht="13" customHeight="1" x14ac:dyDescent="0.15">
      <c r="A275" s="1">
        <v>2</v>
      </c>
      <c r="B275" s="1" t="s">
        <v>77</v>
      </c>
      <c r="C275" s="24">
        <v>21.7</v>
      </c>
      <c r="D275" s="24">
        <f>AVERAGE(C275:C277)</f>
        <v>21.566666666666666</v>
      </c>
      <c r="E275" s="24">
        <f>D275-21.6083333333333</f>
        <v>-4.1666666666632324E-2</v>
      </c>
      <c r="G275" s="1">
        <v>2</v>
      </c>
      <c r="H275" s="1" t="s">
        <v>247</v>
      </c>
      <c r="I275" s="24">
        <v>22.2</v>
      </c>
      <c r="J275" s="24">
        <f>AVERAGE(I275:I277)</f>
        <v>22.133333333333329</v>
      </c>
      <c r="K275" s="24">
        <f>J275-21.6083333333333</f>
        <v>0.52500000000003055</v>
      </c>
    </row>
    <row r="276" spans="1:11" ht="13" customHeight="1" x14ac:dyDescent="0.15">
      <c r="A276" s="1">
        <v>2</v>
      </c>
      <c r="B276" s="1" t="s">
        <v>78</v>
      </c>
      <c r="C276" s="24">
        <v>21.5</v>
      </c>
      <c r="G276" s="1">
        <v>2</v>
      </c>
      <c r="H276" s="1" t="s">
        <v>248</v>
      </c>
      <c r="I276" s="24">
        <v>21.9</v>
      </c>
    </row>
    <row r="277" spans="1:11" ht="13" customHeight="1" x14ac:dyDescent="0.15">
      <c r="A277" s="1">
        <v>2</v>
      </c>
      <c r="B277" s="1" t="s">
        <v>79</v>
      </c>
      <c r="C277" s="24">
        <v>21.5</v>
      </c>
      <c r="G277" s="1">
        <v>2</v>
      </c>
      <c r="H277" s="1" t="s">
        <v>249</v>
      </c>
      <c r="I277" s="24">
        <v>22.3</v>
      </c>
    </row>
    <row r="278" spans="1:11" ht="13" customHeight="1" x14ac:dyDescent="0.15">
      <c r="A278" s="1">
        <v>2</v>
      </c>
      <c r="B278" s="1" t="s">
        <v>80</v>
      </c>
      <c r="C278" s="24">
        <v>21.6</v>
      </c>
      <c r="D278" s="24">
        <f>AVERAGE(C278:C280)</f>
        <v>21.666666666666668</v>
      </c>
      <c r="E278" s="24">
        <f>D278-21.6083333333333</f>
        <v>5.8333333333369097E-2</v>
      </c>
      <c r="G278" s="1">
        <v>2</v>
      </c>
      <c r="H278" s="1" t="s">
        <v>250</v>
      </c>
      <c r="I278" s="24">
        <v>21.5</v>
      </c>
      <c r="J278" s="24">
        <f>AVERAGE(I278:I280)</f>
        <v>21.466666666666669</v>
      </c>
      <c r="K278" s="24">
        <f>J278-21.6083333333333</f>
        <v>-0.14166666666663019</v>
      </c>
    </row>
    <row r="279" spans="1:11" ht="13" customHeight="1" x14ac:dyDescent="0.15">
      <c r="A279" s="1">
        <v>2</v>
      </c>
      <c r="B279" s="1" t="s">
        <v>81</v>
      </c>
      <c r="C279" s="24">
        <v>21.7</v>
      </c>
      <c r="G279" s="1">
        <v>2</v>
      </c>
      <c r="H279" s="1" t="s">
        <v>251</v>
      </c>
      <c r="I279" s="24">
        <v>21.4</v>
      </c>
    </row>
    <row r="280" spans="1:11" ht="13" customHeight="1" x14ac:dyDescent="0.15">
      <c r="A280" s="1">
        <v>2</v>
      </c>
      <c r="B280" s="1" t="s">
        <v>82</v>
      </c>
      <c r="C280" s="24">
        <v>21.7</v>
      </c>
      <c r="G280" s="1">
        <v>2</v>
      </c>
      <c r="H280" s="1" t="s">
        <v>252</v>
      </c>
      <c r="I280" s="24">
        <v>21.5</v>
      </c>
    </row>
    <row r="281" spans="1:11" ht="13" customHeight="1" x14ac:dyDescent="0.15">
      <c r="A281" s="1">
        <v>2</v>
      </c>
      <c r="B281" s="1" t="s">
        <v>83</v>
      </c>
      <c r="C281" s="24">
        <v>21.8</v>
      </c>
      <c r="D281" s="24">
        <f>AVERAGE(C281:C283)</f>
        <v>21.733333333333334</v>
      </c>
      <c r="E281" s="24">
        <f>D281-21.6083333333333</f>
        <v>0.12500000000003553</v>
      </c>
      <c r="G281" s="1">
        <v>2</v>
      </c>
      <c r="H281" s="1" t="s">
        <v>253</v>
      </c>
      <c r="I281" s="24">
        <v>21.6</v>
      </c>
      <c r="J281" s="24">
        <f>AVERAGE(I281:I283)</f>
        <v>21.600000000000005</v>
      </c>
      <c r="K281" s="24">
        <f>J281-21.6083333333333</f>
        <v>-8.3333333332937798E-3</v>
      </c>
    </row>
    <row r="282" spans="1:11" ht="13" customHeight="1" x14ac:dyDescent="0.15">
      <c r="A282" s="1">
        <v>2</v>
      </c>
      <c r="B282" s="1" t="s">
        <v>84</v>
      </c>
      <c r="C282" s="24">
        <v>21.6</v>
      </c>
      <c r="G282" s="1">
        <v>2</v>
      </c>
      <c r="H282" s="1" t="s">
        <v>254</v>
      </c>
      <c r="I282" s="24">
        <v>21.6</v>
      </c>
    </row>
    <row r="283" spans="1:11" ht="13" customHeight="1" x14ac:dyDescent="0.15">
      <c r="A283" s="1">
        <v>2</v>
      </c>
      <c r="B283" s="1" t="s">
        <v>85</v>
      </c>
      <c r="C283" s="24">
        <v>21.8</v>
      </c>
      <c r="G283" s="1">
        <v>2</v>
      </c>
      <c r="H283" s="1" t="s">
        <v>255</v>
      </c>
      <c r="I283" s="24">
        <v>21.6</v>
      </c>
    </row>
    <row r="284" spans="1:11" ht="13" customHeight="1" x14ac:dyDescent="0.15">
      <c r="A284" s="1">
        <v>2</v>
      </c>
      <c r="B284" s="1" t="s">
        <v>86</v>
      </c>
      <c r="C284" s="24">
        <v>21.5</v>
      </c>
      <c r="D284" s="24">
        <f>AVERAGE(C284:C286)</f>
        <v>21.533333333333331</v>
      </c>
      <c r="E284" s="24">
        <f>D284-21.6083333333333</f>
        <v>-7.4999999999967315E-2</v>
      </c>
      <c r="G284" s="1">
        <v>2</v>
      </c>
      <c r="H284" s="1" t="s">
        <v>256</v>
      </c>
      <c r="I284" s="24">
        <v>21.7</v>
      </c>
      <c r="J284" s="24">
        <f>AVERAGE(I284:I286)</f>
        <v>21.566666666666666</v>
      </c>
      <c r="K284" s="24">
        <f>J284-21.6083333333333</f>
        <v>-4.1666666666632324E-2</v>
      </c>
    </row>
    <row r="285" spans="1:11" ht="13" customHeight="1" x14ac:dyDescent="0.15">
      <c r="A285" s="1">
        <v>2</v>
      </c>
      <c r="B285" s="1" t="s">
        <v>87</v>
      </c>
      <c r="C285" s="24">
        <v>21.6</v>
      </c>
      <c r="G285" s="1">
        <v>2</v>
      </c>
      <c r="H285" s="1" t="s">
        <v>257</v>
      </c>
      <c r="I285" s="24">
        <v>21.5</v>
      </c>
    </row>
    <row r="286" spans="1:11" ht="13" customHeight="1" x14ac:dyDescent="0.15">
      <c r="A286" s="1">
        <v>2</v>
      </c>
      <c r="B286" s="1" t="s">
        <v>88</v>
      </c>
      <c r="C286" s="24">
        <v>21.5</v>
      </c>
      <c r="G286" s="1">
        <v>2</v>
      </c>
      <c r="H286" s="1" t="s">
        <v>258</v>
      </c>
      <c r="I286" s="24">
        <v>21.5</v>
      </c>
    </row>
    <row r="287" spans="1:11" ht="13" customHeight="1" x14ac:dyDescent="0.15">
      <c r="A287" s="1">
        <v>2</v>
      </c>
      <c r="B287" s="1" t="s">
        <v>89</v>
      </c>
      <c r="C287" s="24">
        <v>21.5</v>
      </c>
      <c r="D287" s="24">
        <f>AVERAGE(C287:C289)</f>
        <v>21.5</v>
      </c>
      <c r="E287" s="24">
        <f>D287-21.6083333333333</f>
        <v>-0.10833333333329875</v>
      </c>
      <c r="G287" s="1">
        <v>2</v>
      </c>
      <c r="H287" s="1" t="s">
        <v>259</v>
      </c>
      <c r="I287" s="24">
        <v>21.4</v>
      </c>
      <c r="J287" s="24">
        <f>AVERAGE(I287:I289)</f>
        <v>21.366666666666664</v>
      </c>
      <c r="K287" s="24">
        <f>J287-21.6083333333333</f>
        <v>-0.24166666666663517</v>
      </c>
    </row>
    <row r="288" spans="1:11" ht="13" customHeight="1" x14ac:dyDescent="0.15">
      <c r="A288" s="1">
        <v>2</v>
      </c>
      <c r="B288" s="1" t="s">
        <v>90</v>
      </c>
      <c r="C288" s="24">
        <v>21.5</v>
      </c>
      <c r="G288" s="1">
        <v>2</v>
      </c>
      <c r="H288" s="1" t="s">
        <v>260</v>
      </c>
      <c r="I288" s="24">
        <v>21.3</v>
      </c>
    </row>
    <row r="289" spans="1:11" ht="13" customHeight="1" x14ac:dyDescent="0.15">
      <c r="A289" s="1">
        <v>2</v>
      </c>
      <c r="B289" s="1" t="s">
        <v>91</v>
      </c>
      <c r="C289" s="24">
        <v>21.5</v>
      </c>
      <c r="G289" s="1">
        <v>2</v>
      </c>
      <c r="H289" s="1" t="s">
        <v>261</v>
      </c>
      <c r="I289" s="24">
        <v>21.4</v>
      </c>
    </row>
    <row r="290" spans="1:11" ht="13" customHeight="1" x14ac:dyDescent="0.15">
      <c r="A290" s="1">
        <v>2</v>
      </c>
      <c r="B290" s="1" t="s">
        <v>92</v>
      </c>
      <c r="C290" s="24">
        <v>21.6</v>
      </c>
      <c r="D290" s="24">
        <f>AVERAGE(C290:C292)</f>
        <v>21.566666666666666</v>
      </c>
      <c r="E290" s="24">
        <f>D290-21.6083333333333</f>
        <v>-4.1666666666632324E-2</v>
      </c>
      <c r="G290" s="1">
        <v>2</v>
      </c>
      <c r="H290" s="1" t="s">
        <v>262</v>
      </c>
      <c r="I290" s="24">
        <v>21.5</v>
      </c>
      <c r="J290" s="24">
        <f>AVERAGE(I290:I292)</f>
        <v>21.466666666666669</v>
      </c>
      <c r="K290" s="24">
        <f>J290-21.6083333333333</f>
        <v>-0.14166666666663019</v>
      </c>
    </row>
    <row r="291" spans="1:11" ht="13" customHeight="1" x14ac:dyDescent="0.15">
      <c r="A291" s="1">
        <v>2</v>
      </c>
      <c r="B291" s="1" t="s">
        <v>93</v>
      </c>
      <c r="C291" s="24">
        <v>21.5</v>
      </c>
      <c r="G291" s="1">
        <v>2</v>
      </c>
      <c r="H291" s="1" t="s">
        <v>263</v>
      </c>
      <c r="I291" s="24">
        <v>21.5</v>
      </c>
    </row>
    <row r="292" spans="1:11" ht="13" customHeight="1" x14ac:dyDescent="0.15">
      <c r="A292" s="1">
        <v>2</v>
      </c>
      <c r="B292" s="1" t="s">
        <v>94</v>
      </c>
      <c r="C292" s="24">
        <v>21.6</v>
      </c>
      <c r="G292" s="1">
        <v>2</v>
      </c>
      <c r="H292" s="1" t="s">
        <v>264</v>
      </c>
      <c r="I292" s="24">
        <v>21.4</v>
      </c>
    </row>
    <row r="293" spans="1:11" ht="13" customHeight="1" x14ac:dyDescent="0.15">
      <c r="A293" s="1">
        <v>2</v>
      </c>
      <c r="B293" s="1" t="s">
        <v>95</v>
      </c>
      <c r="C293" s="24">
        <v>21.4</v>
      </c>
      <c r="D293" s="24">
        <f>AVERAGE(C293:C295)</f>
        <v>21.433333333333334</v>
      </c>
      <c r="E293" s="24">
        <f>D293-21.6083333333333</f>
        <v>-0.17499999999996518</v>
      </c>
      <c r="G293" s="1">
        <v>2</v>
      </c>
      <c r="H293" s="1" t="s">
        <v>265</v>
      </c>
      <c r="I293" s="24">
        <v>21.5</v>
      </c>
      <c r="J293" s="24">
        <f>AVERAGE(I293:I295)</f>
        <v>21.566666666666666</v>
      </c>
      <c r="K293" s="24">
        <f>J293-21.6083333333333</f>
        <v>-4.1666666666632324E-2</v>
      </c>
    </row>
    <row r="294" spans="1:11" ht="13" customHeight="1" x14ac:dyDescent="0.15">
      <c r="A294" s="1">
        <v>2</v>
      </c>
      <c r="B294" s="1" t="s">
        <v>96</v>
      </c>
      <c r="C294" s="24">
        <v>21.5</v>
      </c>
      <c r="G294" s="1">
        <v>2</v>
      </c>
      <c r="H294" s="1" t="s">
        <v>266</v>
      </c>
      <c r="I294" s="24">
        <v>21.5</v>
      </c>
    </row>
    <row r="295" spans="1:11" ht="13" customHeight="1" x14ac:dyDescent="0.15">
      <c r="A295" s="1">
        <v>2</v>
      </c>
      <c r="B295" s="1" t="s">
        <v>97</v>
      </c>
      <c r="C295" s="24">
        <v>21.4</v>
      </c>
      <c r="G295" s="1">
        <v>2</v>
      </c>
      <c r="H295" s="1" t="s">
        <v>267</v>
      </c>
      <c r="I295" s="24">
        <v>21.7</v>
      </c>
    </row>
    <row r="296" spans="1:11" ht="13" customHeight="1" x14ac:dyDescent="0.15">
      <c r="A296" s="1">
        <v>2</v>
      </c>
      <c r="B296" s="1" t="s">
        <v>98</v>
      </c>
      <c r="C296" s="24">
        <v>21.7</v>
      </c>
      <c r="D296" s="24">
        <f>AVERAGE(C296:C298)</f>
        <v>21.566666666666666</v>
      </c>
      <c r="E296" s="24">
        <f>D296-21.6083333333333</f>
        <v>-4.1666666666632324E-2</v>
      </c>
      <c r="G296" s="1">
        <v>2</v>
      </c>
      <c r="H296" s="1" t="s">
        <v>268</v>
      </c>
      <c r="I296" s="24">
        <v>21.7</v>
      </c>
      <c r="J296" s="24">
        <f>AVERAGE(I296:I298)</f>
        <v>21.633333333333336</v>
      </c>
      <c r="K296" s="24">
        <f>J296-21.6083333333333</f>
        <v>2.5000000000037659E-2</v>
      </c>
    </row>
    <row r="297" spans="1:11" ht="13" customHeight="1" x14ac:dyDescent="0.15">
      <c r="A297" s="1">
        <v>2</v>
      </c>
      <c r="B297" s="1" t="s">
        <v>99</v>
      </c>
      <c r="C297" s="24">
        <v>21.5</v>
      </c>
      <c r="G297" s="1">
        <v>2</v>
      </c>
      <c r="H297" s="1" t="s">
        <v>269</v>
      </c>
      <c r="I297" s="24">
        <v>21.7</v>
      </c>
    </row>
    <row r="298" spans="1:11" ht="13" customHeight="1" x14ac:dyDescent="0.15">
      <c r="A298" s="1">
        <v>2</v>
      </c>
      <c r="B298" s="1" t="s">
        <v>100</v>
      </c>
      <c r="C298" s="24">
        <v>21.5</v>
      </c>
      <c r="G298" s="1">
        <v>2</v>
      </c>
      <c r="H298" s="1" t="s">
        <v>270</v>
      </c>
      <c r="I298" s="24">
        <v>21.5</v>
      </c>
    </row>
    <row r="299" spans="1:11" ht="13" customHeight="1" x14ac:dyDescent="0.15">
      <c r="A299" s="1">
        <v>2</v>
      </c>
      <c r="B299" s="1" t="s">
        <v>101</v>
      </c>
      <c r="C299" s="24">
        <v>21.6</v>
      </c>
      <c r="D299" s="24">
        <f>AVERAGE(C299:C301)</f>
        <v>21.633333333333336</v>
      </c>
      <c r="E299" s="24">
        <f>D299-21.6083333333333</f>
        <v>2.5000000000037659E-2</v>
      </c>
      <c r="G299" s="1">
        <v>2</v>
      </c>
      <c r="H299" s="1" t="s">
        <v>271</v>
      </c>
      <c r="I299" s="24">
        <v>21.6</v>
      </c>
      <c r="J299" s="24">
        <f>AVERAGE(I299:I301)</f>
        <v>21.633333333333336</v>
      </c>
      <c r="K299" s="24">
        <f>J299-21.6083333333333</f>
        <v>2.5000000000037659E-2</v>
      </c>
    </row>
    <row r="300" spans="1:11" ht="13" customHeight="1" x14ac:dyDescent="0.15">
      <c r="A300" s="1">
        <v>2</v>
      </c>
      <c r="B300" s="1" t="s">
        <v>102</v>
      </c>
      <c r="C300" s="24">
        <v>21.7</v>
      </c>
      <c r="G300" s="1">
        <v>2</v>
      </c>
      <c r="H300" s="1" t="s">
        <v>272</v>
      </c>
      <c r="I300" s="24">
        <v>21.7</v>
      </c>
    </row>
    <row r="301" spans="1:11" ht="13" customHeight="1" x14ac:dyDescent="0.15">
      <c r="A301" s="1">
        <v>2</v>
      </c>
      <c r="B301" s="1" t="s">
        <v>103</v>
      </c>
      <c r="C301" s="24">
        <v>21.6</v>
      </c>
      <c r="G301" s="1">
        <v>2</v>
      </c>
      <c r="H301" s="1" t="s">
        <v>273</v>
      </c>
      <c r="I301" s="24">
        <v>21.6</v>
      </c>
    </row>
    <row r="302" spans="1:11" ht="13" customHeight="1" x14ac:dyDescent="0.15">
      <c r="A302" s="1">
        <v>2</v>
      </c>
      <c r="B302" s="1" t="s">
        <v>104</v>
      </c>
      <c r="C302" s="24">
        <v>21.7</v>
      </c>
      <c r="D302" s="24">
        <f>AVERAGE(C302:C304)</f>
        <v>21.566666666666666</v>
      </c>
      <c r="E302" s="24">
        <f>D302-21.6083333333333</f>
        <v>-4.1666666666632324E-2</v>
      </c>
      <c r="G302" s="1">
        <v>2</v>
      </c>
      <c r="H302" s="1" t="s">
        <v>274</v>
      </c>
      <c r="I302" s="24">
        <v>21.7</v>
      </c>
      <c r="J302" s="24">
        <f>AVERAGE(I302:I304)</f>
        <v>21.600000000000005</v>
      </c>
      <c r="K302" s="24">
        <f>J302-21.6083333333333</f>
        <v>-8.3333333332937798E-3</v>
      </c>
    </row>
    <row r="303" spans="1:11" ht="13" customHeight="1" x14ac:dyDescent="0.15">
      <c r="A303" s="1">
        <v>2</v>
      </c>
      <c r="B303" s="1" t="s">
        <v>105</v>
      </c>
      <c r="C303" s="24">
        <v>21.5</v>
      </c>
      <c r="G303" s="1">
        <v>2</v>
      </c>
      <c r="H303" s="1" t="s">
        <v>275</v>
      </c>
      <c r="I303" s="24">
        <v>21.5</v>
      </c>
    </row>
    <row r="304" spans="1:11" ht="13" customHeight="1" x14ac:dyDescent="0.15">
      <c r="A304" s="1">
        <v>2</v>
      </c>
      <c r="B304" s="1" t="s">
        <v>106</v>
      </c>
      <c r="C304" s="24">
        <v>21.5</v>
      </c>
      <c r="G304" s="1">
        <v>2</v>
      </c>
      <c r="H304" s="1" t="s">
        <v>276</v>
      </c>
      <c r="I304" s="24">
        <v>21.6</v>
      </c>
    </row>
    <row r="305" spans="1:11" ht="13" customHeight="1" x14ac:dyDescent="0.15">
      <c r="A305" s="1">
        <v>2</v>
      </c>
      <c r="B305" s="1" t="s">
        <v>107</v>
      </c>
      <c r="C305" s="24">
        <v>59.9</v>
      </c>
      <c r="D305" s="24">
        <f>AVERAGE(C305:C307)</f>
        <v>59.9</v>
      </c>
      <c r="E305" s="24">
        <f>D305-21.6083333333333</f>
        <v>38.2916666666667</v>
      </c>
      <c r="G305" s="1">
        <v>2</v>
      </c>
      <c r="H305" s="1" t="s">
        <v>277</v>
      </c>
      <c r="I305" s="24">
        <v>21.4</v>
      </c>
      <c r="J305" s="24">
        <f>AVERAGE(I305:I307)</f>
        <v>22.233333333333334</v>
      </c>
      <c r="K305" s="24">
        <f>J305-21.6083333333333</f>
        <v>0.62500000000003553</v>
      </c>
    </row>
    <row r="306" spans="1:11" ht="13" customHeight="1" x14ac:dyDescent="0.15">
      <c r="A306" s="1">
        <v>2</v>
      </c>
      <c r="B306" s="1" t="s">
        <v>108</v>
      </c>
      <c r="C306" s="24">
        <v>59.9</v>
      </c>
      <c r="G306" s="1">
        <v>2</v>
      </c>
      <c r="H306" s="1" t="s">
        <v>278</v>
      </c>
      <c r="I306" s="24">
        <v>24.5</v>
      </c>
    </row>
    <row r="307" spans="1:11" ht="13" customHeight="1" x14ac:dyDescent="0.15">
      <c r="A307" s="1">
        <v>2</v>
      </c>
      <c r="B307" s="1" t="s">
        <v>109</v>
      </c>
      <c r="C307" s="24">
        <v>59.9</v>
      </c>
      <c r="G307" s="1">
        <v>2</v>
      </c>
      <c r="H307" s="1" t="s">
        <v>279</v>
      </c>
      <c r="I307" s="24">
        <v>20.8</v>
      </c>
    </row>
    <row r="308" spans="1:11" ht="13" customHeight="1" x14ac:dyDescent="0.15">
      <c r="A308" s="1">
        <v>2</v>
      </c>
      <c r="B308" s="1" t="s">
        <v>110</v>
      </c>
      <c r="C308" s="24">
        <v>21.6</v>
      </c>
      <c r="D308" s="24">
        <f>AVERAGE(C308:C310)</f>
        <v>21.599999999999998</v>
      </c>
      <c r="E308" s="24">
        <f>D308-21.6083333333333</f>
        <v>-8.3333333333008852E-3</v>
      </c>
      <c r="G308" s="1">
        <v>2</v>
      </c>
      <c r="H308" s="1" t="s">
        <v>280</v>
      </c>
      <c r="I308" s="24">
        <v>21.5</v>
      </c>
      <c r="J308" s="24">
        <f>AVERAGE(I308:I310)</f>
        <v>21.533333333333331</v>
      </c>
      <c r="K308" s="24">
        <f>J308-21.6083333333333</f>
        <v>-7.4999999999967315E-2</v>
      </c>
    </row>
    <row r="309" spans="1:11" ht="13" customHeight="1" x14ac:dyDescent="0.15">
      <c r="A309" s="1">
        <v>2</v>
      </c>
      <c r="B309" s="1" t="s">
        <v>111</v>
      </c>
      <c r="C309" s="24">
        <v>21.5</v>
      </c>
      <c r="G309" s="1">
        <v>2</v>
      </c>
      <c r="H309" s="1" t="s">
        <v>281</v>
      </c>
      <c r="I309" s="24">
        <v>21.6</v>
      </c>
    </row>
    <row r="310" spans="1:11" ht="13" customHeight="1" x14ac:dyDescent="0.15">
      <c r="A310" s="1">
        <v>2</v>
      </c>
      <c r="B310" s="1" t="s">
        <v>112</v>
      </c>
      <c r="C310" s="24">
        <v>21.7</v>
      </c>
      <c r="G310" s="1">
        <v>2</v>
      </c>
      <c r="H310" s="1" t="s">
        <v>282</v>
      </c>
      <c r="I310" s="24">
        <v>21.5</v>
      </c>
    </row>
    <row r="311" spans="1:11" ht="13" customHeight="1" x14ac:dyDescent="0.15">
      <c r="A311" s="1">
        <v>2</v>
      </c>
      <c r="B311" s="1" t="s">
        <v>113</v>
      </c>
      <c r="C311" s="24">
        <v>21.7</v>
      </c>
      <c r="D311" s="24">
        <f>AVERAGE(C311:C313)</f>
        <v>21.599999999999998</v>
      </c>
      <c r="E311" s="24">
        <f>D311-21.6083333333333</f>
        <v>-8.3333333333008852E-3</v>
      </c>
      <c r="G311" s="1">
        <v>2</v>
      </c>
      <c r="H311" s="1" t="s">
        <v>283</v>
      </c>
      <c r="I311" s="24">
        <v>21.6</v>
      </c>
      <c r="J311" s="24">
        <f>AVERAGE(I311:I313)</f>
        <v>21.566666666666666</v>
      </c>
      <c r="K311" s="24">
        <f>J311-21.6083333333333</f>
        <v>-4.1666666666632324E-2</v>
      </c>
    </row>
    <row r="312" spans="1:11" ht="13" customHeight="1" x14ac:dyDescent="0.15">
      <c r="A312" s="1">
        <v>2</v>
      </c>
      <c r="B312" s="1" t="s">
        <v>114</v>
      </c>
      <c r="C312" s="24">
        <v>21.6</v>
      </c>
      <c r="G312" s="1">
        <v>2</v>
      </c>
      <c r="H312" s="1" t="s">
        <v>284</v>
      </c>
      <c r="I312" s="24">
        <v>21.6</v>
      </c>
    </row>
    <row r="313" spans="1:11" ht="13" customHeight="1" x14ac:dyDescent="0.15">
      <c r="A313" s="1">
        <v>2</v>
      </c>
      <c r="B313" s="1" t="s">
        <v>115</v>
      </c>
      <c r="C313" s="24">
        <v>21.5</v>
      </c>
      <c r="G313" s="1">
        <v>2</v>
      </c>
      <c r="H313" s="1" t="s">
        <v>285</v>
      </c>
      <c r="I313" s="24">
        <v>21.5</v>
      </c>
    </row>
    <row r="314" spans="1:11" ht="13" customHeight="1" x14ac:dyDescent="0.15">
      <c r="A314" s="1">
        <v>2</v>
      </c>
      <c r="B314" s="1" t="s">
        <v>116</v>
      </c>
      <c r="C314" s="24">
        <v>21.6</v>
      </c>
      <c r="D314" s="24">
        <f>AVERAGE(C314:C316)</f>
        <v>21.599999999999998</v>
      </c>
      <c r="E314" s="24">
        <f>D314-21.6083333333333</f>
        <v>-8.3333333333008852E-3</v>
      </c>
      <c r="G314" s="1">
        <v>2</v>
      </c>
      <c r="H314" s="1" t="s">
        <v>286</v>
      </c>
      <c r="I314" s="24">
        <v>21.7</v>
      </c>
      <c r="J314" s="24">
        <f>AVERAGE(I314:I316)</f>
        <v>21.633333333333336</v>
      </c>
      <c r="K314" s="24">
        <f>J314-21.6083333333333</f>
        <v>2.5000000000037659E-2</v>
      </c>
    </row>
    <row r="315" spans="1:11" ht="13" customHeight="1" x14ac:dyDescent="0.15">
      <c r="A315" s="1">
        <v>2</v>
      </c>
      <c r="B315" s="1" t="s">
        <v>117</v>
      </c>
      <c r="C315" s="24">
        <v>21.5</v>
      </c>
      <c r="G315" s="1">
        <v>2</v>
      </c>
      <c r="H315" s="1" t="s">
        <v>287</v>
      </c>
      <c r="I315" s="24">
        <v>21.6</v>
      </c>
    </row>
    <row r="316" spans="1:11" ht="13" customHeight="1" x14ac:dyDescent="0.15">
      <c r="A316" s="1">
        <v>2</v>
      </c>
      <c r="B316" s="1" t="s">
        <v>118</v>
      </c>
      <c r="C316" s="24">
        <v>21.7</v>
      </c>
      <c r="G316" s="1">
        <v>2</v>
      </c>
      <c r="H316" s="1" t="s">
        <v>288</v>
      </c>
      <c r="I316" s="24">
        <v>21.6</v>
      </c>
    </row>
    <row r="317" spans="1:11" ht="13" customHeight="1" x14ac:dyDescent="0.15">
      <c r="A317" s="1">
        <v>2</v>
      </c>
      <c r="B317" s="1" t="s">
        <v>119</v>
      </c>
      <c r="C317" s="24">
        <v>21.5</v>
      </c>
      <c r="D317" s="24">
        <f>AVERAGE(C317:C319)</f>
        <v>21.433333333333334</v>
      </c>
      <c r="E317" s="24">
        <f>D317-21.6083333333333</f>
        <v>-0.17499999999996518</v>
      </c>
      <c r="G317" s="1">
        <v>2</v>
      </c>
      <c r="H317" s="1" t="s">
        <v>289</v>
      </c>
      <c r="I317" s="24">
        <v>21.6</v>
      </c>
      <c r="J317" s="24">
        <f>AVERAGE(I317:I319)</f>
        <v>21.666666666666668</v>
      </c>
      <c r="K317" s="24">
        <f>J317-21.6083333333333</f>
        <v>5.8333333333369097E-2</v>
      </c>
    </row>
    <row r="318" spans="1:11" ht="13" customHeight="1" x14ac:dyDescent="0.15">
      <c r="A318" s="1">
        <v>2</v>
      </c>
      <c r="B318" s="1" t="s">
        <v>120</v>
      </c>
      <c r="C318" s="24">
        <v>21.4</v>
      </c>
      <c r="G318" s="1">
        <v>2</v>
      </c>
      <c r="H318" s="1" t="s">
        <v>290</v>
      </c>
      <c r="I318" s="24">
        <v>21.7</v>
      </c>
    </row>
    <row r="319" spans="1:11" ht="13" customHeight="1" x14ac:dyDescent="0.15">
      <c r="A319" s="1">
        <v>2</v>
      </c>
      <c r="B319" s="1" t="s">
        <v>121</v>
      </c>
      <c r="C319" s="24">
        <v>21.4</v>
      </c>
      <c r="G319" s="1">
        <v>2</v>
      </c>
      <c r="H319" s="1" t="s">
        <v>291</v>
      </c>
      <c r="I319" s="24">
        <v>21.7</v>
      </c>
    </row>
    <row r="320" spans="1:11" ht="13" customHeight="1" x14ac:dyDescent="0.15">
      <c r="A320" s="1">
        <v>2</v>
      </c>
      <c r="B320" s="1" t="s">
        <v>122</v>
      </c>
      <c r="C320" s="24">
        <v>21.7</v>
      </c>
      <c r="D320" s="24">
        <f>AVERAGE(C320:C322)</f>
        <v>21.633333333333336</v>
      </c>
      <c r="E320" s="24">
        <f>D320-21.6083333333333</f>
        <v>2.5000000000037659E-2</v>
      </c>
      <c r="G320" s="1">
        <v>2</v>
      </c>
      <c r="H320" s="1" t="s">
        <v>292</v>
      </c>
      <c r="I320" s="24">
        <v>21.6</v>
      </c>
      <c r="J320" s="24">
        <f>AVERAGE(I320:I322)</f>
        <v>21.633333333333336</v>
      </c>
      <c r="K320" s="24">
        <f>J320-21.6083333333333</f>
        <v>2.5000000000037659E-2</v>
      </c>
    </row>
    <row r="321" spans="1:11" ht="13" customHeight="1" x14ac:dyDescent="0.15">
      <c r="A321" s="1">
        <v>2</v>
      </c>
      <c r="B321" s="1" t="s">
        <v>123</v>
      </c>
      <c r="C321" s="24">
        <v>21.7</v>
      </c>
      <c r="G321" s="1">
        <v>2</v>
      </c>
      <c r="H321" s="1" t="s">
        <v>293</v>
      </c>
      <c r="I321" s="24">
        <v>21.7</v>
      </c>
    </row>
    <row r="322" spans="1:11" ht="13" customHeight="1" x14ac:dyDescent="0.15">
      <c r="A322" s="1">
        <v>2</v>
      </c>
      <c r="B322" s="1" t="s">
        <v>124</v>
      </c>
      <c r="C322" s="24">
        <v>21.5</v>
      </c>
      <c r="G322" s="1">
        <v>2</v>
      </c>
      <c r="H322" s="1" t="s">
        <v>294</v>
      </c>
      <c r="I322" s="24">
        <v>21.6</v>
      </c>
    </row>
    <row r="323" spans="1:11" ht="13" customHeight="1" x14ac:dyDescent="0.15">
      <c r="A323" s="1">
        <v>2</v>
      </c>
      <c r="B323" s="1" t="s">
        <v>125</v>
      </c>
      <c r="C323" s="24">
        <v>21.8</v>
      </c>
      <c r="D323" s="24">
        <f>AVERAGE(C323:C325)</f>
        <v>21.7</v>
      </c>
      <c r="E323" s="24">
        <f>D323-21.6083333333333</f>
        <v>9.1666666666700536E-2</v>
      </c>
      <c r="G323" s="1">
        <v>2</v>
      </c>
      <c r="H323" s="1" t="s">
        <v>295</v>
      </c>
      <c r="I323" s="24">
        <v>21.6</v>
      </c>
      <c r="J323" s="24">
        <f>AVERAGE(I323:I325)</f>
        <v>21.633333333333336</v>
      </c>
      <c r="K323" s="24">
        <f>J323-21.6083333333333</f>
        <v>2.5000000000037659E-2</v>
      </c>
    </row>
    <row r="324" spans="1:11" ht="13" customHeight="1" x14ac:dyDescent="0.15">
      <c r="A324" s="1">
        <v>2</v>
      </c>
      <c r="B324" s="1" t="s">
        <v>126</v>
      </c>
      <c r="C324" s="24">
        <v>21.7</v>
      </c>
      <c r="G324" s="1">
        <v>2</v>
      </c>
      <c r="H324" s="1" t="s">
        <v>296</v>
      </c>
      <c r="I324" s="24">
        <v>21.6</v>
      </c>
    </row>
    <row r="325" spans="1:11" ht="13" customHeight="1" x14ac:dyDescent="0.15">
      <c r="A325" s="1">
        <v>2</v>
      </c>
      <c r="B325" s="1" t="s">
        <v>127</v>
      </c>
      <c r="C325" s="24">
        <v>21.6</v>
      </c>
      <c r="G325" s="1">
        <v>2</v>
      </c>
      <c r="H325" s="1" t="s">
        <v>297</v>
      </c>
      <c r="I325" s="24">
        <v>21.7</v>
      </c>
    </row>
    <row r="326" spans="1:11" ht="13" customHeight="1" x14ac:dyDescent="0.15">
      <c r="A326" s="1">
        <v>2</v>
      </c>
      <c r="B326" s="1" t="s">
        <v>128</v>
      </c>
      <c r="C326" s="24">
        <v>21.9</v>
      </c>
      <c r="D326" s="24">
        <f>AVERAGE(C326:C328)</f>
        <v>21.8</v>
      </c>
      <c r="E326" s="24">
        <f>D326-21.6083333333333</f>
        <v>0.19166666666670196</v>
      </c>
      <c r="G326" s="1">
        <v>2</v>
      </c>
      <c r="H326" s="1" t="s">
        <v>298</v>
      </c>
      <c r="I326" s="24">
        <v>21.5</v>
      </c>
      <c r="J326" s="24">
        <f>AVERAGE(I326:I328)</f>
        <v>21.566666666666666</v>
      </c>
      <c r="K326" s="24">
        <f>J326-21.6083333333333</f>
        <v>-4.1666666666632324E-2</v>
      </c>
    </row>
    <row r="327" spans="1:11" ht="13" customHeight="1" x14ac:dyDescent="0.15">
      <c r="A327" s="1">
        <v>2</v>
      </c>
      <c r="B327" s="1" t="s">
        <v>129</v>
      </c>
      <c r="C327" s="24">
        <v>21.8</v>
      </c>
      <c r="G327" s="1">
        <v>2</v>
      </c>
      <c r="H327" s="1" t="s">
        <v>299</v>
      </c>
      <c r="I327" s="24">
        <v>21.7</v>
      </c>
    </row>
    <row r="328" spans="1:11" ht="13" customHeight="1" x14ac:dyDescent="0.15">
      <c r="A328" s="1">
        <v>2</v>
      </c>
      <c r="B328" s="1" t="s">
        <v>130</v>
      </c>
      <c r="C328" s="24">
        <v>21.7</v>
      </c>
      <c r="G328" s="1">
        <v>2</v>
      </c>
      <c r="H328" s="1" t="s">
        <v>300</v>
      </c>
      <c r="I328" s="24">
        <v>21.5</v>
      </c>
    </row>
    <row r="329" spans="1:11" ht="13" customHeight="1" x14ac:dyDescent="0.15">
      <c r="A329" s="1">
        <v>2</v>
      </c>
      <c r="B329" s="1" t="s">
        <v>131</v>
      </c>
      <c r="C329" s="24">
        <v>21.6</v>
      </c>
      <c r="D329" s="24">
        <f>AVERAGE(C329:C331)</f>
        <v>21.566666666666666</v>
      </c>
      <c r="E329" s="24">
        <f>D329-21.6083333333333</f>
        <v>-4.1666666666632324E-2</v>
      </c>
      <c r="G329" s="1">
        <v>2</v>
      </c>
      <c r="H329" s="1" t="s">
        <v>301</v>
      </c>
      <c r="I329" s="24">
        <v>21.5</v>
      </c>
      <c r="J329" s="24">
        <f>AVERAGE(I329:I331)</f>
        <v>21.5</v>
      </c>
      <c r="K329" s="24">
        <f>J329-21.6083333333333</f>
        <v>-0.10833333333329875</v>
      </c>
    </row>
    <row r="330" spans="1:11" ht="13" customHeight="1" x14ac:dyDescent="0.15">
      <c r="A330" s="1">
        <v>2</v>
      </c>
      <c r="B330" s="1" t="s">
        <v>132</v>
      </c>
      <c r="C330" s="24">
        <v>21.5</v>
      </c>
      <c r="G330" s="1">
        <v>2</v>
      </c>
      <c r="H330" s="1" t="s">
        <v>302</v>
      </c>
      <c r="I330" s="24">
        <v>21.5</v>
      </c>
    </row>
    <row r="331" spans="1:11" ht="13" customHeight="1" x14ac:dyDescent="0.15">
      <c r="A331" s="1">
        <v>2</v>
      </c>
      <c r="B331" s="1" t="s">
        <v>133</v>
      </c>
      <c r="C331" s="24">
        <v>21.6</v>
      </c>
      <c r="G331" s="1">
        <v>2</v>
      </c>
      <c r="H331" s="1" t="s">
        <v>303</v>
      </c>
      <c r="I331" s="24">
        <v>21.5</v>
      </c>
    </row>
    <row r="332" spans="1:11" ht="13" customHeight="1" x14ac:dyDescent="0.15">
      <c r="A332" s="1">
        <v>2</v>
      </c>
      <c r="B332" s="1" t="s">
        <v>134</v>
      </c>
      <c r="C332" s="24">
        <v>21.5</v>
      </c>
      <c r="D332" s="24">
        <f>AVERAGE(C332:C334)</f>
        <v>21.466666666666669</v>
      </c>
      <c r="E332" s="24">
        <f>D332-21.6083333333333</f>
        <v>-0.14166666666663019</v>
      </c>
      <c r="G332" s="1">
        <v>2</v>
      </c>
      <c r="H332" s="1" t="s">
        <v>304</v>
      </c>
      <c r="I332" s="24">
        <v>21.6</v>
      </c>
      <c r="J332" s="24">
        <f>AVERAGE(I332:I334)</f>
        <v>21.700000000000003</v>
      </c>
      <c r="K332" s="24">
        <f>J332-21.6083333333333</f>
        <v>9.1666666666704089E-2</v>
      </c>
    </row>
    <row r="333" spans="1:11" ht="13" customHeight="1" x14ac:dyDescent="0.15">
      <c r="A333" s="1">
        <v>2</v>
      </c>
      <c r="B333" s="1" t="s">
        <v>135</v>
      </c>
      <c r="C333" s="24">
        <v>21.5</v>
      </c>
      <c r="G333" s="1">
        <v>2</v>
      </c>
      <c r="H333" s="1" t="s">
        <v>305</v>
      </c>
      <c r="I333" s="24">
        <v>21.8</v>
      </c>
    </row>
    <row r="334" spans="1:11" ht="13" customHeight="1" x14ac:dyDescent="0.15">
      <c r="A334" s="1">
        <v>2</v>
      </c>
      <c r="B334" s="1" t="s">
        <v>136</v>
      </c>
      <c r="C334" s="24">
        <v>21.4</v>
      </c>
      <c r="G334" s="1">
        <v>2</v>
      </c>
      <c r="H334" s="1" t="s">
        <v>306</v>
      </c>
      <c r="I334" s="24">
        <v>21.7</v>
      </c>
    </row>
    <row r="335" spans="1:11" ht="13" customHeight="1" x14ac:dyDescent="0.15">
      <c r="A335" s="1">
        <v>2</v>
      </c>
      <c r="B335" s="1" t="s">
        <v>137</v>
      </c>
      <c r="C335" s="24">
        <v>21.5</v>
      </c>
      <c r="D335" s="24">
        <f>AVERAGE(C335:C337)</f>
        <v>21.533333333333331</v>
      </c>
      <c r="E335" s="24">
        <f>D335-21.6083333333333</f>
        <v>-7.4999999999967315E-2</v>
      </c>
      <c r="G335" s="1">
        <v>2</v>
      </c>
      <c r="H335" s="1" t="s">
        <v>307</v>
      </c>
      <c r="I335" s="24">
        <v>22</v>
      </c>
      <c r="J335" s="24">
        <f>AVERAGE(I335:I337)</f>
        <v>22.099999999999998</v>
      </c>
      <c r="K335" s="24">
        <f>J335-21.6083333333333</f>
        <v>0.49166666666669911</v>
      </c>
    </row>
    <row r="336" spans="1:11" ht="13" customHeight="1" x14ac:dyDescent="0.15">
      <c r="A336" s="1">
        <v>2</v>
      </c>
      <c r="B336" s="1" t="s">
        <v>138</v>
      </c>
      <c r="C336" s="24">
        <v>21.5</v>
      </c>
      <c r="G336" s="1">
        <v>2</v>
      </c>
      <c r="H336" s="1" t="s">
        <v>308</v>
      </c>
      <c r="I336" s="24">
        <v>22.1</v>
      </c>
    </row>
    <row r="337" spans="1:11" ht="13" customHeight="1" x14ac:dyDescent="0.15">
      <c r="A337" s="1">
        <v>2</v>
      </c>
      <c r="B337" s="1" t="s">
        <v>139</v>
      </c>
      <c r="C337" s="24">
        <v>21.6</v>
      </c>
      <c r="G337" s="1">
        <v>2</v>
      </c>
      <c r="H337" s="1" t="s">
        <v>309</v>
      </c>
      <c r="I337" s="24">
        <v>22.2</v>
      </c>
    </row>
    <row r="338" spans="1:11" ht="13" customHeight="1" x14ac:dyDescent="0.15">
      <c r="A338" s="1">
        <v>3</v>
      </c>
      <c r="B338" s="1" t="s">
        <v>313</v>
      </c>
      <c r="C338" s="24">
        <v>21.7</v>
      </c>
      <c r="D338" s="24">
        <f>AVERAGE(C338:C340)</f>
        <v>21.733333333333334</v>
      </c>
      <c r="E338" s="24">
        <f>D338-21.6354166666667</f>
        <v>9.7916666666634455E-2</v>
      </c>
      <c r="G338" s="1">
        <v>3</v>
      </c>
      <c r="H338" s="1" t="s">
        <v>140</v>
      </c>
      <c r="I338" s="24">
        <v>22.1</v>
      </c>
      <c r="J338" s="24">
        <f>AVERAGE(I338:I340)</f>
        <v>21.966666666666669</v>
      </c>
      <c r="K338" s="24">
        <f>J338-21.6354166666667</f>
        <v>0.33124999999996874</v>
      </c>
    </row>
    <row r="339" spans="1:11" ht="13" customHeight="1" x14ac:dyDescent="0.15">
      <c r="A339" s="1">
        <v>3</v>
      </c>
      <c r="B339" s="1" t="s">
        <v>314</v>
      </c>
      <c r="C339" s="24">
        <v>21.7</v>
      </c>
      <c r="G339" s="1">
        <v>3</v>
      </c>
      <c r="H339" s="1" t="s">
        <v>141</v>
      </c>
      <c r="I339" s="24">
        <v>21.8</v>
      </c>
    </row>
    <row r="340" spans="1:11" ht="13" customHeight="1" x14ac:dyDescent="0.15">
      <c r="A340" s="1">
        <v>3</v>
      </c>
      <c r="B340" s="1" t="s">
        <v>315</v>
      </c>
      <c r="C340" s="24">
        <v>21.8</v>
      </c>
      <c r="G340" s="1">
        <v>3</v>
      </c>
      <c r="H340" s="1" t="s">
        <v>142</v>
      </c>
      <c r="I340" s="24">
        <v>22</v>
      </c>
    </row>
    <row r="341" spans="1:11" ht="13" customHeight="1" x14ac:dyDescent="0.15">
      <c r="A341" s="1">
        <v>3</v>
      </c>
      <c r="B341" s="1" t="s">
        <v>316</v>
      </c>
      <c r="C341" s="24">
        <v>21.4</v>
      </c>
      <c r="D341" s="24">
        <f>AVERAGE(C341:C343)</f>
        <v>21.533333333333331</v>
      </c>
      <c r="E341" s="24">
        <f>D341-21.6354166666667</f>
        <v>-0.10208333333336839</v>
      </c>
      <c r="G341" s="1">
        <v>3</v>
      </c>
      <c r="H341" s="1" t="s">
        <v>143</v>
      </c>
      <c r="I341" s="24">
        <v>21.7</v>
      </c>
      <c r="J341" s="24">
        <f>AVERAGE(I341:I343)</f>
        <v>21.566666666666666</v>
      </c>
      <c r="K341" s="24">
        <f>J341-21.6354166666667</f>
        <v>-6.8750000000033396E-2</v>
      </c>
    </row>
    <row r="342" spans="1:11" ht="13" customHeight="1" x14ac:dyDescent="0.15">
      <c r="A342" s="1">
        <v>3</v>
      </c>
      <c r="B342" s="1" t="s">
        <v>317</v>
      </c>
      <c r="C342" s="24">
        <v>21.6</v>
      </c>
      <c r="G342" s="1">
        <v>3</v>
      </c>
      <c r="H342" s="1" t="s">
        <v>144</v>
      </c>
      <c r="I342" s="24">
        <v>21.5</v>
      </c>
    </row>
    <row r="343" spans="1:11" ht="13" customHeight="1" x14ac:dyDescent="0.15">
      <c r="A343" s="1">
        <v>3</v>
      </c>
      <c r="B343" s="1" t="s">
        <v>318</v>
      </c>
      <c r="C343" s="24">
        <v>21.6</v>
      </c>
      <c r="G343" s="1">
        <v>3</v>
      </c>
      <c r="H343" s="1" t="s">
        <v>145</v>
      </c>
      <c r="I343" s="24">
        <v>21.5</v>
      </c>
    </row>
    <row r="344" spans="1:11" ht="13" customHeight="1" x14ac:dyDescent="0.15">
      <c r="A344" s="1">
        <v>3</v>
      </c>
      <c r="B344" s="1" t="s">
        <v>319</v>
      </c>
      <c r="C344" s="24">
        <v>21.6</v>
      </c>
      <c r="D344" s="24">
        <f>AVERAGE(C344:C346)</f>
        <v>21.633333333333336</v>
      </c>
      <c r="E344" s="24">
        <f>D344-21.6354166666667</f>
        <v>-2.083333333363413E-3</v>
      </c>
      <c r="G344" s="1">
        <v>3</v>
      </c>
      <c r="H344" s="1" t="s">
        <v>148</v>
      </c>
      <c r="I344" s="24">
        <v>21</v>
      </c>
      <c r="J344" s="24">
        <f>AVERAGE(I344:I346)</f>
        <v>21.3</v>
      </c>
      <c r="K344" s="24">
        <f>J344-21.6354166666667</f>
        <v>-0.33541666666669911</v>
      </c>
    </row>
    <row r="345" spans="1:11" ht="13" customHeight="1" x14ac:dyDescent="0.15">
      <c r="A345" s="1">
        <v>3</v>
      </c>
      <c r="B345" s="1" t="s">
        <v>320</v>
      </c>
      <c r="C345" s="24">
        <v>21.6</v>
      </c>
      <c r="G345" s="1">
        <v>3</v>
      </c>
      <c r="H345" s="1" t="s">
        <v>149</v>
      </c>
      <c r="I345" s="24">
        <v>21.4</v>
      </c>
    </row>
    <row r="346" spans="1:11" ht="13" customHeight="1" x14ac:dyDescent="0.15">
      <c r="A346" s="1">
        <v>3</v>
      </c>
      <c r="B346" s="1" t="s">
        <v>321</v>
      </c>
      <c r="C346" s="24">
        <v>21.7</v>
      </c>
      <c r="G346" s="1">
        <v>3</v>
      </c>
      <c r="H346" s="1" t="s">
        <v>150</v>
      </c>
      <c r="I346" s="24">
        <v>21.5</v>
      </c>
    </row>
    <row r="347" spans="1:11" ht="13" customHeight="1" x14ac:dyDescent="0.15">
      <c r="A347" s="1">
        <v>3</v>
      </c>
      <c r="B347" s="1" t="s">
        <v>322</v>
      </c>
      <c r="C347" s="24">
        <v>21.4</v>
      </c>
      <c r="D347" s="24">
        <f>AVERAGE(C347:C349)</f>
        <v>21.599999999999998</v>
      </c>
      <c r="E347" s="24">
        <f>D347-21.6354166666667</f>
        <v>-3.5416666666701957E-2</v>
      </c>
      <c r="G347" s="1">
        <v>3</v>
      </c>
      <c r="H347" s="1" t="s">
        <v>151</v>
      </c>
      <c r="I347" s="24">
        <v>23.4</v>
      </c>
      <c r="J347" s="24">
        <f>AVERAGE(I347:I349)</f>
        <v>23.233333333333334</v>
      </c>
      <c r="K347" s="24">
        <f>J347-21.6354166666667</f>
        <v>1.5979166666666345</v>
      </c>
    </row>
    <row r="348" spans="1:11" ht="13" customHeight="1" x14ac:dyDescent="0.15">
      <c r="A348" s="1">
        <v>3</v>
      </c>
      <c r="B348" s="1" t="s">
        <v>323</v>
      </c>
      <c r="C348" s="24">
        <v>21.7</v>
      </c>
      <c r="G348" s="1">
        <v>3</v>
      </c>
      <c r="H348" s="1" t="s">
        <v>152</v>
      </c>
      <c r="I348" s="24">
        <v>23.1</v>
      </c>
    </row>
    <row r="349" spans="1:11" ht="13" customHeight="1" x14ac:dyDescent="0.15">
      <c r="A349" s="1">
        <v>3</v>
      </c>
      <c r="B349" s="1" t="s">
        <v>324</v>
      </c>
      <c r="C349" s="24">
        <v>21.7</v>
      </c>
      <c r="G349" s="1">
        <v>3</v>
      </c>
      <c r="H349" s="1" t="s">
        <v>153</v>
      </c>
      <c r="I349" s="24">
        <v>23.2</v>
      </c>
    </row>
    <row r="350" spans="1:11" ht="13" customHeight="1" x14ac:dyDescent="0.15">
      <c r="A350" s="1">
        <v>3</v>
      </c>
      <c r="B350" s="1" t="s">
        <v>325</v>
      </c>
      <c r="C350" s="24">
        <v>21.4</v>
      </c>
      <c r="D350" s="24">
        <f>AVERAGE(C350:C352)</f>
        <v>21.566666666666663</v>
      </c>
      <c r="E350" s="24">
        <f>D350-21.6354166666667</f>
        <v>-6.8750000000036948E-2</v>
      </c>
      <c r="G350" s="1">
        <v>3</v>
      </c>
      <c r="H350" s="1" t="s">
        <v>154</v>
      </c>
      <c r="I350" s="24">
        <v>21.5</v>
      </c>
      <c r="J350" s="24">
        <f>AVERAGE(I350:I352)</f>
        <v>21.566666666666666</v>
      </c>
      <c r="K350" s="24">
        <f>J350-21.6354166666667</f>
        <v>-6.8750000000033396E-2</v>
      </c>
    </row>
    <row r="351" spans="1:11" ht="13" customHeight="1" x14ac:dyDescent="0.15">
      <c r="A351" s="1">
        <v>3</v>
      </c>
      <c r="B351" s="1" t="s">
        <v>326</v>
      </c>
      <c r="C351" s="24">
        <v>21.7</v>
      </c>
      <c r="G351" s="1">
        <v>3</v>
      </c>
      <c r="H351" s="1" t="s">
        <v>155</v>
      </c>
      <c r="I351" s="24">
        <v>21.7</v>
      </c>
    </row>
    <row r="352" spans="1:11" ht="13" customHeight="1" x14ac:dyDescent="0.15">
      <c r="A352" s="1">
        <v>3</v>
      </c>
      <c r="B352" s="1" t="s">
        <v>327</v>
      </c>
      <c r="C352" s="24">
        <v>21.6</v>
      </c>
      <c r="G352" s="1">
        <v>3</v>
      </c>
      <c r="H352" s="1" t="s">
        <v>156</v>
      </c>
      <c r="I352" s="24">
        <v>21.5</v>
      </c>
    </row>
    <row r="353" spans="1:11" ht="13" customHeight="1" x14ac:dyDescent="0.15">
      <c r="A353" s="1">
        <v>3</v>
      </c>
      <c r="B353" s="1" t="s">
        <v>328</v>
      </c>
      <c r="C353" s="24">
        <v>21.7</v>
      </c>
      <c r="D353" s="24">
        <f>AVERAGE(C353:C355)</f>
        <v>21.666666666666668</v>
      </c>
      <c r="E353" s="24">
        <f>D353-21.6354166666667</f>
        <v>3.1249999999968026E-2</v>
      </c>
      <c r="G353" s="1">
        <v>3</v>
      </c>
      <c r="H353" s="1" t="s">
        <v>157</v>
      </c>
      <c r="I353" s="24">
        <v>25.1</v>
      </c>
      <c r="J353" s="24">
        <f>AVERAGE(I353:I355)</f>
        <v>24.5</v>
      </c>
      <c r="K353" s="24">
        <f>J353-21.6354166666667</f>
        <v>2.8645833333333002</v>
      </c>
    </row>
    <row r="354" spans="1:11" ht="13" customHeight="1" x14ac:dyDescent="0.15">
      <c r="A354" s="1">
        <v>3</v>
      </c>
      <c r="B354" s="1" t="s">
        <v>329</v>
      </c>
      <c r="C354" s="24">
        <v>21.6</v>
      </c>
      <c r="G354" s="1">
        <v>3</v>
      </c>
      <c r="H354" s="1" t="s">
        <v>158</v>
      </c>
      <c r="I354" s="24">
        <v>24.1</v>
      </c>
    </row>
    <row r="355" spans="1:11" ht="13" customHeight="1" x14ac:dyDescent="0.15">
      <c r="A355" s="1">
        <v>3</v>
      </c>
      <c r="B355" s="1" t="s">
        <v>330</v>
      </c>
      <c r="C355" s="24">
        <v>21.7</v>
      </c>
      <c r="G355" s="1">
        <v>3</v>
      </c>
      <c r="H355" s="1" t="s">
        <v>159</v>
      </c>
      <c r="I355" s="24">
        <v>24.3</v>
      </c>
    </row>
    <row r="356" spans="1:11" ht="13" customHeight="1" x14ac:dyDescent="0.15">
      <c r="A356" s="1">
        <v>3</v>
      </c>
      <c r="B356" s="1" t="s">
        <v>331</v>
      </c>
      <c r="C356" s="24">
        <v>21.4</v>
      </c>
      <c r="D356" s="24">
        <f>AVERAGE(C356:C358)</f>
        <v>21.533333333333331</v>
      </c>
      <c r="E356" s="24">
        <f>D356-21.6354166666667</f>
        <v>-0.10208333333336839</v>
      </c>
      <c r="G356" s="1">
        <v>3</v>
      </c>
      <c r="H356" s="1" t="s">
        <v>160</v>
      </c>
      <c r="I356" s="24">
        <v>21.8</v>
      </c>
      <c r="J356" s="24">
        <f>AVERAGE(I356:I358)</f>
        <v>21.833333333333332</v>
      </c>
      <c r="K356" s="24">
        <f>J356-21.6354166666667</f>
        <v>0.19791666666663232</v>
      </c>
    </row>
    <row r="357" spans="1:11" ht="13" customHeight="1" x14ac:dyDescent="0.15">
      <c r="A357" s="1">
        <v>3</v>
      </c>
      <c r="B357" s="1" t="s">
        <v>332</v>
      </c>
      <c r="C357" s="24">
        <v>21.6</v>
      </c>
      <c r="G357" s="1">
        <v>3</v>
      </c>
      <c r="H357" s="1" t="s">
        <v>161</v>
      </c>
      <c r="I357" s="24">
        <v>21.8</v>
      </c>
    </row>
    <row r="358" spans="1:11" ht="13" customHeight="1" x14ac:dyDescent="0.15">
      <c r="A358" s="1">
        <v>3</v>
      </c>
      <c r="B358" s="1" t="s">
        <v>333</v>
      </c>
      <c r="C358" s="24">
        <v>21.6</v>
      </c>
      <c r="G358" s="1">
        <v>3</v>
      </c>
      <c r="H358" s="1" t="s">
        <v>162</v>
      </c>
      <c r="I358" s="24">
        <v>21.9</v>
      </c>
    </row>
    <row r="359" spans="1:11" ht="13" customHeight="1" x14ac:dyDescent="0.15">
      <c r="A359" s="1">
        <v>3</v>
      </c>
      <c r="B359" s="1" t="s">
        <v>334</v>
      </c>
      <c r="C359" s="24">
        <v>21.5</v>
      </c>
      <c r="D359" s="24">
        <f>AVERAGE(C359:C361)</f>
        <v>21.533333333333331</v>
      </c>
      <c r="E359" s="24">
        <f>D359-21.6354166666667</f>
        <v>-0.10208333333336839</v>
      </c>
      <c r="G359" s="1">
        <v>3</v>
      </c>
      <c r="H359" s="1" t="s">
        <v>163</v>
      </c>
      <c r="I359" s="24">
        <v>21.6</v>
      </c>
      <c r="J359" s="24">
        <f>AVERAGE(I359:I361)</f>
        <v>21.566666666666666</v>
      </c>
      <c r="K359" s="24">
        <f>J359-21.6354166666667</f>
        <v>-6.8750000000033396E-2</v>
      </c>
    </row>
    <row r="360" spans="1:11" ht="13" customHeight="1" x14ac:dyDescent="0.15">
      <c r="A360" s="1">
        <v>3</v>
      </c>
      <c r="B360" s="1" t="s">
        <v>335</v>
      </c>
      <c r="C360" s="24">
        <v>21.6</v>
      </c>
      <c r="G360" s="1">
        <v>3</v>
      </c>
      <c r="H360" s="1" t="s">
        <v>164</v>
      </c>
      <c r="I360" s="24">
        <v>21.6</v>
      </c>
    </row>
    <row r="361" spans="1:11" ht="13" customHeight="1" x14ac:dyDescent="0.15">
      <c r="A361" s="1">
        <v>3</v>
      </c>
      <c r="B361" s="1" t="s">
        <v>336</v>
      </c>
      <c r="C361" s="24">
        <v>21.5</v>
      </c>
      <c r="G361" s="1">
        <v>3</v>
      </c>
      <c r="H361" s="1" t="s">
        <v>165</v>
      </c>
      <c r="I361" s="24">
        <v>21.5</v>
      </c>
    </row>
    <row r="362" spans="1:11" ht="13" customHeight="1" x14ac:dyDescent="0.15">
      <c r="A362" s="1">
        <v>3</v>
      </c>
      <c r="B362" s="1" t="s">
        <v>337</v>
      </c>
      <c r="C362" s="24">
        <v>21.7</v>
      </c>
      <c r="D362" s="24">
        <f>AVERAGE(C362:C364)</f>
        <v>21.633333333333336</v>
      </c>
      <c r="E362" s="24">
        <f>D362-21.6354166666667</f>
        <v>-2.083333333363413E-3</v>
      </c>
      <c r="G362" s="1">
        <v>3</v>
      </c>
      <c r="H362" s="1" t="s">
        <v>166</v>
      </c>
      <c r="I362" s="24">
        <v>21.6</v>
      </c>
      <c r="J362" s="24">
        <f>AVERAGE(I362:I364)</f>
        <v>21.566666666666666</v>
      </c>
      <c r="K362" s="24">
        <f>J362-21.6354166666667</f>
        <v>-6.8750000000033396E-2</v>
      </c>
    </row>
    <row r="363" spans="1:11" ht="13" customHeight="1" x14ac:dyDescent="0.15">
      <c r="A363" s="1">
        <v>3</v>
      </c>
      <c r="B363" s="1" t="s">
        <v>338</v>
      </c>
      <c r="C363" s="24">
        <v>21.6</v>
      </c>
      <c r="G363" s="1">
        <v>3</v>
      </c>
      <c r="H363" s="1" t="s">
        <v>167</v>
      </c>
      <c r="I363" s="24">
        <v>21.6</v>
      </c>
    </row>
    <row r="364" spans="1:11" ht="13" customHeight="1" x14ac:dyDescent="0.15">
      <c r="A364" s="1">
        <v>3</v>
      </c>
      <c r="B364" s="1" t="s">
        <v>339</v>
      </c>
      <c r="C364" s="24">
        <v>21.6</v>
      </c>
      <c r="G364" s="1">
        <v>3</v>
      </c>
      <c r="H364" s="1" t="s">
        <v>168</v>
      </c>
      <c r="I364" s="24">
        <v>21.5</v>
      </c>
    </row>
    <row r="365" spans="1:11" ht="13" customHeight="1" x14ac:dyDescent="0.15">
      <c r="A365" s="1">
        <v>3</v>
      </c>
      <c r="B365" s="1" t="s">
        <v>340</v>
      </c>
      <c r="C365" s="24">
        <v>21.4</v>
      </c>
      <c r="D365" s="24">
        <f>AVERAGE(C365:C367)</f>
        <v>21.533333333333331</v>
      </c>
      <c r="E365" s="24">
        <f>D365-21.6354166666667</f>
        <v>-0.10208333333336839</v>
      </c>
      <c r="G365" s="1">
        <v>3</v>
      </c>
      <c r="H365" s="1" t="s">
        <v>169</v>
      </c>
      <c r="I365" s="24">
        <v>21.2</v>
      </c>
      <c r="J365" s="24">
        <f>AVERAGE(I365:I367)</f>
        <v>21.166666666666668</v>
      </c>
      <c r="K365" s="24">
        <f>J365-21.6354166666667</f>
        <v>-0.46875000000003197</v>
      </c>
    </row>
    <row r="366" spans="1:11" ht="13" customHeight="1" x14ac:dyDescent="0.15">
      <c r="A366" s="1">
        <v>3</v>
      </c>
      <c r="B366" s="1" t="s">
        <v>341</v>
      </c>
      <c r="C366" s="24">
        <v>21.7</v>
      </c>
      <c r="G366" s="1">
        <v>3</v>
      </c>
      <c r="H366" s="1" t="s">
        <v>170</v>
      </c>
      <c r="I366" s="24">
        <v>21</v>
      </c>
    </row>
    <row r="367" spans="1:11" ht="13" customHeight="1" x14ac:dyDescent="0.15">
      <c r="A367" s="1">
        <v>3</v>
      </c>
      <c r="B367" s="1" t="s">
        <v>1</v>
      </c>
      <c r="C367" s="24">
        <v>21.5</v>
      </c>
      <c r="G367" s="1">
        <v>3</v>
      </c>
      <c r="H367" s="1" t="s">
        <v>171</v>
      </c>
      <c r="I367" s="24">
        <v>21.3</v>
      </c>
    </row>
    <row r="368" spans="1:11" ht="13" customHeight="1" x14ac:dyDescent="0.15">
      <c r="A368" s="1">
        <v>3</v>
      </c>
      <c r="B368" s="1" t="s">
        <v>2</v>
      </c>
      <c r="C368" s="24">
        <v>21.5</v>
      </c>
      <c r="D368" s="24">
        <f>AVERAGE(C368:C370)</f>
        <v>21.466666666666669</v>
      </c>
      <c r="E368" s="24">
        <f>D368-21.6354166666667</f>
        <v>-0.16875000000003126</v>
      </c>
      <c r="G368" s="1">
        <v>3</v>
      </c>
      <c r="H368" s="1" t="s">
        <v>172</v>
      </c>
      <c r="I368" s="24">
        <v>21.7</v>
      </c>
      <c r="J368" s="24">
        <f>AVERAGE(I368:I370)</f>
        <v>21.633333333333336</v>
      </c>
      <c r="K368" s="24">
        <f>J368-21.6354166666667</f>
        <v>-2.083333333363413E-3</v>
      </c>
    </row>
    <row r="369" spans="1:11" ht="13" customHeight="1" x14ac:dyDescent="0.15">
      <c r="A369" s="1">
        <v>3</v>
      </c>
      <c r="B369" s="1" t="s">
        <v>3</v>
      </c>
      <c r="C369" s="24">
        <v>21.5</v>
      </c>
      <c r="G369" s="1">
        <v>3</v>
      </c>
      <c r="H369" s="1" t="s">
        <v>173</v>
      </c>
      <c r="I369" s="24">
        <v>21.7</v>
      </c>
    </row>
    <row r="370" spans="1:11" ht="13" customHeight="1" x14ac:dyDescent="0.15">
      <c r="A370" s="1">
        <v>3</v>
      </c>
      <c r="B370" s="1" t="s">
        <v>4</v>
      </c>
      <c r="C370" s="24">
        <v>21.4</v>
      </c>
      <c r="G370" s="1">
        <v>3</v>
      </c>
      <c r="H370" s="1" t="s">
        <v>174</v>
      </c>
      <c r="I370" s="24">
        <v>21.5</v>
      </c>
    </row>
    <row r="371" spans="1:11" ht="13" customHeight="1" x14ac:dyDescent="0.15">
      <c r="A371" s="1">
        <v>3</v>
      </c>
      <c r="B371" s="1" t="s">
        <v>5</v>
      </c>
      <c r="C371" s="24">
        <v>21.5</v>
      </c>
      <c r="D371" s="24">
        <f>AVERAGE(C371:C373)</f>
        <v>21.5</v>
      </c>
      <c r="E371" s="24">
        <f>D371-21.6354166666667</f>
        <v>-0.13541666666669983</v>
      </c>
      <c r="G371" s="1">
        <v>3</v>
      </c>
      <c r="H371" s="1" t="s">
        <v>175</v>
      </c>
      <c r="I371" s="24">
        <v>21.7</v>
      </c>
      <c r="J371" s="24">
        <f>AVERAGE(I371:I373)</f>
        <v>21.666666666666668</v>
      </c>
      <c r="K371" s="24">
        <f>J371-21.6354166666667</f>
        <v>3.1249999999968026E-2</v>
      </c>
    </row>
    <row r="372" spans="1:11" ht="13" customHeight="1" x14ac:dyDescent="0.15">
      <c r="A372" s="1">
        <v>3</v>
      </c>
      <c r="B372" s="1" t="s">
        <v>6</v>
      </c>
      <c r="C372" s="24">
        <v>21.5</v>
      </c>
      <c r="G372" s="1">
        <v>3</v>
      </c>
      <c r="H372" s="1" t="s">
        <v>176</v>
      </c>
      <c r="I372" s="24">
        <v>21.6</v>
      </c>
    </row>
    <row r="373" spans="1:11" ht="13" customHeight="1" x14ac:dyDescent="0.15">
      <c r="A373" s="1">
        <v>3</v>
      </c>
      <c r="B373" s="1" t="s">
        <v>7</v>
      </c>
      <c r="C373" s="24">
        <v>21.5</v>
      </c>
      <c r="G373" s="1">
        <v>3</v>
      </c>
      <c r="H373" s="1" t="s">
        <v>177</v>
      </c>
      <c r="I373" s="24">
        <v>21.7</v>
      </c>
    </row>
    <row r="374" spans="1:11" ht="13" customHeight="1" x14ac:dyDescent="0.15">
      <c r="A374" s="1">
        <v>3</v>
      </c>
      <c r="B374" s="1" t="s">
        <v>8</v>
      </c>
      <c r="C374" s="24">
        <v>21.6</v>
      </c>
      <c r="D374" s="24">
        <f>AVERAGE(C374:C376)</f>
        <v>21.533333333333331</v>
      </c>
      <c r="E374" s="24">
        <f>D374-21.6354166666667</f>
        <v>-0.10208333333336839</v>
      </c>
      <c r="G374" s="1">
        <v>3</v>
      </c>
      <c r="H374" s="1" t="s">
        <v>178</v>
      </c>
      <c r="I374" s="24">
        <v>22.7</v>
      </c>
      <c r="J374" s="24">
        <f>AVERAGE(I374:I376)</f>
        <v>22.533333333333331</v>
      </c>
      <c r="K374" s="24">
        <f>J374-21.6354166666667</f>
        <v>0.89791666666663161</v>
      </c>
    </row>
    <row r="375" spans="1:11" ht="13" customHeight="1" x14ac:dyDescent="0.15">
      <c r="A375" s="1">
        <v>3</v>
      </c>
      <c r="B375" s="1" t="s">
        <v>9</v>
      </c>
      <c r="C375" s="24">
        <v>21.5</v>
      </c>
      <c r="G375" s="1">
        <v>3</v>
      </c>
      <c r="H375" s="1" t="s">
        <v>179</v>
      </c>
      <c r="I375" s="24">
        <v>22.7</v>
      </c>
    </row>
    <row r="376" spans="1:11" ht="13" customHeight="1" x14ac:dyDescent="0.15">
      <c r="A376" s="1">
        <v>3</v>
      </c>
      <c r="B376" s="1" t="s">
        <v>10</v>
      </c>
      <c r="C376" s="24">
        <v>21.5</v>
      </c>
      <c r="G376" s="1">
        <v>3</v>
      </c>
      <c r="H376" s="1" t="s">
        <v>180</v>
      </c>
      <c r="I376" s="24">
        <v>22.2</v>
      </c>
    </row>
    <row r="377" spans="1:11" ht="13" customHeight="1" x14ac:dyDescent="0.15">
      <c r="A377" s="1">
        <v>3</v>
      </c>
      <c r="B377" s="1" t="s">
        <v>11</v>
      </c>
      <c r="C377" s="24">
        <v>21.5</v>
      </c>
      <c r="D377" s="24">
        <f>AVERAGE(C377:C379)</f>
        <v>21.466666666666669</v>
      </c>
      <c r="E377" s="24">
        <f>D377-21.6354166666667</f>
        <v>-0.16875000000003126</v>
      </c>
      <c r="G377" s="1">
        <v>3</v>
      </c>
      <c r="H377" s="1" t="s">
        <v>181</v>
      </c>
      <c r="I377" s="24">
        <v>21.7</v>
      </c>
      <c r="J377" s="24">
        <f>AVERAGE(I377:I379)</f>
        <v>21.633333333333336</v>
      </c>
      <c r="K377" s="24">
        <f>J377-21.6354166666667</f>
        <v>-2.083333333363413E-3</v>
      </c>
    </row>
    <row r="378" spans="1:11" ht="13" customHeight="1" x14ac:dyDescent="0.15">
      <c r="A378" s="1">
        <v>3</v>
      </c>
      <c r="B378" s="1" t="s">
        <v>12</v>
      </c>
      <c r="C378" s="24">
        <v>21.4</v>
      </c>
      <c r="G378" s="1">
        <v>3</v>
      </c>
      <c r="H378" s="1" t="s">
        <v>182</v>
      </c>
      <c r="I378" s="24">
        <v>21.6</v>
      </c>
    </row>
    <row r="379" spans="1:11" ht="13" customHeight="1" x14ac:dyDescent="0.15">
      <c r="A379" s="1">
        <v>3</v>
      </c>
      <c r="B379" s="1" t="s">
        <v>13</v>
      </c>
      <c r="C379" s="24">
        <v>21.5</v>
      </c>
      <c r="G379" s="1">
        <v>3</v>
      </c>
      <c r="H379" s="1" t="s">
        <v>183</v>
      </c>
      <c r="I379" s="24">
        <v>21.6</v>
      </c>
    </row>
    <row r="380" spans="1:11" ht="13" customHeight="1" x14ac:dyDescent="0.15">
      <c r="A380" s="1">
        <v>3</v>
      </c>
      <c r="B380" s="1" t="s">
        <v>14</v>
      </c>
      <c r="C380" s="24">
        <v>21.6</v>
      </c>
      <c r="D380" s="24">
        <f>AVERAGE(C380:C382)</f>
        <v>21.600000000000005</v>
      </c>
      <c r="E380" s="24">
        <f>D380-21.6354166666667</f>
        <v>-3.5416666666694852E-2</v>
      </c>
      <c r="G380" s="1">
        <v>3</v>
      </c>
      <c r="H380" s="1" t="s">
        <v>184</v>
      </c>
      <c r="I380" s="24">
        <v>21.6</v>
      </c>
      <c r="J380" s="24">
        <f>AVERAGE(I380:I382)</f>
        <v>21.7</v>
      </c>
      <c r="K380" s="24">
        <f>J380-21.6354166666667</f>
        <v>6.4583333333299464E-2</v>
      </c>
    </row>
    <row r="381" spans="1:11" ht="13" customHeight="1" x14ac:dyDescent="0.15">
      <c r="A381" s="1">
        <v>3</v>
      </c>
      <c r="B381" s="1" t="s">
        <v>15</v>
      </c>
      <c r="C381" s="24">
        <v>21.6</v>
      </c>
      <c r="G381" s="1">
        <v>3</v>
      </c>
      <c r="H381" s="1" t="s">
        <v>185</v>
      </c>
      <c r="I381" s="24">
        <v>21.7</v>
      </c>
    </row>
    <row r="382" spans="1:11" ht="13" customHeight="1" x14ac:dyDescent="0.15">
      <c r="A382" s="1">
        <v>3</v>
      </c>
      <c r="B382" s="1" t="s">
        <v>16</v>
      </c>
      <c r="C382" s="24">
        <v>21.6</v>
      </c>
      <c r="G382" s="1">
        <v>3</v>
      </c>
      <c r="H382" s="1" t="s">
        <v>186</v>
      </c>
      <c r="I382" s="24">
        <v>21.8</v>
      </c>
    </row>
    <row r="383" spans="1:11" ht="13" customHeight="1" x14ac:dyDescent="0.15">
      <c r="A383" s="1">
        <v>3</v>
      </c>
      <c r="B383" s="1" t="s">
        <v>17</v>
      </c>
      <c r="C383" s="24">
        <v>21.5</v>
      </c>
      <c r="D383" s="24">
        <f>AVERAGE(C383:C385)</f>
        <v>21.566666666666666</v>
      </c>
      <c r="E383" s="24">
        <f>D383-21.6354166666667</f>
        <v>-6.8750000000033396E-2</v>
      </c>
      <c r="G383" s="1">
        <v>3</v>
      </c>
      <c r="H383" s="1" t="s">
        <v>187</v>
      </c>
      <c r="I383" s="24">
        <v>22.3</v>
      </c>
      <c r="J383" s="24">
        <f>AVERAGE(I383:I385)</f>
        <v>22.2</v>
      </c>
      <c r="K383" s="24">
        <f>J383-21.6354166666667</f>
        <v>0.56458333333329946</v>
      </c>
    </row>
    <row r="384" spans="1:11" ht="13" customHeight="1" x14ac:dyDescent="0.15">
      <c r="A384" s="1">
        <v>3</v>
      </c>
      <c r="B384" s="1" t="s">
        <v>18</v>
      </c>
      <c r="C384" s="24">
        <v>21.6</v>
      </c>
      <c r="G384" s="1">
        <v>3</v>
      </c>
      <c r="H384" s="1" t="s">
        <v>188</v>
      </c>
      <c r="I384" s="24">
        <v>22.2</v>
      </c>
    </row>
    <row r="385" spans="1:11" ht="13" customHeight="1" x14ac:dyDescent="0.15">
      <c r="A385" s="1">
        <v>3</v>
      </c>
      <c r="B385" s="1" t="s">
        <v>19</v>
      </c>
      <c r="C385" s="24">
        <v>21.6</v>
      </c>
      <c r="G385" s="1">
        <v>3</v>
      </c>
      <c r="H385" s="1" t="s">
        <v>189</v>
      </c>
      <c r="I385" s="24">
        <v>22.1</v>
      </c>
    </row>
    <row r="386" spans="1:11" ht="13" customHeight="1" x14ac:dyDescent="0.15">
      <c r="A386" s="1">
        <v>3</v>
      </c>
      <c r="B386" s="1" t="s">
        <v>20</v>
      </c>
      <c r="C386" s="24">
        <v>21.6</v>
      </c>
      <c r="D386" s="24">
        <f>AVERAGE(C386:C388)</f>
        <v>21.533333333333331</v>
      </c>
      <c r="E386" s="24">
        <f>D386-21.6354166666667</f>
        <v>-0.10208333333336839</v>
      </c>
      <c r="G386" s="1">
        <v>3</v>
      </c>
      <c r="H386" s="1" t="s">
        <v>190</v>
      </c>
      <c r="I386" s="24">
        <v>21.6</v>
      </c>
      <c r="J386" s="24">
        <f>AVERAGE(I386:I388)</f>
        <v>21.599999999999998</v>
      </c>
      <c r="K386" s="24">
        <f>J386-21.6354166666667</f>
        <v>-3.5416666666701957E-2</v>
      </c>
    </row>
    <row r="387" spans="1:11" ht="13" customHeight="1" x14ac:dyDescent="0.15">
      <c r="A387" s="1">
        <v>3</v>
      </c>
      <c r="B387" s="1" t="s">
        <v>21</v>
      </c>
      <c r="C387" s="24">
        <v>21.5</v>
      </c>
      <c r="G387" s="1">
        <v>3</v>
      </c>
      <c r="H387" s="1" t="s">
        <v>191</v>
      </c>
      <c r="I387" s="24">
        <v>21.7</v>
      </c>
    </row>
    <row r="388" spans="1:11" ht="13" customHeight="1" x14ac:dyDescent="0.15">
      <c r="A388" s="1">
        <v>3</v>
      </c>
      <c r="B388" s="1" t="s">
        <v>22</v>
      </c>
      <c r="C388" s="24">
        <v>21.5</v>
      </c>
      <c r="G388" s="1">
        <v>3</v>
      </c>
      <c r="H388" s="1" t="s">
        <v>192</v>
      </c>
      <c r="I388" s="24">
        <v>21.5</v>
      </c>
    </row>
    <row r="389" spans="1:11" ht="13" customHeight="1" x14ac:dyDescent="0.15">
      <c r="A389" s="1">
        <v>3</v>
      </c>
      <c r="B389" s="1" t="s">
        <v>23</v>
      </c>
      <c r="C389" s="24">
        <v>21.6</v>
      </c>
      <c r="D389" s="24">
        <f>AVERAGE(C389:C391)</f>
        <v>21.566666666666663</v>
      </c>
      <c r="E389" s="24">
        <f>D389-21.6354166666667</f>
        <v>-6.8750000000036948E-2</v>
      </c>
      <c r="G389" s="1">
        <v>3</v>
      </c>
      <c r="H389" s="1" t="s">
        <v>193</v>
      </c>
      <c r="I389" s="24">
        <v>21.8</v>
      </c>
      <c r="J389" s="24">
        <f>AVERAGE(I389:I391)</f>
        <v>21.733333333333334</v>
      </c>
      <c r="K389" s="24">
        <f>J389-21.6354166666667</f>
        <v>9.7916666666634455E-2</v>
      </c>
    </row>
    <row r="390" spans="1:11" ht="13" customHeight="1" x14ac:dyDescent="0.15">
      <c r="A390" s="1">
        <v>3</v>
      </c>
      <c r="B390" s="1" t="s">
        <v>24</v>
      </c>
      <c r="C390" s="24">
        <v>21.7</v>
      </c>
      <c r="G390" s="1">
        <v>3</v>
      </c>
      <c r="H390" s="1" t="s">
        <v>194</v>
      </c>
      <c r="I390" s="24">
        <v>21.7</v>
      </c>
    </row>
    <row r="391" spans="1:11" ht="13" customHeight="1" x14ac:dyDescent="0.15">
      <c r="A391" s="1">
        <v>3</v>
      </c>
      <c r="B391" s="1" t="s">
        <v>25</v>
      </c>
      <c r="C391" s="24">
        <v>21.4</v>
      </c>
      <c r="G391" s="1">
        <v>3</v>
      </c>
      <c r="H391" s="1" t="s">
        <v>195</v>
      </c>
      <c r="I391" s="24">
        <v>21.7</v>
      </c>
    </row>
    <row r="392" spans="1:11" ht="13" customHeight="1" x14ac:dyDescent="0.15">
      <c r="A392" s="1">
        <v>3</v>
      </c>
      <c r="B392" s="1" t="s">
        <v>26</v>
      </c>
      <c r="C392" s="24">
        <v>21.6</v>
      </c>
      <c r="D392" s="24">
        <f>AVERAGE(C392:C394)</f>
        <v>21.566666666666666</v>
      </c>
      <c r="E392" s="24">
        <f>D392-21.6354166666667</f>
        <v>-6.8750000000033396E-2</v>
      </c>
      <c r="G392" s="1">
        <v>3</v>
      </c>
      <c r="H392" s="1" t="s">
        <v>196</v>
      </c>
      <c r="I392" s="24">
        <v>21.8</v>
      </c>
      <c r="J392" s="24">
        <f>AVERAGE(I392:I394)</f>
        <v>21.766666666666669</v>
      </c>
      <c r="K392" s="24">
        <f>J392-21.6354166666667</f>
        <v>0.13124999999996945</v>
      </c>
    </row>
    <row r="393" spans="1:11" ht="13" customHeight="1" x14ac:dyDescent="0.15">
      <c r="A393" s="1">
        <v>3</v>
      </c>
      <c r="B393" s="1" t="s">
        <v>27</v>
      </c>
      <c r="C393" s="24">
        <v>21.5</v>
      </c>
      <c r="G393" s="1">
        <v>3</v>
      </c>
      <c r="H393" s="1" t="s">
        <v>197</v>
      </c>
      <c r="I393" s="24">
        <v>21.9</v>
      </c>
    </row>
    <row r="394" spans="1:11" ht="13" customHeight="1" x14ac:dyDescent="0.15">
      <c r="A394" s="1">
        <v>3</v>
      </c>
      <c r="B394" s="1" t="s">
        <v>28</v>
      </c>
      <c r="C394" s="24">
        <v>21.6</v>
      </c>
      <c r="G394" s="1">
        <v>3</v>
      </c>
      <c r="H394" s="1" t="s">
        <v>198</v>
      </c>
      <c r="I394" s="24">
        <v>21.6</v>
      </c>
    </row>
    <row r="395" spans="1:11" ht="13" customHeight="1" x14ac:dyDescent="0.15">
      <c r="A395" s="1">
        <v>3</v>
      </c>
      <c r="B395" s="1" t="s">
        <v>29</v>
      </c>
      <c r="C395" s="24">
        <v>21.6</v>
      </c>
      <c r="D395" s="24">
        <f>AVERAGE(C395:C397)</f>
        <v>21.666666666666668</v>
      </c>
      <c r="E395" s="24">
        <f>D395-21.6354166666667</f>
        <v>3.1249999999968026E-2</v>
      </c>
      <c r="G395" s="1">
        <v>3</v>
      </c>
      <c r="H395" s="1" t="s">
        <v>199</v>
      </c>
      <c r="I395" s="24">
        <v>21.6</v>
      </c>
      <c r="J395" s="24">
        <f>AVERAGE(I395:I397)</f>
        <v>21.566666666666666</v>
      </c>
      <c r="K395" s="24">
        <f>J395-21.6354166666667</f>
        <v>-6.8750000000033396E-2</v>
      </c>
    </row>
    <row r="396" spans="1:11" ht="13" customHeight="1" x14ac:dyDescent="0.15">
      <c r="A396" s="1">
        <v>3</v>
      </c>
      <c r="B396" s="1" t="s">
        <v>30</v>
      </c>
      <c r="C396" s="24">
        <v>21.7</v>
      </c>
      <c r="G396" s="1">
        <v>3</v>
      </c>
      <c r="H396" s="1" t="s">
        <v>200</v>
      </c>
      <c r="I396" s="24">
        <v>21.5</v>
      </c>
    </row>
    <row r="397" spans="1:11" ht="13" customHeight="1" x14ac:dyDescent="0.15">
      <c r="A397" s="1">
        <v>3</v>
      </c>
      <c r="B397" s="1" t="s">
        <v>31</v>
      </c>
      <c r="C397" s="24">
        <v>21.7</v>
      </c>
      <c r="G397" s="1">
        <v>3</v>
      </c>
      <c r="H397" s="1" t="s">
        <v>201</v>
      </c>
      <c r="I397" s="24">
        <v>21.6</v>
      </c>
    </row>
    <row r="398" spans="1:11" ht="13" customHeight="1" x14ac:dyDescent="0.15">
      <c r="A398" s="1">
        <v>3</v>
      </c>
      <c r="B398" s="1" t="s">
        <v>32</v>
      </c>
      <c r="C398" s="24">
        <v>21.4</v>
      </c>
      <c r="D398" s="24">
        <f>AVERAGE(C398:C400)</f>
        <v>21.5</v>
      </c>
      <c r="E398" s="24">
        <f>D398-21.6354166666667</f>
        <v>-0.13541666666669983</v>
      </c>
      <c r="G398" s="1">
        <v>3</v>
      </c>
      <c r="H398" s="1" t="s">
        <v>202</v>
      </c>
      <c r="I398" s="24">
        <v>21.4</v>
      </c>
      <c r="J398" s="24">
        <f>AVERAGE(I398:I400)</f>
        <v>21.399999999999995</v>
      </c>
      <c r="K398" s="24">
        <f>J398-21.6354166666667</f>
        <v>-0.2354166666667048</v>
      </c>
    </row>
    <row r="399" spans="1:11" ht="13" customHeight="1" x14ac:dyDescent="0.15">
      <c r="A399" s="1">
        <v>3</v>
      </c>
      <c r="B399" s="1" t="s">
        <v>33</v>
      </c>
      <c r="C399" s="24">
        <v>21.5</v>
      </c>
      <c r="G399" s="1">
        <v>3</v>
      </c>
      <c r="H399" s="1" t="s">
        <v>203</v>
      </c>
      <c r="I399" s="24">
        <v>21.4</v>
      </c>
    </row>
    <row r="400" spans="1:11" ht="13" customHeight="1" x14ac:dyDescent="0.15">
      <c r="A400" s="1">
        <v>3</v>
      </c>
      <c r="B400" s="1" t="s">
        <v>34</v>
      </c>
      <c r="C400" s="24">
        <v>21.6</v>
      </c>
      <c r="G400" s="1">
        <v>3</v>
      </c>
      <c r="H400" s="1" t="s">
        <v>204</v>
      </c>
      <c r="I400" s="24">
        <v>21.4</v>
      </c>
    </row>
    <row r="401" spans="1:11" ht="13" customHeight="1" x14ac:dyDescent="0.15">
      <c r="A401" s="1">
        <v>3</v>
      </c>
      <c r="B401" s="1" t="s">
        <v>35</v>
      </c>
      <c r="C401" s="24">
        <v>21.4</v>
      </c>
      <c r="D401" s="24">
        <f>AVERAGE(C401:C403)</f>
        <v>21.5</v>
      </c>
      <c r="E401" s="24">
        <f>D401-21.6354166666667</f>
        <v>-0.13541666666669983</v>
      </c>
      <c r="G401" s="1">
        <v>3</v>
      </c>
      <c r="H401" s="1" t="s">
        <v>205</v>
      </c>
      <c r="I401" s="24">
        <v>21.8</v>
      </c>
      <c r="J401" s="24">
        <f>AVERAGE(I401:I403)</f>
        <v>21.766666666666666</v>
      </c>
      <c r="K401" s="24">
        <f>J401-21.6354166666667</f>
        <v>0.13124999999996589</v>
      </c>
    </row>
    <row r="402" spans="1:11" ht="13" customHeight="1" x14ac:dyDescent="0.15">
      <c r="A402" s="1">
        <v>3</v>
      </c>
      <c r="B402" s="1" t="s">
        <v>36</v>
      </c>
      <c r="C402" s="24">
        <v>21.5</v>
      </c>
      <c r="G402" s="1">
        <v>3</v>
      </c>
      <c r="H402" s="1" t="s">
        <v>206</v>
      </c>
      <c r="I402" s="24">
        <v>21.7</v>
      </c>
    </row>
    <row r="403" spans="1:11" ht="13" customHeight="1" x14ac:dyDescent="0.15">
      <c r="A403" s="1">
        <v>3</v>
      </c>
      <c r="B403" s="1" t="s">
        <v>37</v>
      </c>
      <c r="C403" s="24">
        <v>21.6</v>
      </c>
      <c r="G403" s="1">
        <v>3</v>
      </c>
      <c r="H403" s="1" t="s">
        <v>207</v>
      </c>
      <c r="I403" s="24">
        <v>21.8</v>
      </c>
    </row>
    <row r="404" spans="1:11" ht="13" customHeight="1" x14ac:dyDescent="0.15">
      <c r="A404" s="1">
        <v>3</v>
      </c>
      <c r="B404" s="1" t="s">
        <v>38</v>
      </c>
      <c r="C404" s="24">
        <v>21.5</v>
      </c>
      <c r="D404" s="24">
        <f>AVERAGE(C404:C406)</f>
        <v>21.566666666666666</v>
      </c>
      <c r="E404" s="24">
        <f>D404-21.6354166666667</f>
        <v>-6.8750000000033396E-2</v>
      </c>
      <c r="G404" s="1">
        <v>3</v>
      </c>
      <c r="H404" s="1" t="s">
        <v>208</v>
      </c>
      <c r="I404" s="24">
        <v>21.5</v>
      </c>
      <c r="J404" s="24">
        <f>AVERAGE(I404:I406)</f>
        <v>21.566666666666666</v>
      </c>
      <c r="K404" s="24">
        <f>J404-21.6354166666667</f>
        <v>-6.8750000000033396E-2</v>
      </c>
    </row>
    <row r="405" spans="1:11" ht="13" customHeight="1" x14ac:dyDescent="0.15">
      <c r="A405" s="1">
        <v>3</v>
      </c>
      <c r="B405" s="1" t="s">
        <v>39</v>
      </c>
      <c r="C405" s="24">
        <v>21.6</v>
      </c>
      <c r="G405" s="1">
        <v>3</v>
      </c>
      <c r="H405" s="1" t="s">
        <v>209</v>
      </c>
      <c r="I405" s="24">
        <v>21.6</v>
      </c>
    </row>
    <row r="406" spans="1:11" ht="13" customHeight="1" x14ac:dyDescent="0.15">
      <c r="A406" s="1">
        <v>3</v>
      </c>
      <c r="B406" s="1" t="s">
        <v>40</v>
      </c>
      <c r="C406" s="24">
        <v>21.6</v>
      </c>
      <c r="G406" s="1">
        <v>3</v>
      </c>
      <c r="H406" s="1" t="s">
        <v>210</v>
      </c>
      <c r="I406" s="24">
        <v>21.6</v>
      </c>
    </row>
    <row r="407" spans="1:11" ht="13" customHeight="1" x14ac:dyDescent="0.15">
      <c r="A407" s="1">
        <v>3</v>
      </c>
      <c r="B407" s="1" t="s">
        <v>41</v>
      </c>
      <c r="C407" s="24">
        <v>21.7</v>
      </c>
      <c r="D407" s="24">
        <f>AVERAGE(C407:C409)</f>
        <v>21.633333333333336</v>
      </c>
      <c r="E407" s="24">
        <f>D407-21.6354166666667</f>
        <v>-2.083333333363413E-3</v>
      </c>
      <c r="G407" s="1">
        <v>3</v>
      </c>
      <c r="H407" s="1" t="s">
        <v>211</v>
      </c>
      <c r="I407" s="24">
        <v>59.9</v>
      </c>
      <c r="J407" s="24">
        <f>AVERAGE(I407:I409)</f>
        <v>59.9</v>
      </c>
      <c r="K407" s="24">
        <f>J407-21.6354166666667</f>
        <v>38.264583333333299</v>
      </c>
    </row>
    <row r="408" spans="1:11" ht="13" customHeight="1" x14ac:dyDescent="0.15">
      <c r="A408" s="1">
        <v>3</v>
      </c>
      <c r="B408" s="1" t="s">
        <v>42</v>
      </c>
      <c r="C408" s="24">
        <v>21.6</v>
      </c>
      <c r="G408" s="1">
        <v>3</v>
      </c>
      <c r="H408" s="1" t="s">
        <v>212</v>
      </c>
      <c r="I408" s="24">
        <v>59.9</v>
      </c>
    </row>
    <row r="409" spans="1:11" ht="13" customHeight="1" x14ac:dyDescent="0.15">
      <c r="A409" s="1">
        <v>3</v>
      </c>
      <c r="B409" s="1" t="s">
        <v>43</v>
      </c>
      <c r="C409" s="24">
        <v>21.6</v>
      </c>
      <c r="G409" s="1">
        <v>3</v>
      </c>
      <c r="H409" s="1" t="s">
        <v>213</v>
      </c>
      <c r="I409" s="24">
        <v>59.9</v>
      </c>
    </row>
    <row r="410" spans="1:11" ht="13" customHeight="1" x14ac:dyDescent="0.15">
      <c r="A410" s="1">
        <v>3</v>
      </c>
      <c r="B410" s="1" t="s">
        <v>44</v>
      </c>
      <c r="C410" s="24">
        <v>21.7</v>
      </c>
      <c r="D410" s="24">
        <f>AVERAGE(C410:C412)</f>
        <v>21.600000000000005</v>
      </c>
      <c r="E410" s="24">
        <f>D410-21.6354166666667</f>
        <v>-3.5416666666694852E-2</v>
      </c>
      <c r="G410" s="1">
        <v>3</v>
      </c>
      <c r="H410" s="1" t="s">
        <v>214</v>
      </c>
      <c r="I410" s="24">
        <v>21.7</v>
      </c>
      <c r="J410" s="24">
        <f>AVERAGE(I410:I412)</f>
        <v>21.766666666666666</v>
      </c>
      <c r="K410" s="24">
        <f>J410-21.6354166666667</f>
        <v>0.13124999999996589</v>
      </c>
    </row>
    <row r="411" spans="1:11" ht="13" customHeight="1" x14ac:dyDescent="0.15">
      <c r="A411" s="1">
        <v>3</v>
      </c>
      <c r="B411" s="1" t="s">
        <v>45</v>
      </c>
      <c r="C411" s="24">
        <v>21.5</v>
      </c>
      <c r="G411" s="1">
        <v>3</v>
      </c>
      <c r="H411" s="1" t="s">
        <v>215</v>
      </c>
      <c r="I411" s="24">
        <v>21.8</v>
      </c>
    </row>
    <row r="412" spans="1:11" ht="13" customHeight="1" x14ac:dyDescent="0.15">
      <c r="A412" s="1">
        <v>3</v>
      </c>
      <c r="B412" s="1" t="s">
        <v>46</v>
      </c>
      <c r="C412" s="24">
        <v>21.6</v>
      </c>
      <c r="G412" s="1">
        <v>3</v>
      </c>
      <c r="H412" s="1" t="s">
        <v>216</v>
      </c>
      <c r="I412" s="24">
        <v>21.8</v>
      </c>
    </row>
    <row r="413" spans="1:11" ht="13" customHeight="1" x14ac:dyDescent="0.15">
      <c r="A413" s="1">
        <v>3</v>
      </c>
      <c r="B413" s="1" t="s">
        <v>47</v>
      </c>
      <c r="C413" s="24">
        <v>21.6</v>
      </c>
      <c r="D413" s="24">
        <f>AVERAGE(C413:C415)</f>
        <v>21.766666666666669</v>
      </c>
      <c r="E413" s="24">
        <f>D413-21.6354166666667</f>
        <v>0.13124999999996945</v>
      </c>
      <c r="G413" s="1">
        <v>3</v>
      </c>
      <c r="H413" s="1" t="s">
        <v>217</v>
      </c>
      <c r="I413" s="24">
        <v>21.8</v>
      </c>
      <c r="J413" s="24">
        <f>AVERAGE(I413:I415)</f>
        <v>21.766666666666666</v>
      </c>
      <c r="K413" s="24">
        <f>J413-21.6354166666667</f>
        <v>0.13124999999996589</v>
      </c>
    </row>
    <row r="414" spans="1:11" ht="13" customHeight="1" x14ac:dyDescent="0.15">
      <c r="A414" s="1">
        <v>3</v>
      </c>
      <c r="B414" s="1" t="s">
        <v>48</v>
      </c>
      <c r="C414" s="24">
        <v>21.8</v>
      </c>
      <c r="G414" s="1">
        <v>3</v>
      </c>
      <c r="H414" s="1" t="s">
        <v>218</v>
      </c>
      <c r="I414" s="24">
        <v>21.7</v>
      </c>
    </row>
    <row r="415" spans="1:11" ht="13" customHeight="1" x14ac:dyDescent="0.15">
      <c r="A415" s="1">
        <v>3</v>
      </c>
      <c r="B415" s="1" t="s">
        <v>49</v>
      </c>
      <c r="C415" s="24">
        <v>21.9</v>
      </c>
      <c r="G415" s="1">
        <v>3</v>
      </c>
      <c r="H415" s="1" t="s">
        <v>219</v>
      </c>
      <c r="I415" s="24">
        <v>21.8</v>
      </c>
    </row>
    <row r="416" spans="1:11" ht="13" customHeight="1" x14ac:dyDescent="0.15">
      <c r="A416" s="1">
        <v>3</v>
      </c>
      <c r="B416" s="1" t="s">
        <v>50</v>
      </c>
      <c r="C416" s="24">
        <v>21.6</v>
      </c>
      <c r="D416" s="24">
        <f>AVERAGE(C416:C418)</f>
        <v>21.566666666666666</v>
      </c>
      <c r="E416" s="24">
        <f>D416-21.6354166666667</f>
        <v>-6.8750000000033396E-2</v>
      </c>
      <c r="G416" s="1">
        <v>3</v>
      </c>
      <c r="H416" s="1" t="s">
        <v>220</v>
      </c>
      <c r="I416" s="24">
        <v>21.6</v>
      </c>
      <c r="J416" s="24">
        <f>AVERAGE(I416:I418)</f>
        <v>21.666666666666668</v>
      </c>
      <c r="K416" s="24">
        <f>J416-21.6354166666667</f>
        <v>3.1249999999968026E-2</v>
      </c>
    </row>
    <row r="417" spans="1:11" ht="13" customHeight="1" x14ac:dyDescent="0.15">
      <c r="A417" s="1">
        <v>3</v>
      </c>
      <c r="B417" s="1" t="s">
        <v>51</v>
      </c>
      <c r="C417" s="24">
        <v>21.5</v>
      </c>
      <c r="G417" s="1">
        <v>3</v>
      </c>
      <c r="H417" s="1" t="s">
        <v>221</v>
      </c>
      <c r="I417" s="24">
        <v>21.6</v>
      </c>
    </row>
    <row r="418" spans="1:11" ht="13" customHeight="1" x14ac:dyDescent="0.15">
      <c r="A418" s="1">
        <v>3</v>
      </c>
      <c r="B418" s="1" t="s">
        <v>52</v>
      </c>
      <c r="C418" s="24">
        <v>21.6</v>
      </c>
      <c r="G418" s="1">
        <v>3</v>
      </c>
      <c r="H418" s="1" t="s">
        <v>222</v>
      </c>
      <c r="I418" s="24">
        <v>21.8</v>
      </c>
    </row>
    <row r="419" spans="1:11" ht="13" customHeight="1" x14ac:dyDescent="0.15">
      <c r="A419" s="1">
        <v>3</v>
      </c>
      <c r="B419" s="1" t="s">
        <v>53</v>
      </c>
      <c r="C419" s="24">
        <v>21.6</v>
      </c>
      <c r="D419" s="24">
        <f>AVERAGE(C419:C421)</f>
        <v>21.566666666666666</v>
      </c>
      <c r="E419" s="24">
        <f>D419-21.6354166666667</f>
        <v>-6.8750000000033396E-2</v>
      </c>
      <c r="G419" s="1">
        <v>3</v>
      </c>
      <c r="H419" s="1" t="s">
        <v>223</v>
      </c>
      <c r="I419" s="24">
        <v>21.9</v>
      </c>
      <c r="J419" s="24">
        <f>AVERAGE(I419:I421)</f>
        <v>21.933333333333334</v>
      </c>
      <c r="K419" s="24">
        <f>J419-21.6354166666667</f>
        <v>0.29791666666663374</v>
      </c>
    </row>
    <row r="420" spans="1:11" ht="13" customHeight="1" x14ac:dyDescent="0.15">
      <c r="A420" s="1">
        <v>3</v>
      </c>
      <c r="B420" s="1" t="s">
        <v>54</v>
      </c>
      <c r="C420" s="24">
        <v>21.5</v>
      </c>
      <c r="G420" s="1">
        <v>3</v>
      </c>
      <c r="H420" s="1" t="s">
        <v>224</v>
      </c>
      <c r="I420" s="24">
        <v>22</v>
      </c>
    </row>
    <row r="421" spans="1:11" ht="13" customHeight="1" x14ac:dyDescent="0.15">
      <c r="A421" s="1">
        <v>3</v>
      </c>
      <c r="B421" s="1" t="s">
        <v>55</v>
      </c>
      <c r="C421" s="24">
        <v>21.6</v>
      </c>
      <c r="G421" s="1">
        <v>3</v>
      </c>
      <c r="H421" s="1" t="s">
        <v>225</v>
      </c>
      <c r="I421" s="24">
        <v>21.9</v>
      </c>
    </row>
    <row r="422" spans="1:11" ht="13" customHeight="1" x14ac:dyDescent="0.15">
      <c r="A422" s="1">
        <v>3</v>
      </c>
      <c r="B422" s="1" t="s">
        <v>56</v>
      </c>
      <c r="C422" s="24">
        <v>21.6</v>
      </c>
      <c r="D422" s="24">
        <f>AVERAGE(C422:C424)</f>
        <v>21.600000000000005</v>
      </c>
      <c r="E422" s="24">
        <f>D422-21.6354166666667</f>
        <v>-3.5416666666694852E-2</v>
      </c>
      <c r="G422" s="1">
        <v>3</v>
      </c>
      <c r="H422" s="1" t="s">
        <v>226</v>
      </c>
      <c r="I422" s="24">
        <v>21.7</v>
      </c>
      <c r="J422" s="24">
        <f>AVERAGE(I422:I424)</f>
        <v>21.666666666666668</v>
      </c>
      <c r="K422" s="24">
        <f>J422-21.6354166666667</f>
        <v>3.1249999999968026E-2</v>
      </c>
    </row>
    <row r="423" spans="1:11" ht="13" customHeight="1" x14ac:dyDescent="0.15">
      <c r="A423" s="1">
        <v>3</v>
      </c>
      <c r="B423" s="1" t="s">
        <v>57</v>
      </c>
      <c r="C423" s="24">
        <v>21.6</v>
      </c>
      <c r="G423" s="1">
        <v>3</v>
      </c>
      <c r="H423" s="1" t="s">
        <v>227</v>
      </c>
      <c r="I423" s="24">
        <v>21.6</v>
      </c>
    </row>
    <row r="424" spans="1:11" ht="13" customHeight="1" x14ac:dyDescent="0.15">
      <c r="A424" s="1">
        <v>3</v>
      </c>
      <c r="B424" s="1" t="s">
        <v>58</v>
      </c>
      <c r="C424" s="24">
        <v>21.6</v>
      </c>
      <c r="G424" s="1">
        <v>3</v>
      </c>
      <c r="H424" s="1" t="s">
        <v>228</v>
      </c>
      <c r="I424" s="24">
        <v>21.7</v>
      </c>
    </row>
    <row r="425" spans="1:11" ht="13" customHeight="1" x14ac:dyDescent="0.15">
      <c r="A425" s="1">
        <v>3</v>
      </c>
      <c r="B425" s="1" t="s">
        <v>59</v>
      </c>
      <c r="C425" s="24">
        <v>21.7</v>
      </c>
      <c r="D425" s="24">
        <f>AVERAGE(C425:C427)</f>
        <v>21.799999999999997</v>
      </c>
      <c r="E425" s="24">
        <f>D425-21.6354166666667</f>
        <v>0.16458333333329733</v>
      </c>
      <c r="G425" s="1">
        <v>3</v>
      </c>
      <c r="H425" s="1" t="s">
        <v>229</v>
      </c>
      <c r="I425" s="24">
        <v>23.3</v>
      </c>
      <c r="J425" s="24">
        <f>AVERAGE(I425:I427)</f>
        <v>23.266666666666666</v>
      </c>
      <c r="K425" s="24">
        <f>J425-21.6354166666667</f>
        <v>1.6312499999999659</v>
      </c>
    </row>
    <row r="426" spans="1:11" ht="13" customHeight="1" x14ac:dyDescent="0.15">
      <c r="A426" s="1">
        <v>3</v>
      </c>
      <c r="B426" s="1" t="s">
        <v>60</v>
      </c>
      <c r="C426" s="24">
        <v>21.9</v>
      </c>
      <c r="G426" s="1">
        <v>3</v>
      </c>
      <c r="H426" s="1" t="s">
        <v>230</v>
      </c>
      <c r="I426" s="24">
        <v>23.3</v>
      </c>
    </row>
    <row r="427" spans="1:11" ht="13" customHeight="1" x14ac:dyDescent="0.15">
      <c r="A427" s="1">
        <v>3</v>
      </c>
      <c r="B427" s="1" t="s">
        <v>61</v>
      </c>
      <c r="C427" s="24">
        <v>21.8</v>
      </c>
      <c r="G427" s="1">
        <v>3</v>
      </c>
      <c r="H427" s="1" t="s">
        <v>231</v>
      </c>
      <c r="I427" s="24">
        <v>23.2</v>
      </c>
    </row>
    <row r="428" spans="1:11" ht="13" customHeight="1" x14ac:dyDescent="0.15">
      <c r="A428" s="1">
        <v>3</v>
      </c>
      <c r="B428" s="1" t="s">
        <v>62</v>
      </c>
      <c r="C428" s="24">
        <v>21.6</v>
      </c>
      <c r="D428" s="24">
        <f>AVERAGE(C428:C430)</f>
        <v>21.533333333333331</v>
      </c>
      <c r="E428" s="24">
        <f>D428-21.6354166666667</f>
        <v>-0.10208333333336839</v>
      </c>
      <c r="G428" s="1">
        <v>3</v>
      </c>
      <c r="H428" s="1" t="s">
        <v>232</v>
      </c>
      <c r="I428" s="24">
        <v>22</v>
      </c>
      <c r="J428" s="24">
        <f>AVERAGE(I428:I430)</f>
        <v>21.900000000000002</v>
      </c>
      <c r="K428" s="24">
        <f>J428-21.6354166666667</f>
        <v>0.26458333333330231</v>
      </c>
    </row>
    <row r="429" spans="1:11" ht="13" customHeight="1" x14ac:dyDescent="0.15">
      <c r="A429" s="1">
        <v>3</v>
      </c>
      <c r="B429" s="1" t="s">
        <v>63</v>
      </c>
      <c r="C429" s="24">
        <v>21.6</v>
      </c>
      <c r="G429" s="1">
        <v>3</v>
      </c>
      <c r="H429" s="1" t="s">
        <v>233</v>
      </c>
      <c r="I429" s="24">
        <v>21.7</v>
      </c>
    </row>
    <row r="430" spans="1:11" ht="13" customHeight="1" x14ac:dyDescent="0.15">
      <c r="A430" s="1">
        <v>3</v>
      </c>
      <c r="B430" s="1" t="s">
        <v>64</v>
      </c>
      <c r="C430" s="24">
        <v>21.4</v>
      </c>
      <c r="G430" s="1">
        <v>3</v>
      </c>
      <c r="H430" s="1" t="s">
        <v>234</v>
      </c>
      <c r="I430" s="24">
        <v>22</v>
      </c>
    </row>
    <row r="431" spans="1:11" ht="13" customHeight="1" x14ac:dyDescent="0.15">
      <c r="A431" s="1">
        <v>3</v>
      </c>
      <c r="B431" s="1" t="s">
        <v>65</v>
      </c>
      <c r="C431" s="24">
        <v>22.1</v>
      </c>
      <c r="D431" s="24">
        <f>AVERAGE(C431:C433)</f>
        <v>22.333333333333332</v>
      </c>
      <c r="E431" s="24">
        <f>D431-21.6354166666667</f>
        <v>0.69791666666663232</v>
      </c>
      <c r="G431" s="1">
        <v>3</v>
      </c>
      <c r="H431" s="1" t="s">
        <v>235</v>
      </c>
      <c r="I431" s="24">
        <v>22.7</v>
      </c>
      <c r="J431" s="24">
        <f>AVERAGE(I431:I433)</f>
        <v>22.766666666666666</v>
      </c>
      <c r="K431" s="24">
        <f>J431-21.6354166666667</f>
        <v>1.1312499999999659</v>
      </c>
    </row>
    <row r="432" spans="1:11" ht="13" customHeight="1" x14ac:dyDescent="0.15">
      <c r="A432" s="1">
        <v>3</v>
      </c>
      <c r="B432" s="1" t="s">
        <v>66</v>
      </c>
      <c r="C432" s="24">
        <v>22.5</v>
      </c>
      <c r="G432" s="1">
        <v>3</v>
      </c>
      <c r="H432" s="1" t="s">
        <v>236</v>
      </c>
      <c r="I432" s="24">
        <v>22.8</v>
      </c>
    </row>
    <row r="433" spans="1:11" ht="13" customHeight="1" x14ac:dyDescent="0.15">
      <c r="A433" s="1">
        <v>3</v>
      </c>
      <c r="B433" s="1" t="s">
        <v>67</v>
      </c>
      <c r="C433" s="24">
        <v>22.4</v>
      </c>
      <c r="G433" s="1">
        <v>3</v>
      </c>
      <c r="H433" s="1" t="s">
        <v>237</v>
      </c>
      <c r="I433" s="24">
        <v>22.8</v>
      </c>
    </row>
    <row r="434" spans="1:11" ht="13" customHeight="1" x14ac:dyDescent="0.15">
      <c r="A434" s="1">
        <v>3</v>
      </c>
      <c r="B434" s="1" t="s">
        <v>68</v>
      </c>
      <c r="C434" s="24">
        <v>22.2</v>
      </c>
      <c r="D434" s="24">
        <f>AVERAGE(C434:C436)</f>
        <v>22.133333333333336</v>
      </c>
      <c r="E434" s="24">
        <f>D434-21.6354166666667</f>
        <v>0.49791666666663659</v>
      </c>
      <c r="G434" s="1">
        <v>3</v>
      </c>
      <c r="H434" s="1" t="s">
        <v>238</v>
      </c>
      <c r="I434" s="24">
        <v>22.4</v>
      </c>
      <c r="J434" s="24">
        <f>AVERAGE(I434:I436)</f>
        <v>22.533333333333331</v>
      </c>
      <c r="K434" s="24">
        <f>J434-21.6354166666667</f>
        <v>0.89791666666663161</v>
      </c>
    </row>
    <row r="435" spans="1:11" ht="13" customHeight="1" x14ac:dyDescent="0.15">
      <c r="A435" s="1">
        <v>3</v>
      </c>
      <c r="B435" s="1" t="s">
        <v>69</v>
      </c>
      <c r="C435" s="24">
        <v>22.2</v>
      </c>
      <c r="G435" s="1">
        <v>3</v>
      </c>
      <c r="H435" s="1" t="s">
        <v>239</v>
      </c>
      <c r="I435" s="24">
        <v>22.7</v>
      </c>
    </row>
    <row r="436" spans="1:11" ht="13" customHeight="1" x14ac:dyDescent="0.15">
      <c r="A436" s="1">
        <v>3</v>
      </c>
      <c r="B436" s="1" t="s">
        <v>70</v>
      </c>
      <c r="C436" s="24">
        <v>22</v>
      </c>
      <c r="G436" s="1">
        <v>3</v>
      </c>
      <c r="H436" s="1" t="s">
        <v>240</v>
      </c>
      <c r="I436" s="24">
        <v>22.5</v>
      </c>
    </row>
    <row r="437" spans="1:11" ht="13" customHeight="1" x14ac:dyDescent="0.15">
      <c r="A437" s="1">
        <v>3</v>
      </c>
      <c r="B437" s="1" t="s">
        <v>71</v>
      </c>
      <c r="C437" s="24">
        <v>21.4</v>
      </c>
      <c r="D437" s="24">
        <f>AVERAGE(C437:C439)</f>
        <v>21.466666666666669</v>
      </c>
      <c r="E437" s="24">
        <f>D437-21.6354166666667</f>
        <v>-0.16875000000003126</v>
      </c>
      <c r="G437" s="1">
        <v>3</v>
      </c>
      <c r="H437" s="1" t="s">
        <v>241</v>
      </c>
      <c r="I437" s="24">
        <v>24</v>
      </c>
      <c r="J437" s="24">
        <f>AVERAGE(I437:I439)</f>
        <v>23.966666666666669</v>
      </c>
      <c r="K437" s="24">
        <f>J437-21.6354166666667</f>
        <v>2.3312499999999687</v>
      </c>
    </row>
    <row r="438" spans="1:11" ht="13" customHeight="1" x14ac:dyDescent="0.15">
      <c r="A438" s="1">
        <v>3</v>
      </c>
      <c r="B438" s="1" t="s">
        <v>72</v>
      </c>
      <c r="C438" s="24">
        <v>21.5</v>
      </c>
      <c r="G438" s="1">
        <v>3</v>
      </c>
      <c r="H438" s="1" t="s">
        <v>242</v>
      </c>
      <c r="I438" s="24">
        <v>23.9</v>
      </c>
    </row>
    <row r="439" spans="1:11" ht="13" customHeight="1" x14ac:dyDescent="0.15">
      <c r="A439" s="1">
        <v>3</v>
      </c>
      <c r="B439" s="1" t="s">
        <v>73</v>
      </c>
      <c r="C439" s="24">
        <v>21.5</v>
      </c>
      <c r="G439" s="1">
        <v>3</v>
      </c>
      <c r="H439" s="1" t="s">
        <v>243</v>
      </c>
      <c r="I439" s="24">
        <v>24</v>
      </c>
    </row>
    <row r="440" spans="1:11" ht="13" customHeight="1" x14ac:dyDescent="0.15">
      <c r="A440" s="1">
        <v>3</v>
      </c>
      <c r="B440" s="1" t="s">
        <v>74</v>
      </c>
      <c r="C440" s="24">
        <v>21.5</v>
      </c>
      <c r="D440" s="24">
        <f>AVERAGE(C440:C442)</f>
        <v>21.533333333333331</v>
      </c>
      <c r="E440" s="24">
        <f>D440-21.6354166666667</f>
        <v>-0.10208333333336839</v>
      </c>
      <c r="G440" s="1">
        <v>3</v>
      </c>
      <c r="H440" s="1" t="s">
        <v>244</v>
      </c>
      <c r="I440" s="24">
        <v>21.6</v>
      </c>
      <c r="J440" s="24">
        <f>AVERAGE(I440:I442)</f>
        <v>21.566666666666666</v>
      </c>
      <c r="K440" s="24">
        <f>J440-21.6354166666667</f>
        <v>-6.8750000000033396E-2</v>
      </c>
    </row>
    <row r="441" spans="1:11" ht="13" customHeight="1" x14ac:dyDescent="0.15">
      <c r="A441" s="1">
        <v>3</v>
      </c>
      <c r="B441" s="1" t="s">
        <v>75</v>
      </c>
      <c r="C441" s="24">
        <v>21.6</v>
      </c>
      <c r="G441" s="1">
        <v>3</v>
      </c>
      <c r="H441" s="1" t="s">
        <v>245</v>
      </c>
      <c r="I441" s="24">
        <v>21.5</v>
      </c>
    </row>
    <row r="442" spans="1:11" ht="13" customHeight="1" x14ac:dyDescent="0.15">
      <c r="A442" s="1">
        <v>3</v>
      </c>
      <c r="B442" s="1" t="s">
        <v>76</v>
      </c>
      <c r="C442" s="24">
        <v>21.5</v>
      </c>
      <c r="G442" s="1">
        <v>3</v>
      </c>
      <c r="H442" s="1" t="s">
        <v>246</v>
      </c>
      <c r="I442" s="24">
        <v>21.6</v>
      </c>
    </row>
    <row r="443" spans="1:11" ht="13" customHeight="1" x14ac:dyDescent="0.15">
      <c r="A443" s="1">
        <v>3</v>
      </c>
      <c r="B443" s="1" t="s">
        <v>77</v>
      </c>
      <c r="C443" s="24">
        <v>21.6</v>
      </c>
      <c r="D443" s="24">
        <f>AVERAGE(C443:C445)</f>
        <v>21.666666666666668</v>
      </c>
      <c r="E443" s="24">
        <f>D443-21.6354166666667</f>
        <v>3.1249999999968026E-2</v>
      </c>
      <c r="G443" s="1">
        <v>3</v>
      </c>
      <c r="H443" s="1" t="s">
        <v>247</v>
      </c>
      <c r="I443" s="24">
        <v>22.2</v>
      </c>
      <c r="J443" s="24">
        <f>AVERAGE(I443:I445)</f>
        <v>22.266666666666666</v>
      </c>
      <c r="K443" s="24">
        <f>J443-21.6354166666667</f>
        <v>0.63124999999996589</v>
      </c>
    </row>
    <row r="444" spans="1:11" ht="13" customHeight="1" x14ac:dyDescent="0.15">
      <c r="A444" s="1">
        <v>3</v>
      </c>
      <c r="B444" s="1" t="s">
        <v>78</v>
      </c>
      <c r="C444" s="24">
        <v>21.7</v>
      </c>
      <c r="G444" s="1">
        <v>3</v>
      </c>
      <c r="H444" s="1" t="s">
        <v>248</v>
      </c>
      <c r="I444" s="24">
        <v>22.4</v>
      </c>
    </row>
    <row r="445" spans="1:11" ht="13" customHeight="1" x14ac:dyDescent="0.15">
      <c r="A445" s="1">
        <v>3</v>
      </c>
      <c r="B445" s="1" t="s">
        <v>79</v>
      </c>
      <c r="C445" s="24">
        <v>21.7</v>
      </c>
      <c r="G445" s="1">
        <v>3</v>
      </c>
      <c r="H445" s="1" t="s">
        <v>249</v>
      </c>
      <c r="I445" s="24">
        <v>22.2</v>
      </c>
    </row>
    <row r="446" spans="1:11" ht="13" customHeight="1" x14ac:dyDescent="0.15">
      <c r="A446" s="1">
        <v>3</v>
      </c>
      <c r="B446" s="1" t="s">
        <v>80</v>
      </c>
      <c r="C446" s="24">
        <v>21.7</v>
      </c>
      <c r="D446" s="24">
        <f>AVERAGE(C446:C448)</f>
        <v>21.7</v>
      </c>
      <c r="E446" s="24">
        <f>D446-21.6354166666667</f>
        <v>6.4583333333299464E-2</v>
      </c>
      <c r="G446" s="1">
        <v>3</v>
      </c>
      <c r="H446" s="1" t="s">
        <v>250</v>
      </c>
      <c r="I446" s="24">
        <v>21.8</v>
      </c>
      <c r="J446" s="24">
        <f>AVERAGE(I446:I448)</f>
        <v>21.8</v>
      </c>
      <c r="K446" s="24">
        <f>J446-21.6354166666667</f>
        <v>0.16458333333330089</v>
      </c>
    </row>
    <row r="447" spans="1:11" ht="13" customHeight="1" x14ac:dyDescent="0.15">
      <c r="A447" s="1">
        <v>3</v>
      </c>
      <c r="B447" s="1" t="s">
        <v>81</v>
      </c>
      <c r="C447" s="24">
        <v>21.7</v>
      </c>
      <c r="G447" s="1">
        <v>3</v>
      </c>
      <c r="H447" s="1" t="s">
        <v>251</v>
      </c>
      <c r="I447" s="24">
        <v>21.8</v>
      </c>
    </row>
    <row r="448" spans="1:11" ht="13" customHeight="1" x14ac:dyDescent="0.15">
      <c r="A448" s="1">
        <v>3</v>
      </c>
      <c r="B448" s="1" t="s">
        <v>82</v>
      </c>
      <c r="C448" s="24">
        <v>21.7</v>
      </c>
      <c r="G448" s="1">
        <v>3</v>
      </c>
      <c r="H448" s="1" t="s">
        <v>252</v>
      </c>
      <c r="I448" s="24">
        <v>21.8</v>
      </c>
    </row>
    <row r="449" spans="1:11" ht="13" customHeight="1" x14ac:dyDescent="0.15">
      <c r="A449" s="1">
        <v>3</v>
      </c>
      <c r="B449" s="1" t="s">
        <v>83</v>
      </c>
      <c r="C449" s="24">
        <v>21.6</v>
      </c>
      <c r="D449" s="24">
        <f>AVERAGE(C449:C451)</f>
        <v>21.600000000000005</v>
      </c>
      <c r="E449" s="24">
        <f>D449-21.6354166666667</f>
        <v>-3.5416666666694852E-2</v>
      </c>
      <c r="G449" s="1">
        <v>3</v>
      </c>
      <c r="H449" s="1" t="s">
        <v>253</v>
      </c>
      <c r="I449" s="24">
        <v>21.5</v>
      </c>
      <c r="J449" s="24">
        <f>AVERAGE(I449:I451)</f>
        <v>21.633333333333336</v>
      </c>
      <c r="K449" s="24">
        <f>J449-21.6354166666667</f>
        <v>-2.083333333363413E-3</v>
      </c>
    </row>
    <row r="450" spans="1:11" ht="13" customHeight="1" x14ac:dyDescent="0.15">
      <c r="A450" s="1">
        <v>3</v>
      </c>
      <c r="B450" s="1" t="s">
        <v>84</v>
      </c>
      <c r="C450" s="24">
        <v>21.6</v>
      </c>
      <c r="G450" s="1">
        <v>3</v>
      </c>
      <c r="H450" s="1" t="s">
        <v>254</v>
      </c>
      <c r="I450" s="24">
        <v>21.6</v>
      </c>
    </row>
    <row r="451" spans="1:11" ht="13" customHeight="1" x14ac:dyDescent="0.15">
      <c r="A451" s="1">
        <v>3</v>
      </c>
      <c r="B451" s="1" t="s">
        <v>85</v>
      </c>
      <c r="C451" s="24">
        <v>21.6</v>
      </c>
      <c r="G451" s="1">
        <v>3</v>
      </c>
      <c r="H451" s="1" t="s">
        <v>255</v>
      </c>
      <c r="I451" s="24">
        <v>21.8</v>
      </c>
    </row>
    <row r="452" spans="1:11" ht="13" customHeight="1" x14ac:dyDescent="0.15">
      <c r="A452" s="1">
        <v>3</v>
      </c>
      <c r="B452" s="1" t="s">
        <v>86</v>
      </c>
      <c r="C452" s="24">
        <v>21.6</v>
      </c>
      <c r="D452" s="24">
        <f>AVERAGE(C452:C454)</f>
        <v>21.633333333333336</v>
      </c>
      <c r="E452" s="24">
        <f>D452-21.6354166666667</f>
        <v>-2.083333333363413E-3</v>
      </c>
      <c r="G452" s="1">
        <v>3</v>
      </c>
      <c r="H452" s="1" t="s">
        <v>256</v>
      </c>
      <c r="I452" s="24">
        <v>21.7</v>
      </c>
      <c r="J452" s="24">
        <f>AVERAGE(I452:I454)</f>
        <v>21.633333333333336</v>
      </c>
      <c r="K452" s="24">
        <f>J452-21.6354166666667</f>
        <v>-2.083333333363413E-3</v>
      </c>
    </row>
    <row r="453" spans="1:11" ht="13" customHeight="1" x14ac:dyDescent="0.15">
      <c r="A453" s="1">
        <v>3</v>
      </c>
      <c r="B453" s="1" t="s">
        <v>87</v>
      </c>
      <c r="C453" s="24">
        <v>21.8</v>
      </c>
      <c r="G453" s="1">
        <v>3</v>
      </c>
      <c r="H453" s="1" t="s">
        <v>257</v>
      </c>
      <c r="I453" s="24">
        <v>21.6</v>
      </c>
    </row>
    <row r="454" spans="1:11" ht="13" customHeight="1" x14ac:dyDescent="0.15">
      <c r="A454" s="1">
        <v>3</v>
      </c>
      <c r="B454" s="1" t="s">
        <v>88</v>
      </c>
      <c r="C454" s="24">
        <v>21.5</v>
      </c>
      <c r="G454" s="1">
        <v>3</v>
      </c>
      <c r="H454" s="1" t="s">
        <v>258</v>
      </c>
      <c r="I454" s="24">
        <v>21.6</v>
      </c>
    </row>
    <row r="455" spans="1:11" ht="13" customHeight="1" x14ac:dyDescent="0.15">
      <c r="A455" s="1">
        <v>3</v>
      </c>
      <c r="B455" s="1" t="s">
        <v>89</v>
      </c>
      <c r="C455" s="24">
        <v>21.8</v>
      </c>
      <c r="D455" s="24">
        <f>AVERAGE(C455:C457)</f>
        <v>21.733333333333334</v>
      </c>
      <c r="E455" s="24">
        <f>D455-21.6354166666667</f>
        <v>9.7916666666634455E-2</v>
      </c>
      <c r="G455" s="1">
        <v>3</v>
      </c>
      <c r="H455" s="1" t="s">
        <v>259</v>
      </c>
      <c r="I455" s="24">
        <v>21.7</v>
      </c>
      <c r="J455" s="24">
        <f>AVERAGE(I455:I457)</f>
        <v>21.733333333333334</v>
      </c>
      <c r="K455" s="24">
        <f>J455-21.6354166666667</f>
        <v>9.7916666666634455E-2</v>
      </c>
    </row>
    <row r="456" spans="1:11" ht="13" customHeight="1" x14ac:dyDescent="0.15">
      <c r="A456" s="1">
        <v>3</v>
      </c>
      <c r="B456" s="1" t="s">
        <v>90</v>
      </c>
      <c r="C456" s="24">
        <v>21.6</v>
      </c>
      <c r="G456" s="1">
        <v>3</v>
      </c>
      <c r="H456" s="1" t="s">
        <v>260</v>
      </c>
      <c r="I456" s="24">
        <v>21.8</v>
      </c>
    </row>
    <row r="457" spans="1:11" ht="13" customHeight="1" x14ac:dyDescent="0.15">
      <c r="A457" s="1">
        <v>3</v>
      </c>
      <c r="B457" s="1" t="s">
        <v>91</v>
      </c>
      <c r="C457" s="24">
        <v>21.8</v>
      </c>
      <c r="G457" s="1">
        <v>3</v>
      </c>
      <c r="H457" s="1" t="s">
        <v>261</v>
      </c>
      <c r="I457" s="24">
        <v>21.7</v>
      </c>
    </row>
    <row r="458" spans="1:11" ht="13" customHeight="1" x14ac:dyDescent="0.15">
      <c r="A458" s="1">
        <v>3</v>
      </c>
      <c r="B458" s="1" t="s">
        <v>92</v>
      </c>
      <c r="C458" s="24">
        <v>21.7</v>
      </c>
      <c r="D458" s="24">
        <f>AVERAGE(C458:C460)</f>
        <v>21.666666666666668</v>
      </c>
      <c r="E458" s="24">
        <f>D458-21.6354166666667</f>
        <v>3.1249999999968026E-2</v>
      </c>
      <c r="G458" s="1">
        <v>3</v>
      </c>
      <c r="H458" s="1" t="s">
        <v>262</v>
      </c>
      <c r="I458" s="24">
        <v>21.5</v>
      </c>
      <c r="J458" s="24">
        <f>AVERAGE(I458:I460)</f>
        <v>21.533333333333331</v>
      </c>
      <c r="K458" s="24">
        <f>J458-21.6354166666667</f>
        <v>-0.10208333333336839</v>
      </c>
    </row>
    <row r="459" spans="1:11" ht="13" customHeight="1" x14ac:dyDescent="0.15">
      <c r="A459" s="1">
        <v>3</v>
      </c>
      <c r="B459" s="1" t="s">
        <v>93</v>
      </c>
      <c r="C459" s="24">
        <v>21.7</v>
      </c>
      <c r="G459" s="1">
        <v>3</v>
      </c>
      <c r="H459" s="1" t="s">
        <v>263</v>
      </c>
      <c r="I459" s="24">
        <v>21.5</v>
      </c>
    </row>
    <row r="460" spans="1:11" ht="13" customHeight="1" x14ac:dyDescent="0.15">
      <c r="A460" s="1">
        <v>3</v>
      </c>
      <c r="B460" s="1" t="s">
        <v>94</v>
      </c>
      <c r="C460" s="24">
        <v>21.6</v>
      </c>
      <c r="G460" s="1">
        <v>3</v>
      </c>
      <c r="H460" s="1" t="s">
        <v>264</v>
      </c>
      <c r="I460" s="24">
        <v>21.6</v>
      </c>
    </row>
    <row r="461" spans="1:11" ht="13" customHeight="1" x14ac:dyDescent="0.15">
      <c r="A461" s="1">
        <v>3</v>
      </c>
      <c r="B461" s="1" t="s">
        <v>95</v>
      </c>
      <c r="C461" s="24">
        <v>21.5</v>
      </c>
      <c r="D461" s="24">
        <f>AVERAGE(C461:C463)</f>
        <v>21.533333333333331</v>
      </c>
      <c r="E461" s="24">
        <f>D461-21.6354166666667</f>
        <v>-0.10208333333336839</v>
      </c>
      <c r="G461" s="1">
        <v>3</v>
      </c>
      <c r="H461" s="1" t="s">
        <v>265</v>
      </c>
      <c r="I461" s="24">
        <v>21.6</v>
      </c>
      <c r="J461" s="24">
        <f>AVERAGE(I461:I463)</f>
        <v>21.566666666666666</v>
      </c>
      <c r="K461" s="24">
        <f>J461-21.6354166666667</f>
        <v>-6.8750000000033396E-2</v>
      </c>
    </row>
    <row r="462" spans="1:11" ht="13" customHeight="1" x14ac:dyDescent="0.15">
      <c r="A462" s="1">
        <v>3</v>
      </c>
      <c r="B462" s="1" t="s">
        <v>96</v>
      </c>
      <c r="C462" s="24">
        <v>21.6</v>
      </c>
      <c r="G462" s="1">
        <v>3</v>
      </c>
      <c r="H462" s="1" t="s">
        <v>266</v>
      </c>
      <c r="I462" s="24">
        <v>21.5</v>
      </c>
    </row>
    <row r="463" spans="1:11" ht="13" customHeight="1" x14ac:dyDescent="0.15">
      <c r="A463" s="1">
        <v>3</v>
      </c>
      <c r="B463" s="1" t="s">
        <v>97</v>
      </c>
      <c r="C463" s="24">
        <v>21.5</v>
      </c>
      <c r="G463" s="1">
        <v>3</v>
      </c>
      <c r="H463" s="1" t="s">
        <v>267</v>
      </c>
      <c r="I463" s="24">
        <v>21.6</v>
      </c>
    </row>
    <row r="464" spans="1:11" ht="13" customHeight="1" x14ac:dyDescent="0.15">
      <c r="A464" s="1">
        <v>3</v>
      </c>
      <c r="B464" s="1" t="s">
        <v>98</v>
      </c>
      <c r="C464" s="24">
        <v>21.5</v>
      </c>
      <c r="D464" s="24">
        <f>AVERAGE(C464:C466)</f>
        <v>21.466666666666669</v>
      </c>
      <c r="E464" s="24">
        <f>D464-21.6354166666667</f>
        <v>-0.16875000000003126</v>
      </c>
      <c r="G464" s="1">
        <v>3</v>
      </c>
      <c r="H464" s="1" t="s">
        <v>268</v>
      </c>
      <c r="I464" s="24">
        <v>21.5</v>
      </c>
      <c r="J464" s="24">
        <f>AVERAGE(I464:I466)</f>
        <v>21.566666666666666</v>
      </c>
      <c r="K464" s="24">
        <f>J464-21.6354166666667</f>
        <v>-6.8750000000033396E-2</v>
      </c>
    </row>
    <row r="465" spans="1:11" ht="13" customHeight="1" x14ac:dyDescent="0.15">
      <c r="A465" s="1">
        <v>3</v>
      </c>
      <c r="B465" s="1" t="s">
        <v>99</v>
      </c>
      <c r="C465" s="24">
        <v>21.4</v>
      </c>
      <c r="G465" s="1">
        <v>3</v>
      </c>
      <c r="H465" s="1" t="s">
        <v>269</v>
      </c>
      <c r="I465" s="24">
        <v>21.6</v>
      </c>
    </row>
    <row r="466" spans="1:11" ht="13" customHeight="1" x14ac:dyDescent="0.15">
      <c r="A466" s="1">
        <v>3</v>
      </c>
      <c r="B466" s="1" t="s">
        <v>100</v>
      </c>
      <c r="C466" s="24">
        <v>21.5</v>
      </c>
      <c r="G466" s="1">
        <v>3</v>
      </c>
      <c r="H466" s="1" t="s">
        <v>270</v>
      </c>
      <c r="I466" s="24">
        <v>21.6</v>
      </c>
    </row>
    <row r="467" spans="1:11" ht="13" customHeight="1" x14ac:dyDescent="0.15">
      <c r="A467" s="1">
        <v>3</v>
      </c>
      <c r="B467" s="1" t="s">
        <v>101</v>
      </c>
      <c r="C467" s="24">
        <v>21.6</v>
      </c>
      <c r="D467" s="24">
        <f>AVERAGE(C467:C469)</f>
        <v>21.566666666666666</v>
      </c>
      <c r="E467" s="24">
        <f>D467-21.6354166666667</f>
        <v>-6.8750000000033396E-2</v>
      </c>
      <c r="G467" s="1">
        <v>3</v>
      </c>
      <c r="H467" s="1" t="s">
        <v>271</v>
      </c>
      <c r="I467" s="24">
        <v>21.6</v>
      </c>
      <c r="J467" s="24">
        <f>AVERAGE(I467:I469)</f>
        <v>21.566666666666663</v>
      </c>
      <c r="K467" s="24">
        <f>J467-21.6354166666667</f>
        <v>-6.8750000000036948E-2</v>
      </c>
    </row>
    <row r="468" spans="1:11" ht="13" customHeight="1" x14ac:dyDescent="0.15">
      <c r="A468" s="1">
        <v>3</v>
      </c>
      <c r="B468" s="1" t="s">
        <v>102</v>
      </c>
      <c r="C468" s="24">
        <v>21.5</v>
      </c>
      <c r="G468" s="1">
        <v>3</v>
      </c>
      <c r="H468" s="1" t="s">
        <v>272</v>
      </c>
      <c r="I468" s="24">
        <v>21.7</v>
      </c>
    </row>
    <row r="469" spans="1:11" ht="13" customHeight="1" x14ac:dyDescent="0.15">
      <c r="A469" s="1">
        <v>3</v>
      </c>
      <c r="B469" s="1" t="s">
        <v>103</v>
      </c>
      <c r="C469" s="24">
        <v>21.6</v>
      </c>
      <c r="G469" s="1">
        <v>3</v>
      </c>
      <c r="H469" s="1" t="s">
        <v>273</v>
      </c>
      <c r="I469" s="24">
        <v>21.4</v>
      </c>
    </row>
    <row r="470" spans="1:11" ht="13" customHeight="1" x14ac:dyDescent="0.15">
      <c r="A470" s="1">
        <v>3</v>
      </c>
      <c r="B470" s="1" t="s">
        <v>104</v>
      </c>
      <c r="C470" s="24">
        <v>21.5</v>
      </c>
      <c r="D470" s="24">
        <f>AVERAGE(C470:C472)</f>
        <v>21.566666666666666</v>
      </c>
      <c r="E470" s="24">
        <f>D470-21.6354166666667</f>
        <v>-6.8750000000033396E-2</v>
      </c>
      <c r="G470" s="1">
        <v>3</v>
      </c>
      <c r="H470" s="1" t="s">
        <v>274</v>
      </c>
      <c r="I470" s="24">
        <v>21.6</v>
      </c>
      <c r="J470" s="24">
        <f>AVERAGE(I470:I472)</f>
        <v>21.633333333333336</v>
      </c>
      <c r="K470" s="24">
        <f>J470-21.6354166666667</f>
        <v>-2.083333333363413E-3</v>
      </c>
    </row>
    <row r="471" spans="1:11" ht="13" customHeight="1" x14ac:dyDescent="0.15">
      <c r="A471" s="1">
        <v>3</v>
      </c>
      <c r="B471" s="1" t="s">
        <v>105</v>
      </c>
      <c r="C471" s="24">
        <v>21.7</v>
      </c>
      <c r="G471" s="1">
        <v>3</v>
      </c>
      <c r="H471" s="1" t="s">
        <v>275</v>
      </c>
      <c r="I471" s="24">
        <v>21.6</v>
      </c>
    </row>
    <row r="472" spans="1:11" ht="13" customHeight="1" x14ac:dyDescent="0.15">
      <c r="A472" s="1">
        <v>3</v>
      </c>
      <c r="B472" s="1" t="s">
        <v>106</v>
      </c>
      <c r="C472" s="24">
        <v>21.5</v>
      </c>
      <c r="G472" s="1">
        <v>3</v>
      </c>
      <c r="H472" s="1" t="s">
        <v>276</v>
      </c>
      <c r="I472" s="24">
        <v>21.7</v>
      </c>
    </row>
    <row r="473" spans="1:11" ht="13" customHeight="1" x14ac:dyDescent="0.15">
      <c r="A473" s="1">
        <v>3</v>
      </c>
      <c r="B473" s="1" t="s">
        <v>107</v>
      </c>
      <c r="C473" s="24">
        <v>21.7</v>
      </c>
      <c r="D473" s="24">
        <f>AVERAGE(C473:C475)</f>
        <v>21.666666666666668</v>
      </c>
      <c r="E473" s="24">
        <f>D473-21.6354166666667</f>
        <v>3.1249999999968026E-2</v>
      </c>
      <c r="G473" s="1">
        <v>3</v>
      </c>
      <c r="H473" s="1" t="s">
        <v>277</v>
      </c>
      <c r="I473" s="24">
        <v>21.7</v>
      </c>
      <c r="J473" s="24">
        <f>AVERAGE(I473:I475)</f>
        <v>21.733333333333334</v>
      </c>
      <c r="K473" s="24">
        <f>J473-21.6354166666667</f>
        <v>9.7916666666634455E-2</v>
      </c>
    </row>
    <row r="474" spans="1:11" ht="13" customHeight="1" x14ac:dyDescent="0.15">
      <c r="A474" s="1">
        <v>3</v>
      </c>
      <c r="B474" s="1" t="s">
        <v>108</v>
      </c>
      <c r="C474" s="24">
        <v>21.7</v>
      </c>
      <c r="G474" s="1">
        <v>3</v>
      </c>
      <c r="H474" s="1" t="s">
        <v>278</v>
      </c>
      <c r="I474" s="24">
        <v>21.7</v>
      </c>
    </row>
    <row r="475" spans="1:11" ht="13" customHeight="1" x14ac:dyDescent="0.15">
      <c r="A475" s="1">
        <v>3</v>
      </c>
      <c r="B475" s="1" t="s">
        <v>109</v>
      </c>
      <c r="C475" s="24">
        <v>21.6</v>
      </c>
      <c r="G475" s="1">
        <v>3</v>
      </c>
      <c r="H475" s="1" t="s">
        <v>279</v>
      </c>
      <c r="I475" s="24">
        <v>21.8</v>
      </c>
    </row>
    <row r="476" spans="1:11" ht="13" customHeight="1" x14ac:dyDescent="0.15">
      <c r="A476" s="1">
        <v>3</v>
      </c>
      <c r="B476" s="1" t="s">
        <v>110</v>
      </c>
      <c r="C476" s="24">
        <v>21.7</v>
      </c>
      <c r="D476" s="24">
        <f>AVERAGE(C476:C478)</f>
        <v>21.600000000000005</v>
      </c>
      <c r="E476" s="24">
        <f>D476-21.6354166666667</f>
        <v>-3.5416666666694852E-2</v>
      </c>
      <c r="G476" s="1">
        <v>3</v>
      </c>
      <c r="H476" s="1" t="s">
        <v>280</v>
      </c>
      <c r="I476" s="24">
        <v>21.5</v>
      </c>
      <c r="J476" s="24">
        <f>AVERAGE(I476:I478)</f>
        <v>21.433333333333334</v>
      </c>
      <c r="K476" s="24">
        <f>J476-21.6354166666667</f>
        <v>-0.20208333333336626</v>
      </c>
    </row>
    <row r="477" spans="1:11" ht="13" customHeight="1" x14ac:dyDescent="0.15">
      <c r="A477" s="1">
        <v>3</v>
      </c>
      <c r="B477" s="1" t="s">
        <v>111</v>
      </c>
      <c r="C477" s="24">
        <v>21.5</v>
      </c>
      <c r="G477" s="1">
        <v>3</v>
      </c>
      <c r="H477" s="1" t="s">
        <v>281</v>
      </c>
      <c r="I477" s="24">
        <v>21.4</v>
      </c>
    </row>
    <row r="478" spans="1:11" ht="13" customHeight="1" x14ac:dyDescent="0.15">
      <c r="A478" s="1">
        <v>3</v>
      </c>
      <c r="B478" s="1" t="s">
        <v>112</v>
      </c>
      <c r="C478" s="24">
        <v>21.6</v>
      </c>
      <c r="G478" s="1">
        <v>3</v>
      </c>
      <c r="H478" s="1" t="s">
        <v>282</v>
      </c>
      <c r="I478" s="24">
        <v>21.4</v>
      </c>
    </row>
    <row r="479" spans="1:11" ht="13" customHeight="1" x14ac:dyDescent="0.15">
      <c r="A479" s="1">
        <v>3</v>
      </c>
      <c r="B479" s="1" t="s">
        <v>113</v>
      </c>
      <c r="C479" s="24">
        <v>21.5</v>
      </c>
      <c r="D479" s="24">
        <f>AVERAGE(C479:C481)</f>
        <v>21.633333333333336</v>
      </c>
      <c r="E479" s="24">
        <f>D479-21.6354166666667</f>
        <v>-2.083333333363413E-3</v>
      </c>
      <c r="G479" s="1">
        <v>3</v>
      </c>
      <c r="H479" s="1" t="s">
        <v>283</v>
      </c>
      <c r="I479" s="24">
        <v>21.6</v>
      </c>
      <c r="J479" s="24">
        <f>AVERAGE(I479:I481)</f>
        <v>21.566666666666666</v>
      </c>
      <c r="K479" s="24">
        <f>J479-21.6354166666667</f>
        <v>-6.8750000000033396E-2</v>
      </c>
    </row>
    <row r="480" spans="1:11" ht="13" customHeight="1" x14ac:dyDescent="0.15">
      <c r="A480" s="1">
        <v>3</v>
      </c>
      <c r="B480" s="1" t="s">
        <v>114</v>
      </c>
      <c r="C480" s="24">
        <v>21.7</v>
      </c>
      <c r="G480" s="1">
        <v>3</v>
      </c>
      <c r="H480" s="1" t="s">
        <v>284</v>
      </c>
      <c r="I480" s="24">
        <v>21.6</v>
      </c>
    </row>
    <row r="481" spans="1:11" ht="13" customHeight="1" x14ac:dyDescent="0.15">
      <c r="A481" s="1">
        <v>3</v>
      </c>
      <c r="B481" s="1" t="s">
        <v>115</v>
      </c>
      <c r="C481" s="24">
        <v>21.7</v>
      </c>
      <c r="G481" s="1">
        <v>3</v>
      </c>
      <c r="H481" s="1" t="s">
        <v>285</v>
      </c>
      <c r="I481" s="24">
        <v>21.5</v>
      </c>
    </row>
    <row r="482" spans="1:11" ht="13" customHeight="1" x14ac:dyDescent="0.15">
      <c r="A482" s="1">
        <v>3</v>
      </c>
      <c r="B482" s="1" t="s">
        <v>116</v>
      </c>
      <c r="C482" s="24">
        <v>21.6</v>
      </c>
      <c r="D482" s="24">
        <f>AVERAGE(C482:C484)</f>
        <v>21.566666666666666</v>
      </c>
      <c r="E482" s="24">
        <f>D482-21.6354166666667</f>
        <v>-6.8750000000033396E-2</v>
      </c>
      <c r="G482" s="1">
        <v>3</v>
      </c>
      <c r="H482" s="1" t="s">
        <v>286</v>
      </c>
      <c r="I482" s="24">
        <v>21.6</v>
      </c>
      <c r="J482" s="24">
        <f>AVERAGE(I482:I484)</f>
        <v>21.533333333333331</v>
      </c>
      <c r="K482" s="24">
        <f>J482-21.6354166666667</f>
        <v>-0.10208333333336839</v>
      </c>
    </row>
    <row r="483" spans="1:11" ht="13" customHeight="1" x14ac:dyDescent="0.15">
      <c r="A483" s="1">
        <v>3</v>
      </c>
      <c r="B483" s="1" t="s">
        <v>117</v>
      </c>
      <c r="C483" s="24">
        <v>21.5</v>
      </c>
      <c r="G483" s="1">
        <v>3</v>
      </c>
      <c r="H483" s="1" t="s">
        <v>287</v>
      </c>
      <c r="I483" s="24">
        <v>21.5</v>
      </c>
    </row>
    <row r="484" spans="1:11" ht="13" customHeight="1" x14ac:dyDescent="0.15">
      <c r="A484" s="1">
        <v>3</v>
      </c>
      <c r="B484" s="1" t="s">
        <v>118</v>
      </c>
      <c r="C484" s="24">
        <v>21.6</v>
      </c>
      <c r="G484" s="1">
        <v>3</v>
      </c>
      <c r="H484" s="1" t="s">
        <v>288</v>
      </c>
      <c r="I484" s="24">
        <v>21.5</v>
      </c>
    </row>
    <row r="485" spans="1:11" ht="13" customHeight="1" x14ac:dyDescent="0.15">
      <c r="A485" s="1">
        <v>3</v>
      </c>
      <c r="B485" s="1" t="s">
        <v>119</v>
      </c>
      <c r="C485" s="24">
        <v>21.7</v>
      </c>
      <c r="D485" s="24">
        <f>AVERAGE(C485:C487)</f>
        <v>21.5</v>
      </c>
      <c r="E485" s="24">
        <f>D485-21.6354166666667</f>
        <v>-0.13541666666669983</v>
      </c>
      <c r="G485" s="1">
        <v>3</v>
      </c>
      <c r="H485" s="1" t="s">
        <v>289</v>
      </c>
      <c r="I485" s="24">
        <v>21.4</v>
      </c>
      <c r="J485" s="24">
        <f>AVERAGE(I485:I487)</f>
        <v>21.599999999999998</v>
      </c>
      <c r="K485" s="24">
        <f>J485-21.6354166666667</f>
        <v>-3.5416666666701957E-2</v>
      </c>
    </row>
    <row r="486" spans="1:11" ht="13" customHeight="1" x14ac:dyDescent="0.15">
      <c r="A486" s="1">
        <v>3</v>
      </c>
      <c r="B486" s="1" t="s">
        <v>120</v>
      </c>
      <c r="C486" s="24">
        <v>21.7</v>
      </c>
      <c r="G486" s="1">
        <v>3</v>
      </c>
      <c r="H486" s="1" t="s">
        <v>290</v>
      </c>
      <c r="I486" s="24">
        <v>22</v>
      </c>
    </row>
    <row r="487" spans="1:11" ht="13" customHeight="1" x14ac:dyDescent="0.15">
      <c r="A487" s="1">
        <v>3</v>
      </c>
      <c r="B487" s="1" t="s">
        <v>121</v>
      </c>
      <c r="C487" s="24">
        <v>21.1</v>
      </c>
      <c r="G487" s="1">
        <v>3</v>
      </c>
      <c r="H487" s="1" t="s">
        <v>291</v>
      </c>
      <c r="I487" s="24">
        <v>21.4</v>
      </c>
    </row>
    <row r="488" spans="1:11" ht="13" customHeight="1" x14ac:dyDescent="0.15">
      <c r="A488" s="1">
        <v>3</v>
      </c>
      <c r="B488" s="1" t="s">
        <v>122</v>
      </c>
      <c r="C488" s="24">
        <v>21.6</v>
      </c>
      <c r="D488" s="24">
        <f>AVERAGE(C488:C490)</f>
        <v>21.599999999999998</v>
      </c>
      <c r="E488" s="24">
        <f>D488-21.6354166666667</f>
        <v>-3.5416666666701957E-2</v>
      </c>
      <c r="G488" s="1">
        <v>3</v>
      </c>
      <c r="H488" s="1" t="s">
        <v>292</v>
      </c>
      <c r="I488" s="24">
        <v>40.799999999999997</v>
      </c>
      <c r="J488" s="24">
        <f>AVERAGE(I488:I490)</f>
        <v>40.633333333333333</v>
      </c>
      <c r="K488" s="24">
        <f>J488-21.6354166666667</f>
        <v>18.997916666666633</v>
      </c>
    </row>
    <row r="489" spans="1:11" ht="13" customHeight="1" x14ac:dyDescent="0.15">
      <c r="A489" s="1">
        <v>3</v>
      </c>
      <c r="B489" s="1" t="s">
        <v>123</v>
      </c>
      <c r="C489" s="24">
        <v>21.4</v>
      </c>
      <c r="G489" s="1">
        <v>3</v>
      </c>
      <c r="H489" s="1" t="s">
        <v>293</v>
      </c>
      <c r="I489" s="24">
        <v>59.9</v>
      </c>
    </row>
    <row r="490" spans="1:11" ht="13" customHeight="1" x14ac:dyDescent="0.15">
      <c r="A490" s="1">
        <v>3</v>
      </c>
      <c r="B490" s="1" t="s">
        <v>124</v>
      </c>
      <c r="C490" s="24">
        <v>21.8</v>
      </c>
      <c r="G490" s="1">
        <v>3</v>
      </c>
      <c r="H490" s="1" t="s">
        <v>294</v>
      </c>
      <c r="I490" s="24">
        <v>21.2</v>
      </c>
    </row>
    <row r="491" spans="1:11" ht="13" customHeight="1" x14ac:dyDescent="0.15">
      <c r="A491" s="1">
        <v>3</v>
      </c>
      <c r="B491" s="1" t="s">
        <v>125</v>
      </c>
      <c r="C491" s="24">
        <v>21.7</v>
      </c>
      <c r="D491" s="24">
        <f>AVERAGE(C491:C493)</f>
        <v>21.633333333333336</v>
      </c>
      <c r="E491" s="24">
        <f>D491-21.6354166666667</f>
        <v>-2.083333333363413E-3</v>
      </c>
      <c r="G491" s="1">
        <v>3</v>
      </c>
      <c r="H491" s="1" t="s">
        <v>295</v>
      </c>
      <c r="I491" s="24">
        <v>21.9</v>
      </c>
      <c r="J491" s="24">
        <f>AVERAGE(I491:I493)</f>
        <v>21.8</v>
      </c>
      <c r="K491" s="24">
        <f>J491-21.6354166666667</f>
        <v>0.16458333333330089</v>
      </c>
    </row>
    <row r="492" spans="1:11" ht="13" customHeight="1" x14ac:dyDescent="0.15">
      <c r="A492" s="1">
        <v>3</v>
      </c>
      <c r="B492" s="1" t="s">
        <v>126</v>
      </c>
      <c r="C492" s="24">
        <v>21.6</v>
      </c>
      <c r="G492" s="1">
        <v>3</v>
      </c>
      <c r="H492" s="1" t="s">
        <v>296</v>
      </c>
      <c r="I492" s="24">
        <v>21.8</v>
      </c>
    </row>
    <row r="493" spans="1:11" ht="13" customHeight="1" x14ac:dyDescent="0.15">
      <c r="A493" s="1">
        <v>3</v>
      </c>
      <c r="B493" s="1" t="s">
        <v>127</v>
      </c>
      <c r="C493" s="24">
        <v>21.6</v>
      </c>
      <c r="G493" s="1">
        <v>3</v>
      </c>
      <c r="H493" s="1" t="s">
        <v>297</v>
      </c>
      <c r="I493" s="24">
        <v>21.7</v>
      </c>
    </row>
    <row r="494" spans="1:11" ht="13" customHeight="1" x14ac:dyDescent="0.15">
      <c r="A494" s="1">
        <v>3</v>
      </c>
      <c r="B494" s="1" t="s">
        <v>128</v>
      </c>
      <c r="C494" s="24">
        <v>21.1</v>
      </c>
      <c r="D494" s="24">
        <f>AVERAGE(C494:C496)</f>
        <v>20.5</v>
      </c>
      <c r="E494" s="24">
        <f>D494-21.6354166666667</f>
        <v>-1.1354166666666998</v>
      </c>
      <c r="G494" s="1">
        <v>3</v>
      </c>
      <c r="H494" s="1" t="s">
        <v>298</v>
      </c>
      <c r="I494" s="24">
        <v>20.399999999999999</v>
      </c>
      <c r="J494" s="24">
        <f>AVERAGE(I494:I496)</f>
        <v>29.099999999999998</v>
      </c>
      <c r="K494" s="24">
        <f>J494-21.6354166666667</f>
        <v>7.464583333333298</v>
      </c>
    </row>
    <row r="495" spans="1:11" ht="13" customHeight="1" x14ac:dyDescent="0.15">
      <c r="A495" s="1">
        <v>3</v>
      </c>
      <c r="B495" s="1" t="s">
        <v>129</v>
      </c>
      <c r="C495" s="24">
        <v>19.899999999999999</v>
      </c>
      <c r="G495" s="1">
        <v>3</v>
      </c>
      <c r="H495" s="1" t="s">
        <v>299</v>
      </c>
      <c r="I495" s="24">
        <v>26.9</v>
      </c>
    </row>
    <row r="496" spans="1:11" ht="13" customHeight="1" x14ac:dyDescent="0.15">
      <c r="A496" s="1">
        <v>3</v>
      </c>
      <c r="B496" s="1" t="s">
        <v>130</v>
      </c>
      <c r="C496" s="24">
        <v>20.5</v>
      </c>
      <c r="G496" s="1">
        <v>3</v>
      </c>
      <c r="H496" s="1" t="s">
        <v>300</v>
      </c>
      <c r="I496" s="24">
        <v>40</v>
      </c>
    </row>
    <row r="497" spans="1:11" ht="13" customHeight="1" x14ac:dyDescent="0.15">
      <c r="A497" s="1">
        <v>3</v>
      </c>
      <c r="B497" s="1" t="s">
        <v>131</v>
      </c>
      <c r="C497" s="24">
        <v>21.5</v>
      </c>
      <c r="D497" s="24">
        <f>AVERAGE(C497:C499)</f>
        <v>21.566666666666666</v>
      </c>
      <c r="E497" s="24">
        <f>D497-21.6354166666667</f>
        <v>-6.8750000000033396E-2</v>
      </c>
      <c r="G497" s="1">
        <v>3</v>
      </c>
      <c r="H497" s="1" t="s">
        <v>301</v>
      </c>
      <c r="I497" s="24">
        <v>42.5</v>
      </c>
      <c r="J497" s="24">
        <f>AVERAGE(I497:I499)</f>
        <v>48.1</v>
      </c>
      <c r="K497" s="24">
        <f>J497-21.6354166666667</f>
        <v>26.464583333333302</v>
      </c>
    </row>
    <row r="498" spans="1:11" ht="13" customHeight="1" x14ac:dyDescent="0.15">
      <c r="A498" s="1">
        <v>3</v>
      </c>
      <c r="B498" s="1" t="s">
        <v>132</v>
      </c>
      <c r="C498" s="24">
        <v>21.6</v>
      </c>
      <c r="G498" s="1">
        <v>3</v>
      </c>
      <c r="H498" s="1" t="s">
        <v>302</v>
      </c>
      <c r="I498" s="24">
        <v>41.9</v>
      </c>
    </row>
    <row r="499" spans="1:11" ht="13" customHeight="1" x14ac:dyDescent="0.15">
      <c r="A499" s="1">
        <v>3</v>
      </c>
      <c r="B499" s="1" t="s">
        <v>133</v>
      </c>
      <c r="C499" s="24">
        <v>21.6</v>
      </c>
      <c r="G499" s="1">
        <v>3</v>
      </c>
      <c r="H499" s="1" t="s">
        <v>303</v>
      </c>
      <c r="I499" s="24">
        <v>59.9</v>
      </c>
    </row>
    <row r="500" spans="1:11" ht="13" customHeight="1" x14ac:dyDescent="0.15">
      <c r="A500" s="1">
        <v>3</v>
      </c>
      <c r="B500" s="1" t="s">
        <v>134</v>
      </c>
      <c r="C500" s="24">
        <v>21.7</v>
      </c>
      <c r="D500" s="24">
        <f>AVERAGE(C500:C502)</f>
        <v>21.633333333333336</v>
      </c>
      <c r="E500" s="24">
        <f>D500-21.6354166666667</f>
        <v>-2.083333333363413E-3</v>
      </c>
      <c r="G500" s="1">
        <v>3</v>
      </c>
      <c r="H500" s="1" t="s">
        <v>304</v>
      </c>
      <c r="I500" s="24">
        <v>21.7</v>
      </c>
      <c r="J500" s="24">
        <f>AVERAGE(I500:I502)</f>
        <v>21.633333333333336</v>
      </c>
      <c r="K500" s="24">
        <f>J500-21.6354166666667</f>
        <v>-2.083333333363413E-3</v>
      </c>
    </row>
    <row r="501" spans="1:11" ht="13" customHeight="1" x14ac:dyDescent="0.15">
      <c r="A501" s="1">
        <v>3</v>
      </c>
      <c r="B501" s="1" t="s">
        <v>135</v>
      </c>
      <c r="C501" s="24">
        <v>21.7</v>
      </c>
      <c r="G501" s="1">
        <v>3</v>
      </c>
      <c r="H501" s="1" t="s">
        <v>305</v>
      </c>
      <c r="I501" s="24">
        <v>21.8</v>
      </c>
    </row>
    <row r="502" spans="1:11" ht="13" customHeight="1" x14ac:dyDescent="0.15">
      <c r="A502" s="1">
        <v>3</v>
      </c>
      <c r="B502" s="1" t="s">
        <v>136</v>
      </c>
      <c r="C502" s="24">
        <v>21.5</v>
      </c>
      <c r="G502" s="1">
        <v>3</v>
      </c>
      <c r="H502" s="1" t="s">
        <v>306</v>
      </c>
      <c r="I502" s="24">
        <v>21.4</v>
      </c>
    </row>
    <row r="503" spans="1:11" ht="13" customHeight="1" x14ac:dyDescent="0.15">
      <c r="A503" s="1">
        <v>3</v>
      </c>
      <c r="B503" s="1" t="s">
        <v>137</v>
      </c>
      <c r="C503" s="24">
        <v>21.5</v>
      </c>
      <c r="D503" s="24">
        <f>AVERAGE(C503:C505)</f>
        <v>21.5</v>
      </c>
      <c r="E503" s="24">
        <f>D503-21.6354166666667</f>
        <v>-0.13541666666669983</v>
      </c>
      <c r="G503" s="1">
        <v>3</v>
      </c>
      <c r="H503" s="1" t="s">
        <v>307</v>
      </c>
      <c r="I503" s="24">
        <v>21.5</v>
      </c>
      <c r="J503" s="24">
        <f>AVERAGE(I503:I505)</f>
        <v>21.633333333333336</v>
      </c>
      <c r="K503" s="24">
        <f>J503-21.6354166666667</f>
        <v>-2.083333333363413E-3</v>
      </c>
    </row>
    <row r="504" spans="1:11" ht="13" customHeight="1" x14ac:dyDescent="0.15">
      <c r="A504" s="1">
        <v>3</v>
      </c>
      <c r="B504" s="1" t="s">
        <v>138</v>
      </c>
      <c r="C504" s="24">
        <v>21.5</v>
      </c>
      <c r="G504" s="1">
        <v>3</v>
      </c>
      <c r="H504" s="1" t="s">
        <v>308</v>
      </c>
      <c r="I504" s="24">
        <v>21.6</v>
      </c>
    </row>
    <row r="505" spans="1:11" ht="13" customHeight="1" x14ac:dyDescent="0.15">
      <c r="A505" s="1">
        <v>3</v>
      </c>
      <c r="B505" s="1" t="s">
        <v>139</v>
      </c>
      <c r="C505" s="24">
        <v>21.5</v>
      </c>
      <c r="G505" s="1">
        <v>3</v>
      </c>
      <c r="H505" s="1" t="s">
        <v>309</v>
      </c>
      <c r="I505" s="24">
        <v>21.8</v>
      </c>
    </row>
    <row r="506" spans="1:11" ht="13" customHeight="1" x14ac:dyDescent="0.15">
      <c r="A506" s="1">
        <v>4</v>
      </c>
      <c r="B506" s="1" t="s">
        <v>313</v>
      </c>
      <c r="C506" s="24">
        <v>21.7</v>
      </c>
      <c r="D506" s="24">
        <f>AVERAGE(C506:C508)</f>
        <v>21.666666666666668</v>
      </c>
      <c r="E506" s="24">
        <f>D506-21.64375</f>
        <v>2.291666666666714E-2</v>
      </c>
      <c r="G506" s="1">
        <v>4</v>
      </c>
      <c r="H506" s="1" t="s">
        <v>140</v>
      </c>
      <c r="I506" s="24">
        <v>21.5</v>
      </c>
      <c r="J506" s="24">
        <f>AVERAGE(I506:I508)</f>
        <v>21.5</v>
      </c>
      <c r="K506" s="24">
        <f>J506-21.64375</f>
        <v>-0.14375000000000071</v>
      </c>
    </row>
    <row r="507" spans="1:11" ht="13" customHeight="1" x14ac:dyDescent="0.15">
      <c r="A507" s="1">
        <v>4</v>
      </c>
      <c r="B507" s="1" t="s">
        <v>314</v>
      </c>
      <c r="C507" s="24">
        <v>21.7</v>
      </c>
      <c r="G507" s="1">
        <v>4</v>
      </c>
      <c r="H507" s="1" t="s">
        <v>141</v>
      </c>
      <c r="I507" s="24">
        <v>21.5</v>
      </c>
    </row>
    <row r="508" spans="1:11" ht="13" customHeight="1" x14ac:dyDescent="0.15">
      <c r="A508" s="1">
        <v>4</v>
      </c>
      <c r="B508" s="1" t="s">
        <v>315</v>
      </c>
      <c r="C508" s="24">
        <v>21.6</v>
      </c>
      <c r="G508" s="1">
        <v>4</v>
      </c>
      <c r="H508" s="1" t="s">
        <v>142</v>
      </c>
      <c r="I508" s="24">
        <v>21.5</v>
      </c>
    </row>
    <row r="509" spans="1:11" ht="13" customHeight="1" x14ac:dyDescent="0.15">
      <c r="A509" s="1">
        <v>4</v>
      </c>
      <c r="B509" s="1" t="s">
        <v>316</v>
      </c>
      <c r="C509" s="24">
        <v>21.6</v>
      </c>
      <c r="D509" s="24">
        <f>AVERAGE(C509:C511)</f>
        <v>21.633333333333336</v>
      </c>
      <c r="E509" s="24">
        <f>D509-21.64375</f>
        <v>-1.0416666666664298E-2</v>
      </c>
      <c r="G509" s="1">
        <v>4</v>
      </c>
      <c r="H509" s="1" t="s">
        <v>143</v>
      </c>
      <c r="I509" s="24">
        <v>21.5</v>
      </c>
      <c r="J509" s="24">
        <f>AVERAGE(I509:I511)</f>
        <v>21.633333333333336</v>
      </c>
      <c r="K509" s="24">
        <f>J509-21.64375</f>
        <v>-1.0416666666664298E-2</v>
      </c>
    </row>
    <row r="510" spans="1:11" ht="13" customHeight="1" x14ac:dyDescent="0.15">
      <c r="A510" s="1">
        <v>4</v>
      </c>
      <c r="B510" s="1" t="s">
        <v>317</v>
      </c>
      <c r="C510" s="24">
        <v>21.7</v>
      </c>
      <c r="G510" s="1">
        <v>4</v>
      </c>
      <c r="H510" s="1" t="s">
        <v>144</v>
      </c>
      <c r="I510" s="24">
        <v>21.6</v>
      </c>
    </row>
    <row r="511" spans="1:11" ht="13" customHeight="1" x14ac:dyDescent="0.15">
      <c r="A511" s="1">
        <v>4</v>
      </c>
      <c r="B511" s="1" t="s">
        <v>318</v>
      </c>
      <c r="C511" s="24">
        <v>21.6</v>
      </c>
      <c r="G511" s="1">
        <v>4</v>
      </c>
      <c r="H511" s="1" t="s">
        <v>145</v>
      </c>
      <c r="I511" s="24">
        <v>21.8</v>
      </c>
    </row>
    <row r="512" spans="1:11" ht="13" customHeight="1" x14ac:dyDescent="0.15">
      <c r="A512" s="1">
        <v>4</v>
      </c>
      <c r="B512" s="1" t="s">
        <v>319</v>
      </c>
      <c r="C512" s="24">
        <v>21.5</v>
      </c>
      <c r="D512" s="24">
        <f>AVERAGE(C512:C514)</f>
        <v>21.633333333333336</v>
      </c>
      <c r="E512" s="24">
        <f>D512-21.64375</f>
        <v>-1.0416666666664298E-2</v>
      </c>
      <c r="G512" s="1">
        <v>4</v>
      </c>
      <c r="H512" s="1" t="s">
        <v>148</v>
      </c>
      <c r="I512" s="24">
        <v>21.6</v>
      </c>
      <c r="J512" s="24">
        <f>AVERAGE(I512:I514)</f>
        <v>21.633333333333336</v>
      </c>
      <c r="K512" s="24">
        <f>J512-21.64375</f>
        <v>-1.0416666666664298E-2</v>
      </c>
    </row>
    <row r="513" spans="1:11" ht="13" customHeight="1" x14ac:dyDescent="0.15">
      <c r="A513" s="1">
        <v>4</v>
      </c>
      <c r="B513" s="1" t="s">
        <v>320</v>
      </c>
      <c r="C513" s="24">
        <v>21.7</v>
      </c>
      <c r="G513" s="1">
        <v>4</v>
      </c>
      <c r="H513" s="1" t="s">
        <v>149</v>
      </c>
      <c r="I513" s="24">
        <v>21.7</v>
      </c>
    </row>
    <row r="514" spans="1:11" ht="13" customHeight="1" x14ac:dyDescent="0.15">
      <c r="A514" s="1">
        <v>4</v>
      </c>
      <c r="B514" s="1" t="s">
        <v>321</v>
      </c>
      <c r="C514" s="24">
        <v>21.7</v>
      </c>
      <c r="G514" s="1">
        <v>4</v>
      </c>
      <c r="H514" s="1" t="s">
        <v>150</v>
      </c>
      <c r="I514" s="24">
        <v>21.6</v>
      </c>
    </row>
    <row r="515" spans="1:11" ht="13" customHeight="1" x14ac:dyDescent="0.15">
      <c r="A515" s="1">
        <v>4</v>
      </c>
      <c r="B515" s="1" t="s">
        <v>322</v>
      </c>
      <c r="C515" s="24">
        <v>21.6</v>
      </c>
      <c r="D515" s="24">
        <f>AVERAGE(C515:C517)</f>
        <v>21.666666666666668</v>
      </c>
      <c r="E515" s="24">
        <f>D515-21.64375</f>
        <v>2.291666666666714E-2</v>
      </c>
      <c r="G515" s="1">
        <v>4</v>
      </c>
      <c r="H515" s="1" t="s">
        <v>151</v>
      </c>
      <c r="I515" s="24">
        <v>21.8</v>
      </c>
      <c r="J515" s="24">
        <f>AVERAGE(I515:I517)</f>
        <v>21.866666666666664</v>
      </c>
      <c r="K515" s="24">
        <f>J515-21.64375</f>
        <v>0.22291666666666288</v>
      </c>
    </row>
    <row r="516" spans="1:11" ht="13" customHeight="1" x14ac:dyDescent="0.15">
      <c r="A516" s="1">
        <v>4</v>
      </c>
      <c r="B516" s="1" t="s">
        <v>323</v>
      </c>
      <c r="C516" s="24">
        <v>21.7</v>
      </c>
      <c r="G516" s="1">
        <v>4</v>
      </c>
      <c r="H516" s="1" t="s">
        <v>152</v>
      </c>
      <c r="I516" s="24">
        <v>21.9</v>
      </c>
    </row>
    <row r="517" spans="1:11" ht="13" customHeight="1" x14ac:dyDescent="0.15">
      <c r="A517" s="1">
        <v>4</v>
      </c>
      <c r="B517" s="1" t="s">
        <v>324</v>
      </c>
      <c r="C517" s="24">
        <v>21.7</v>
      </c>
      <c r="G517" s="1">
        <v>4</v>
      </c>
      <c r="H517" s="1" t="s">
        <v>153</v>
      </c>
      <c r="I517" s="24">
        <v>21.9</v>
      </c>
    </row>
    <row r="518" spans="1:11" ht="13" customHeight="1" x14ac:dyDescent="0.15">
      <c r="A518" s="1">
        <v>4</v>
      </c>
      <c r="B518" s="1" t="s">
        <v>325</v>
      </c>
      <c r="C518" s="24">
        <v>21.5</v>
      </c>
      <c r="D518" s="24">
        <f>AVERAGE(C518:C520)</f>
        <v>21.566666666666666</v>
      </c>
      <c r="E518" s="24">
        <f>D518-21.64375</f>
        <v>-7.7083333333334281E-2</v>
      </c>
      <c r="G518" s="1">
        <v>4</v>
      </c>
      <c r="H518" s="1" t="s">
        <v>154</v>
      </c>
      <c r="I518" s="24">
        <v>21.5</v>
      </c>
      <c r="J518" s="24">
        <f>AVERAGE(I518:I520)</f>
        <v>21.600000000000005</v>
      </c>
      <c r="K518" s="24">
        <f>J518-21.64375</f>
        <v>-4.3749999999995737E-2</v>
      </c>
    </row>
    <row r="519" spans="1:11" ht="13" customHeight="1" x14ac:dyDescent="0.15">
      <c r="A519" s="1">
        <v>4</v>
      </c>
      <c r="B519" s="1" t="s">
        <v>326</v>
      </c>
      <c r="C519" s="24">
        <v>21.5</v>
      </c>
      <c r="G519" s="1">
        <v>4</v>
      </c>
      <c r="H519" s="1" t="s">
        <v>155</v>
      </c>
      <c r="I519" s="24">
        <v>21.7</v>
      </c>
    </row>
    <row r="520" spans="1:11" ht="13" customHeight="1" x14ac:dyDescent="0.15">
      <c r="A520" s="1">
        <v>4</v>
      </c>
      <c r="B520" s="1" t="s">
        <v>327</v>
      </c>
      <c r="C520" s="24">
        <v>21.7</v>
      </c>
      <c r="G520" s="1">
        <v>4</v>
      </c>
      <c r="H520" s="1" t="s">
        <v>156</v>
      </c>
      <c r="I520" s="24">
        <v>21.6</v>
      </c>
    </row>
    <row r="521" spans="1:11" ht="13" customHeight="1" x14ac:dyDescent="0.15">
      <c r="A521" s="1">
        <v>4</v>
      </c>
      <c r="B521" s="1" t="s">
        <v>328</v>
      </c>
      <c r="C521" s="24">
        <v>21.7</v>
      </c>
      <c r="D521" s="24">
        <f>AVERAGE(C521:C523)</f>
        <v>21.7</v>
      </c>
      <c r="E521" s="24">
        <f>D521-21.64375</f>
        <v>5.6249999999998579E-2</v>
      </c>
      <c r="G521" s="1">
        <v>4</v>
      </c>
      <c r="H521" s="1" t="s">
        <v>157</v>
      </c>
      <c r="I521" s="24">
        <v>21.8</v>
      </c>
      <c r="J521" s="24">
        <f>AVERAGE(I521:I523)</f>
        <v>21.966666666666669</v>
      </c>
      <c r="K521" s="24">
        <f>J521-21.64375</f>
        <v>0.32291666666666785</v>
      </c>
    </row>
    <row r="522" spans="1:11" ht="13" customHeight="1" x14ac:dyDescent="0.15">
      <c r="A522" s="1">
        <v>4</v>
      </c>
      <c r="B522" s="1" t="s">
        <v>329</v>
      </c>
      <c r="C522" s="24">
        <v>21.7</v>
      </c>
      <c r="G522" s="1">
        <v>4</v>
      </c>
      <c r="H522" s="1" t="s">
        <v>158</v>
      </c>
      <c r="I522" s="24">
        <v>22</v>
      </c>
    </row>
    <row r="523" spans="1:11" ht="13" customHeight="1" x14ac:dyDescent="0.15">
      <c r="A523" s="1">
        <v>4</v>
      </c>
      <c r="B523" s="1" t="s">
        <v>330</v>
      </c>
      <c r="C523" s="24">
        <v>21.7</v>
      </c>
      <c r="G523" s="1">
        <v>4</v>
      </c>
      <c r="H523" s="1" t="s">
        <v>159</v>
      </c>
      <c r="I523" s="24">
        <v>22.1</v>
      </c>
    </row>
    <row r="524" spans="1:11" ht="13" customHeight="1" x14ac:dyDescent="0.15">
      <c r="A524" s="1">
        <v>4</v>
      </c>
      <c r="B524" s="1" t="s">
        <v>331</v>
      </c>
      <c r="C524" s="24">
        <v>21.6</v>
      </c>
      <c r="D524" s="24">
        <f>AVERAGE(C524:C526)</f>
        <v>21.666666666666668</v>
      </c>
      <c r="E524" s="24">
        <f>D524-21.64375</f>
        <v>2.291666666666714E-2</v>
      </c>
      <c r="G524" s="1">
        <v>4</v>
      </c>
      <c r="H524" s="1" t="s">
        <v>160</v>
      </c>
      <c r="I524" s="24">
        <v>22.2</v>
      </c>
      <c r="J524" s="24">
        <f>AVERAGE(I524:I526)</f>
        <v>22.133333333333336</v>
      </c>
      <c r="K524" s="24">
        <f>J524-21.64375</f>
        <v>0.4895833333333357</v>
      </c>
    </row>
    <row r="525" spans="1:11" ht="13" customHeight="1" x14ac:dyDescent="0.15">
      <c r="A525" s="1">
        <v>4</v>
      </c>
      <c r="B525" s="1" t="s">
        <v>332</v>
      </c>
      <c r="C525" s="24">
        <v>21.6</v>
      </c>
      <c r="G525" s="1">
        <v>4</v>
      </c>
      <c r="H525" s="1" t="s">
        <v>161</v>
      </c>
      <c r="I525" s="24">
        <v>22.2</v>
      </c>
    </row>
    <row r="526" spans="1:11" ht="13" customHeight="1" x14ac:dyDescent="0.15">
      <c r="A526" s="1">
        <v>4</v>
      </c>
      <c r="B526" s="1" t="s">
        <v>333</v>
      </c>
      <c r="C526" s="24">
        <v>21.8</v>
      </c>
      <c r="G526" s="1">
        <v>4</v>
      </c>
      <c r="H526" s="1" t="s">
        <v>162</v>
      </c>
      <c r="I526" s="24">
        <v>22</v>
      </c>
    </row>
    <row r="527" spans="1:11" ht="13" customHeight="1" x14ac:dyDescent="0.15">
      <c r="A527" s="1">
        <v>4</v>
      </c>
      <c r="B527" s="1" t="s">
        <v>334</v>
      </c>
      <c r="C527" s="24">
        <v>21.8</v>
      </c>
      <c r="D527" s="24">
        <f>AVERAGE(C527:C529)</f>
        <v>21.633333333333336</v>
      </c>
      <c r="E527" s="24">
        <f>D527-21.64375</f>
        <v>-1.0416666666664298E-2</v>
      </c>
      <c r="G527" s="1">
        <v>4</v>
      </c>
      <c r="H527" s="1" t="s">
        <v>163</v>
      </c>
      <c r="I527" s="24">
        <v>21.5</v>
      </c>
      <c r="J527" s="24">
        <f>AVERAGE(I527:I529)</f>
        <v>21.5</v>
      </c>
      <c r="K527" s="24">
        <f>J527-21.64375</f>
        <v>-0.14375000000000071</v>
      </c>
    </row>
    <row r="528" spans="1:11" ht="13" customHeight="1" x14ac:dyDescent="0.15">
      <c r="A528" s="1">
        <v>4</v>
      </c>
      <c r="B528" s="1" t="s">
        <v>335</v>
      </c>
      <c r="C528" s="24">
        <v>21.5</v>
      </c>
      <c r="G528" s="1">
        <v>4</v>
      </c>
      <c r="H528" s="1" t="s">
        <v>164</v>
      </c>
      <c r="I528" s="24">
        <v>21.5</v>
      </c>
    </row>
    <row r="529" spans="1:11" ht="13" customHeight="1" x14ac:dyDescent="0.15">
      <c r="A529" s="1">
        <v>4</v>
      </c>
      <c r="B529" s="1" t="s">
        <v>336</v>
      </c>
      <c r="C529" s="24">
        <v>21.6</v>
      </c>
      <c r="G529" s="1">
        <v>4</v>
      </c>
      <c r="H529" s="1" t="s">
        <v>165</v>
      </c>
      <c r="I529" s="24">
        <v>21.5</v>
      </c>
    </row>
    <row r="530" spans="1:11" ht="13" customHeight="1" x14ac:dyDescent="0.15">
      <c r="A530" s="1">
        <v>4</v>
      </c>
      <c r="B530" s="1" t="s">
        <v>337</v>
      </c>
      <c r="C530" s="24">
        <v>21.6</v>
      </c>
      <c r="D530" s="24">
        <f>AVERAGE(C530:C532)</f>
        <v>21.566666666666666</v>
      </c>
      <c r="E530" s="24">
        <f>D530-21.64375</f>
        <v>-7.7083333333334281E-2</v>
      </c>
      <c r="G530" s="1">
        <v>4</v>
      </c>
      <c r="H530" s="1" t="s">
        <v>166</v>
      </c>
      <c r="I530" s="24">
        <v>21.4</v>
      </c>
      <c r="J530" s="24">
        <f>AVERAGE(I530:I532)</f>
        <v>21.5</v>
      </c>
      <c r="K530" s="24">
        <f>J530-21.64375</f>
        <v>-0.14375000000000071</v>
      </c>
    </row>
    <row r="531" spans="1:11" ht="13" customHeight="1" x14ac:dyDescent="0.15">
      <c r="A531" s="1">
        <v>4</v>
      </c>
      <c r="B531" s="1" t="s">
        <v>338</v>
      </c>
      <c r="C531" s="24">
        <v>21.5</v>
      </c>
      <c r="G531" s="1">
        <v>4</v>
      </c>
      <c r="H531" s="1" t="s">
        <v>167</v>
      </c>
      <c r="I531" s="24">
        <v>21.5</v>
      </c>
    </row>
    <row r="532" spans="1:11" ht="13" customHeight="1" x14ac:dyDescent="0.15">
      <c r="A532" s="1">
        <v>4</v>
      </c>
      <c r="B532" s="1" t="s">
        <v>339</v>
      </c>
      <c r="C532" s="24">
        <v>21.6</v>
      </c>
      <c r="G532" s="1">
        <v>4</v>
      </c>
      <c r="H532" s="1" t="s">
        <v>168</v>
      </c>
      <c r="I532" s="24">
        <v>21.6</v>
      </c>
    </row>
    <row r="533" spans="1:11" ht="13" customHeight="1" x14ac:dyDescent="0.15">
      <c r="A533" s="1">
        <v>4</v>
      </c>
      <c r="B533" s="1" t="s">
        <v>340</v>
      </c>
      <c r="C533" s="24">
        <v>21.6</v>
      </c>
      <c r="D533" s="24">
        <f>AVERAGE(C533:C535)</f>
        <v>21.533333333333331</v>
      </c>
      <c r="E533" s="24">
        <f>D533-21.64375</f>
        <v>-0.11041666666666927</v>
      </c>
      <c r="G533" s="1">
        <v>4</v>
      </c>
      <c r="H533" s="1" t="s">
        <v>169</v>
      </c>
      <c r="I533" s="24">
        <v>21.5</v>
      </c>
      <c r="J533" s="24">
        <f>AVERAGE(I533:I535)</f>
        <v>21.533333333333331</v>
      </c>
      <c r="K533" s="24">
        <f>J533-21.64375</f>
        <v>-0.11041666666666927</v>
      </c>
    </row>
    <row r="534" spans="1:11" ht="13" customHeight="1" x14ac:dyDescent="0.15">
      <c r="A534" s="1">
        <v>4</v>
      </c>
      <c r="B534" s="1" t="s">
        <v>341</v>
      </c>
      <c r="C534" s="24">
        <v>21.5</v>
      </c>
      <c r="G534" s="1">
        <v>4</v>
      </c>
      <c r="H534" s="1" t="s">
        <v>170</v>
      </c>
      <c r="I534" s="24">
        <v>21.6</v>
      </c>
    </row>
    <row r="535" spans="1:11" ht="13" customHeight="1" x14ac:dyDescent="0.15">
      <c r="A535" s="1">
        <v>4</v>
      </c>
      <c r="B535" s="1" t="s">
        <v>1</v>
      </c>
      <c r="C535" s="24">
        <v>21.5</v>
      </c>
      <c r="G535" s="1">
        <v>4</v>
      </c>
      <c r="H535" s="1" t="s">
        <v>171</v>
      </c>
      <c r="I535" s="24">
        <v>21.5</v>
      </c>
    </row>
    <row r="536" spans="1:11" ht="13" customHeight="1" x14ac:dyDescent="0.15">
      <c r="A536" s="1">
        <v>4</v>
      </c>
      <c r="B536" s="1" t="s">
        <v>2</v>
      </c>
      <c r="C536" s="24">
        <v>21.6</v>
      </c>
      <c r="D536" s="24">
        <f>AVERAGE(C536:C538)</f>
        <v>21.666666666666668</v>
      </c>
      <c r="E536" s="24">
        <f>D536-21.64375</f>
        <v>2.291666666666714E-2</v>
      </c>
      <c r="G536" s="1">
        <v>4</v>
      </c>
      <c r="H536" s="1" t="s">
        <v>172</v>
      </c>
      <c r="I536" s="24">
        <v>22.9</v>
      </c>
      <c r="J536" s="24">
        <f>AVERAGE(I536:I538)</f>
        <v>22.8</v>
      </c>
      <c r="K536" s="24">
        <f>J536-21.64375</f>
        <v>1.15625</v>
      </c>
    </row>
    <row r="537" spans="1:11" ht="13" customHeight="1" x14ac:dyDescent="0.15">
      <c r="A537" s="1">
        <v>4</v>
      </c>
      <c r="B537" s="1" t="s">
        <v>3</v>
      </c>
      <c r="C537" s="24">
        <v>21.7</v>
      </c>
      <c r="G537" s="1">
        <v>4</v>
      </c>
      <c r="H537" s="1" t="s">
        <v>173</v>
      </c>
      <c r="I537" s="24">
        <v>23</v>
      </c>
    </row>
    <row r="538" spans="1:11" ht="13" customHeight="1" x14ac:dyDescent="0.15">
      <c r="A538" s="1">
        <v>4</v>
      </c>
      <c r="B538" s="1" t="s">
        <v>4</v>
      </c>
      <c r="C538" s="24">
        <v>21.7</v>
      </c>
      <c r="G538" s="1">
        <v>4</v>
      </c>
      <c r="H538" s="1" t="s">
        <v>174</v>
      </c>
      <c r="I538" s="24">
        <v>22.5</v>
      </c>
    </row>
    <row r="539" spans="1:11" ht="13" customHeight="1" x14ac:dyDescent="0.15">
      <c r="A539" s="1">
        <v>4</v>
      </c>
      <c r="B539" s="1" t="s">
        <v>5</v>
      </c>
      <c r="C539" s="24">
        <v>21.5</v>
      </c>
      <c r="D539" s="24">
        <f>AVERAGE(C539:C541)</f>
        <v>21.533333333333331</v>
      </c>
      <c r="E539" s="24">
        <f>D539-21.64375</f>
        <v>-0.11041666666666927</v>
      </c>
      <c r="G539" s="1">
        <v>4</v>
      </c>
      <c r="H539" s="1" t="s">
        <v>175</v>
      </c>
      <c r="I539" s="24">
        <v>21.6</v>
      </c>
      <c r="J539" s="24">
        <f>AVERAGE(I539:I541)</f>
        <v>21.599999999999998</v>
      </c>
      <c r="K539" s="24">
        <f>J539-21.64375</f>
        <v>-4.3750000000002842E-2</v>
      </c>
    </row>
    <row r="540" spans="1:11" ht="13" customHeight="1" x14ac:dyDescent="0.15">
      <c r="A540" s="1">
        <v>4</v>
      </c>
      <c r="B540" s="1" t="s">
        <v>6</v>
      </c>
      <c r="C540" s="24">
        <v>21.5</v>
      </c>
      <c r="G540" s="1">
        <v>4</v>
      </c>
      <c r="H540" s="1" t="s">
        <v>176</v>
      </c>
      <c r="I540" s="24">
        <v>21.5</v>
      </c>
    </row>
    <row r="541" spans="1:11" ht="13" customHeight="1" x14ac:dyDescent="0.15">
      <c r="A541" s="1">
        <v>4</v>
      </c>
      <c r="B541" s="1" t="s">
        <v>7</v>
      </c>
      <c r="C541" s="24">
        <v>21.6</v>
      </c>
      <c r="G541" s="1">
        <v>4</v>
      </c>
      <c r="H541" s="1" t="s">
        <v>177</v>
      </c>
      <c r="I541" s="24">
        <v>21.7</v>
      </c>
    </row>
    <row r="542" spans="1:11" ht="13" customHeight="1" x14ac:dyDescent="0.15">
      <c r="A542" s="1">
        <v>4</v>
      </c>
      <c r="B542" s="1" t="s">
        <v>8</v>
      </c>
      <c r="C542" s="24">
        <v>21.6</v>
      </c>
      <c r="D542" s="24">
        <f>AVERAGE(C542:C544)</f>
        <v>21.633333333333336</v>
      </c>
      <c r="E542" s="24">
        <f>D542-21.64375</f>
        <v>-1.0416666666664298E-2</v>
      </c>
      <c r="G542" s="1">
        <v>4</v>
      </c>
      <c r="H542" s="1" t="s">
        <v>178</v>
      </c>
      <c r="I542" s="24">
        <v>21.6</v>
      </c>
      <c r="J542" s="24">
        <f>AVERAGE(I542:I544)</f>
        <v>21.7</v>
      </c>
      <c r="K542" s="24">
        <f>J542-21.64375</f>
        <v>5.6249999999998579E-2</v>
      </c>
    </row>
    <row r="543" spans="1:11" ht="13" customHeight="1" x14ac:dyDescent="0.15">
      <c r="A543" s="1">
        <v>4</v>
      </c>
      <c r="B543" s="1" t="s">
        <v>9</v>
      </c>
      <c r="C543" s="24">
        <v>21.6</v>
      </c>
      <c r="G543" s="1">
        <v>4</v>
      </c>
      <c r="H543" s="1" t="s">
        <v>179</v>
      </c>
      <c r="I543" s="24">
        <v>21.7</v>
      </c>
    </row>
    <row r="544" spans="1:11" ht="13" customHeight="1" x14ac:dyDescent="0.15">
      <c r="A544" s="1">
        <v>4</v>
      </c>
      <c r="B544" s="1" t="s">
        <v>10</v>
      </c>
      <c r="C544" s="24">
        <v>21.7</v>
      </c>
      <c r="G544" s="1">
        <v>4</v>
      </c>
      <c r="H544" s="1" t="s">
        <v>180</v>
      </c>
      <c r="I544" s="24">
        <v>21.8</v>
      </c>
    </row>
    <row r="545" spans="1:11" ht="13" customHeight="1" x14ac:dyDescent="0.15">
      <c r="A545" s="1">
        <v>4</v>
      </c>
      <c r="B545" s="1" t="s">
        <v>11</v>
      </c>
      <c r="C545" s="24">
        <v>21.5</v>
      </c>
      <c r="D545" s="24">
        <f>AVERAGE(C545:C547)</f>
        <v>21.566666666666666</v>
      </c>
      <c r="E545" s="24">
        <f>D545-21.64375</f>
        <v>-7.7083333333334281E-2</v>
      </c>
      <c r="G545" s="1">
        <v>4</v>
      </c>
      <c r="H545" s="1" t="s">
        <v>181</v>
      </c>
      <c r="I545" s="24">
        <v>21.6</v>
      </c>
      <c r="J545" s="24">
        <f>AVERAGE(I545:I547)</f>
        <v>21.666666666666668</v>
      </c>
      <c r="K545" s="24">
        <f>J545-21.64375</f>
        <v>2.291666666666714E-2</v>
      </c>
    </row>
    <row r="546" spans="1:11" ht="13" customHeight="1" x14ac:dyDescent="0.15">
      <c r="A546" s="1">
        <v>4</v>
      </c>
      <c r="B546" s="1" t="s">
        <v>12</v>
      </c>
      <c r="C546" s="24">
        <v>21.6</v>
      </c>
      <c r="G546" s="1">
        <v>4</v>
      </c>
      <c r="H546" s="1" t="s">
        <v>182</v>
      </c>
      <c r="I546" s="24">
        <v>21.8</v>
      </c>
    </row>
    <row r="547" spans="1:11" ht="13" customHeight="1" x14ac:dyDescent="0.15">
      <c r="A547" s="1">
        <v>4</v>
      </c>
      <c r="B547" s="1" t="s">
        <v>13</v>
      </c>
      <c r="C547" s="24">
        <v>21.6</v>
      </c>
      <c r="G547" s="1">
        <v>4</v>
      </c>
      <c r="H547" s="1" t="s">
        <v>183</v>
      </c>
      <c r="I547" s="24">
        <v>21.6</v>
      </c>
    </row>
    <row r="548" spans="1:11" ht="13" customHeight="1" x14ac:dyDescent="0.15">
      <c r="A548" s="1">
        <v>4</v>
      </c>
      <c r="B548" s="1" t="s">
        <v>14</v>
      </c>
      <c r="C548" s="24">
        <v>21.7</v>
      </c>
      <c r="D548" s="24">
        <f>AVERAGE(C548:C550)</f>
        <v>21.599999999999998</v>
      </c>
      <c r="E548" s="24">
        <f>D548-21.64375</f>
        <v>-4.3750000000002842E-2</v>
      </c>
      <c r="G548" s="1">
        <v>4</v>
      </c>
      <c r="H548" s="1" t="s">
        <v>184</v>
      </c>
      <c r="I548" s="24">
        <v>21.8</v>
      </c>
      <c r="J548" s="24">
        <f>AVERAGE(I548:I550)</f>
        <v>21.733333333333334</v>
      </c>
      <c r="K548" s="24">
        <f>J548-21.64375</f>
        <v>8.958333333333357E-2</v>
      </c>
    </row>
    <row r="549" spans="1:11" ht="13" customHeight="1" x14ac:dyDescent="0.15">
      <c r="A549" s="1">
        <v>4</v>
      </c>
      <c r="B549" s="1" t="s">
        <v>15</v>
      </c>
      <c r="C549" s="24">
        <v>21.6</v>
      </c>
      <c r="G549" s="1">
        <v>4</v>
      </c>
      <c r="H549" s="1" t="s">
        <v>185</v>
      </c>
      <c r="I549" s="24">
        <v>21.7</v>
      </c>
    </row>
    <row r="550" spans="1:11" ht="13" customHeight="1" x14ac:dyDescent="0.15">
      <c r="A550" s="1">
        <v>4</v>
      </c>
      <c r="B550" s="1" t="s">
        <v>16</v>
      </c>
      <c r="C550" s="24">
        <v>21.5</v>
      </c>
      <c r="G550" s="1">
        <v>4</v>
      </c>
      <c r="H550" s="1" t="s">
        <v>186</v>
      </c>
      <c r="I550" s="24">
        <v>21.7</v>
      </c>
    </row>
    <row r="551" spans="1:11" ht="13" customHeight="1" x14ac:dyDescent="0.15">
      <c r="A551" s="1">
        <v>4</v>
      </c>
      <c r="B551" s="1" t="s">
        <v>17</v>
      </c>
      <c r="C551" s="24">
        <v>21.6</v>
      </c>
      <c r="D551" s="24">
        <f>AVERAGE(C551:C553)</f>
        <v>21.633333333333336</v>
      </c>
      <c r="E551" s="24">
        <f>D551-21.64375</f>
        <v>-1.0416666666664298E-2</v>
      </c>
      <c r="G551" s="1">
        <v>4</v>
      </c>
      <c r="H551" s="1" t="s">
        <v>187</v>
      </c>
      <c r="I551" s="24">
        <v>59.9</v>
      </c>
      <c r="J551" s="24">
        <f>AVERAGE(I551:I553)</f>
        <v>59.9</v>
      </c>
      <c r="K551" s="24">
        <f>J551-21.64375</f>
        <v>38.256249999999994</v>
      </c>
    </row>
    <row r="552" spans="1:11" ht="13" customHeight="1" x14ac:dyDescent="0.15">
      <c r="A552" s="1">
        <v>4</v>
      </c>
      <c r="B552" s="1" t="s">
        <v>18</v>
      </c>
      <c r="C552" s="24">
        <v>21.7</v>
      </c>
      <c r="G552" s="1">
        <v>4</v>
      </c>
      <c r="H552" s="1" t="s">
        <v>188</v>
      </c>
      <c r="I552" s="24">
        <v>59.9</v>
      </c>
    </row>
    <row r="553" spans="1:11" ht="13" customHeight="1" x14ac:dyDescent="0.15">
      <c r="A553" s="1">
        <v>4</v>
      </c>
      <c r="B553" s="1" t="s">
        <v>19</v>
      </c>
      <c r="C553" s="24">
        <v>21.6</v>
      </c>
      <c r="G553" s="1">
        <v>4</v>
      </c>
      <c r="H553" s="1" t="s">
        <v>189</v>
      </c>
      <c r="I553" s="24">
        <v>59.9</v>
      </c>
    </row>
    <row r="554" spans="1:11" ht="13" customHeight="1" x14ac:dyDescent="0.15">
      <c r="A554" s="1">
        <v>4</v>
      </c>
      <c r="B554" s="1" t="s">
        <v>20</v>
      </c>
      <c r="C554" s="24">
        <v>21.7</v>
      </c>
      <c r="D554" s="24">
        <f>AVERAGE(C554:C556)</f>
        <v>21.633333333333336</v>
      </c>
      <c r="E554" s="24">
        <f>D554-21.64375</f>
        <v>-1.0416666666664298E-2</v>
      </c>
      <c r="G554" s="1">
        <v>4</v>
      </c>
      <c r="H554" s="1" t="s">
        <v>190</v>
      </c>
      <c r="I554" s="24">
        <v>21.6</v>
      </c>
      <c r="J554" s="24">
        <f>AVERAGE(I554:I556)</f>
        <v>21.566666666666666</v>
      </c>
      <c r="K554" s="24">
        <f>J554-21.64375</f>
        <v>-7.7083333333334281E-2</v>
      </c>
    </row>
    <row r="555" spans="1:11" ht="13" customHeight="1" x14ac:dyDescent="0.15">
      <c r="A555" s="1">
        <v>4</v>
      </c>
      <c r="B555" s="1" t="s">
        <v>21</v>
      </c>
      <c r="C555" s="24">
        <v>21.6</v>
      </c>
      <c r="G555" s="1">
        <v>4</v>
      </c>
      <c r="H555" s="1" t="s">
        <v>191</v>
      </c>
      <c r="I555" s="24">
        <v>21.6</v>
      </c>
    </row>
    <row r="556" spans="1:11" ht="13" customHeight="1" x14ac:dyDescent="0.15">
      <c r="A556" s="1">
        <v>4</v>
      </c>
      <c r="B556" s="1" t="s">
        <v>22</v>
      </c>
      <c r="C556" s="24">
        <v>21.6</v>
      </c>
      <c r="G556" s="1">
        <v>4</v>
      </c>
      <c r="H556" s="1" t="s">
        <v>192</v>
      </c>
      <c r="I556" s="24">
        <v>21.5</v>
      </c>
    </row>
    <row r="557" spans="1:11" ht="13" customHeight="1" x14ac:dyDescent="0.15">
      <c r="A557" s="1">
        <v>4</v>
      </c>
      <c r="B557" s="1" t="s">
        <v>23</v>
      </c>
      <c r="C557" s="24">
        <v>21.8</v>
      </c>
      <c r="D557" s="24">
        <f>AVERAGE(C557:C559)</f>
        <v>21.666666666666668</v>
      </c>
      <c r="E557" s="24">
        <f>D557-21.64375</f>
        <v>2.291666666666714E-2</v>
      </c>
      <c r="G557" s="1">
        <v>4</v>
      </c>
      <c r="H557" s="1" t="s">
        <v>193</v>
      </c>
      <c r="I557" s="24">
        <v>21.7</v>
      </c>
      <c r="J557" s="24">
        <f>AVERAGE(I557:I559)</f>
        <v>21.633333333333336</v>
      </c>
      <c r="K557" s="24">
        <f>J557-21.64375</f>
        <v>-1.0416666666664298E-2</v>
      </c>
    </row>
    <row r="558" spans="1:11" ht="13" customHeight="1" x14ac:dyDescent="0.15">
      <c r="A558" s="1">
        <v>4</v>
      </c>
      <c r="B558" s="1" t="s">
        <v>24</v>
      </c>
      <c r="C558" s="24">
        <v>21.6</v>
      </c>
      <c r="G558" s="1">
        <v>4</v>
      </c>
      <c r="H558" s="1" t="s">
        <v>194</v>
      </c>
      <c r="I558" s="24">
        <v>21.6</v>
      </c>
    </row>
    <row r="559" spans="1:11" ht="13" customHeight="1" x14ac:dyDescent="0.15">
      <c r="A559" s="1">
        <v>4</v>
      </c>
      <c r="B559" s="1" t="s">
        <v>25</v>
      </c>
      <c r="C559" s="24">
        <v>21.6</v>
      </c>
      <c r="G559" s="1">
        <v>4</v>
      </c>
      <c r="H559" s="1" t="s">
        <v>195</v>
      </c>
      <c r="I559" s="24">
        <v>21.6</v>
      </c>
    </row>
    <row r="560" spans="1:11" ht="13" customHeight="1" x14ac:dyDescent="0.15">
      <c r="A560" s="1">
        <v>4</v>
      </c>
      <c r="B560" s="1" t="s">
        <v>26</v>
      </c>
      <c r="C560" s="24">
        <v>21.6</v>
      </c>
      <c r="D560" s="24">
        <f>AVERAGE(C560:C562)</f>
        <v>21.599999999999998</v>
      </c>
      <c r="E560" s="24">
        <f>D560-21.64375</f>
        <v>-4.3750000000002842E-2</v>
      </c>
      <c r="G560" s="1">
        <v>4</v>
      </c>
      <c r="H560" s="1" t="s">
        <v>196</v>
      </c>
      <c r="I560" s="24">
        <v>21.9</v>
      </c>
      <c r="J560" s="24">
        <f>AVERAGE(I560:I562)</f>
        <v>21.766666666666669</v>
      </c>
      <c r="K560" s="24">
        <f>J560-21.64375</f>
        <v>0.12291666666666856</v>
      </c>
    </row>
    <row r="561" spans="1:11" ht="13" customHeight="1" x14ac:dyDescent="0.15">
      <c r="A561" s="1">
        <v>4</v>
      </c>
      <c r="B561" s="1" t="s">
        <v>27</v>
      </c>
      <c r="C561" s="24">
        <v>21.7</v>
      </c>
      <c r="G561" s="1">
        <v>4</v>
      </c>
      <c r="H561" s="1" t="s">
        <v>197</v>
      </c>
      <c r="I561" s="24">
        <v>21.8</v>
      </c>
    </row>
    <row r="562" spans="1:11" ht="13" customHeight="1" x14ac:dyDescent="0.15">
      <c r="A562" s="1">
        <v>4</v>
      </c>
      <c r="B562" s="1" t="s">
        <v>28</v>
      </c>
      <c r="C562" s="24">
        <v>21.5</v>
      </c>
      <c r="G562" s="1">
        <v>4</v>
      </c>
      <c r="H562" s="1" t="s">
        <v>198</v>
      </c>
      <c r="I562" s="24">
        <v>21.6</v>
      </c>
    </row>
    <row r="563" spans="1:11" ht="13" customHeight="1" x14ac:dyDescent="0.15">
      <c r="A563" s="1">
        <v>4</v>
      </c>
      <c r="B563" s="1" t="s">
        <v>29</v>
      </c>
      <c r="C563" s="24">
        <v>21.6</v>
      </c>
      <c r="D563" s="24">
        <f>AVERAGE(C563:C565)</f>
        <v>21.599999999999998</v>
      </c>
      <c r="E563" s="24">
        <f>D563-21.64375</f>
        <v>-4.3750000000002842E-2</v>
      </c>
      <c r="G563" s="1">
        <v>4</v>
      </c>
      <c r="H563" s="1" t="s">
        <v>199</v>
      </c>
      <c r="I563" s="24">
        <v>20.9</v>
      </c>
      <c r="J563" s="24">
        <f>AVERAGE(I563:I565)</f>
        <v>46.9</v>
      </c>
      <c r="K563" s="24">
        <f>J563-21.64375</f>
        <v>25.256249999999998</v>
      </c>
    </row>
    <row r="564" spans="1:11" ht="13" customHeight="1" x14ac:dyDescent="0.15">
      <c r="A564" s="1">
        <v>4</v>
      </c>
      <c r="B564" s="1" t="s">
        <v>30</v>
      </c>
      <c r="C564" s="24">
        <v>21.5</v>
      </c>
      <c r="G564" s="1">
        <v>4</v>
      </c>
      <c r="H564" s="1" t="s">
        <v>200</v>
      </c>
      <c r="I564" s="24">
        <v>59.9</v>
      </c>
    </row>
    <row r="565" spans="1:11" ht="13" customHeight="1" x14ac:dyDescent="0.15">
      <c r="A565" s="1">
        <v>4</v>
      </c>
      <c r="B565" s="1" t="s">
        <v>31</v>
      </c>
      <c r="C565" s="24">
        <v>21.7</v>
      </c>
      <c r="G565" s="1">
        <v>4</v>
      </c>
      <c r="H565" s="1" t="s">
        <v>201</v>
      </c>
      <c r="I565" s="24">
        <v>59.9</v>
      </c>
    </row>
    <row r="566" spans="1:11" ht="13" customHeight="1" x14ac:dyDescent="0.15">
      <c r="A566" s="1">
        <v>4</v>
      </c>
      <c r="B566" s="1" t="s">
        <v>32</v>
      </c>
      <c r="C566" s="24">
        <v>21.5</v>
      </c>
      <c r="D566" s="24">
        <f>AVERAGE(C566:C568)</f>
        <v>21.566666666666666</v>
      </c>
      <c r="E566" s="24">
        <f>D566-21.64375</f>
        <v>-7.7083333333334281E-2</v>
      </c>
      <c r="G566" s="1">
        <v>4</v>
      </c>
      <c r="H566" s="1" t="s">
        <v>202</v>
      </c>
      <c r="I566" s="24">
        <v>22</v>
      </c>
      <c r="J566" s="24">
        <f>AVERAGE(I566:I568)</f>
        <v>21.866666666666664</v>
      </c>
      <c r="K566" s="24">
        <f>J566-21.64375</f>
        <v>0.22291666666666288</v>
      </c>
    </row>
    <row r="567" spans="1:11" ht="13" customHeight="1" x14ac:dyDescent="0.15">
      <c r="A567" s="1">
        <v>4</v>
      </c>
      <c r="B567" s="1" t="s">
        <v>33</v>
      </c>
      <c r="C567" s="24">
        <v>21.6</v>
      </c>
      <c r="G567" s="1">
        <v>4</v>
      </c>
      <c r="H567" s="1" t="s">
        <v>203</v>
      </c>
      <c r="I567" s="24">
        <v>21.7</v>
      </c>
    </row>
    <row r="568" spans="1:11" ht="13" customHeight="1" x14ac:dyDescent="0.15">
      <c r="A568" s="1">
        <v>4</v>
      </c>
      <c r="B568" s="1" t="s">
        <v>34</v>
      </c>
      <c r="C568" s="24">
        <v>21.6</v>
      </c>
      <c r="G568" s="1">
        <v>4</v>
      </c>
      <c r="H568" s="1" t="s">
        <v>204</v>
      </c>
      <c r="I568" s="24">
        <v>21.9</v>
      </c>
    </row>
    <row r="569" spans="1:11" ht="13" customHeight="1" x14ac:dyDescent="0.15">
      <c r="A569" s="1">
        <v>4</v>
      </c>
      <c r="B569" s="1" t="s">
        <v>35</v>
      </c>
      <c r="C569" s="24">
        <v>21.5</v>
      </c>
      <c r="D569" s="24">
        <f>AVERAGE(C569:C571)</f>
        <v>21.633333333333336</v>
      </c>
      <c r="E569" s="24">
        <f>D569-21.64375</f>
        <v>-1.0416666666664298E-2</v>
      </c>
      <c r="G569" s="1">
        <v>4</v>
      </c>
      <c r="H569" s="1" t="s">
        <v>205</v>
      </c>
      <c r="I569" s="24">
        <v>21.8</v>
      </c>
      <c r="J569" s="24">
        <f>AVERAGE(I569:I571)</f>
        <v>21.766666666666669</v>
      </c>
      <c r="K569" s="24">
        <f>J569-21.64375</f>
        <v>0.12291666666666856</v>
      </c>
    </row>
    <row r="570" spans="1:11" ht="13" customHeight="1" x14ac:dyDescent="0.15">
      <c r="A570" s="1">
        <v>4</v>
      </c>
      <c r="B570" s="1" t="s">
        <v>36</v>
      </c>
      <c r="C570" s="24">
        <v>21.7</v>
      </c>
      <c r="G570" s="1">
        <v>4</v>
      </c>
      <c r="H570" s="1" t="s">
        <v>206</v>
      </c>
      <c r="I570" s="24">
        <v>21.6</v>
      </c>
    </row>
    <row r="571" spans="1:11" ht="13" customHeight="1" x14ac:dyDescent="0.15">
      <c r="A571" s="1">
        <v>4</v>
      </c>
      <c r="B571" s="1" t="s">
        <v>37</v>
      </c>
      <c r="C571" s="24">
        <v>21.7</v>
      </c>
      <c r="G571" s="1">
        <v>4</v>
      </c>
      <c r="H571" s="1" t="s">
        <v>207</v>
      </c>
      <c r="I571" s="24">
        <v>21.9</v>
      </c>
    </row>
    <row r="572" spans="1:11" ht="13" customHeight="1" x14ac:dyDescent="0.15">
      <c r="A572" s="1">
        <v>4</v>
      </c>
      <c r="B572" s="1" t="s">
        <v>38</v>
      </c>
      <c r="C572" s="24">
        <v>21.6</v>
      </c>
      <c r="D572" s="24">
        <f>AVERAGE(C572:C574)</f>
        <v>21.533333333333331</v>
      </c>
      <c r="E572" s="24">
        <f>D572-21.64375</f>
        <v>-0.11041666666666927</v>
      </c>
      <c r="G572" s="1">
        <v>4</v>
      </c>
      <c r="H572" s="1" t="s">
        <v>208</v>
      </c>
      <c r="I572" s="24">
        <v>21.9</v>
      </c>
      <c r="J572" s="24">
        <f>AVERAGE(I572:I574)</f>
        <v>21.866666666666664</v>
      </c>
      <c r="K572" s="24">
        <f>J572-21.64375</f>
        <v>0.22291666666666288</v>
      </c>
    </row>
    <row r="573" spans="1:11" ht="13" customHeight="1" x14ac:dyDescent="0.15">
      <c r="A573" s="1">
        <v>4</v>
      </c>
      <c r="B573" s="1" t="s">
        <v>39</v>
      </c>
      <c r="C573" s="24">
        <v>21.5</v>
      </c>
      <c r="G573" s="1">
        <v>4</v>
      </c>
      <c r="H573" s="1" t="s">
        <v>209</v>
      </c>
      <c r="I573" s="24">
        <v>21.9</v>
      </c>
    </row>
    <row r="574" spans="1:11" ht="13" customHeight="1" x14ac:dyDescent="0.15">
      <c r="A574" s="1">
        <v>4</v>
      </c>
      <c r="B574" s="1" t="s">
        <v>40</v>
      </c>
      <c r="C574" s="24">
        <v>21.5</v>
      </c>
      <c r="G574" s="1">
        <v>4</v>
      </c>
      <c r="H574" s="1" t="s">
        <v>210</v>
      </c>
      <c r="I574" s="24">
        <v>21.8</v>
      </c>
    </row>
    <row r="575" spans="1:11" ht="13" customHeight="1" x14ac:dyDescent="0.15">
      <c r="A575" s="1">
        <v>4</v>
      </c>
      <c r="B575" s="1" t="s">
        <v>41</v>
      </c>
      <c r="C575" s="24">
        <v>21</v>
      </c>
      <c r="D575" s="24">
        <f>AVERAGE(C575:C577)</f>
        <v>20.833333333333332</v>
      </c>
      <c r="E575" s="24">
        <f>D575-21.64375</f>
        <v>-0.81041666666666856</v>
      </c>
      <c r="G575" s="1">
        <v>4</v>
      </c>
      <c r="H575" s="1" t="s">
        <v>211</v>
      </c>
      <c r="I575" s="24">
        <v>59.9</v>
      </c>
      <c r="J575" s="24">
        <f>AVERAGE(I575:I577)</f>
        <v>46.566666666666663</v>
      </c>
      <c r="K575" s="24">
        <f>J575-21.64375</f>
        <v>24.922916666666662</v>
      </c>
    </row>
    <row r="576" spans="1:11" ht="13" customHeight="1" x14ac:dyDescent="0.15">
      <c r="A576" s="1">
        <v>4</v>
      </c>
      <c r="B576" s="1" t="s">
        <v>42</v>
      </c>
      <c r="C576" s="24">
        <v>20.6</v>
      </c>
      <c r="G576" s="1">
        <v>4</v>
      </c>
      <c r="H576" s="1" t="s">
        <v>212</v>
      </c>
      <c r="I576" s="24">
        <v>59.9</v>
      </c>
    </row>
    <row r="577" spans="1:11" ht="13" customHeight="1" x14ac:dyDescent="0.15">
      <c r="A577" s="1">
        <v>4</v>
      </c>
      <c r="B577" s="1" t="s">
        <v>43</v>
      </c>
      <c r="C577" s="24">
        <v>20.9</v>
      </c>
      <c r="G577" s="1">
        <v>4</v>
      </c>
      <c r="H577" s="1" t="s">
        <v>213</v>
      </c>
      <c r="I577" s="24">
        <v>19.899999999999999</v>
      </c>
    </row>
    <row r="578" spans="1:11" ht="13" customHeight="1" x14ac:dyDescent="0.15">
      <c r="A578" s="1">
        <v>4</v>
      </c>
      <c r="B578" s="1" t="s">
        <v>44</v>
      </c>
      <c r="C578" s="24">
        <v>21.8</v>
      </c>
      <c r="D578" s="24">
        <f>AVERAGE(C578:C580)</f>
        <v>21.700000000000003</v>
      </c>
      <c r="E578" s="24">
        <f>D578-21.64375</f>
        <v>5.6250000000002132E-2</v>
      </c>
      <c r="G578" s="1">
        <v>4</v>
      </c>
      <c r="H578" s="1" t="s">
        <v>214</v>
      </c>
      <c r="I578" s="24">
        <v>21.6</v>
      </c>
      <c r="J578" s="24">
        <f>AVERAGE(I578:I580)</f>
        <v>21.633333333333336</v>
      </c>
      <c r="K578" s="24">
        <f>J578-21.64375</f>
        <v>-1.0416666666664298E-2</v>
      </c>
    </row>
    <row r="579" spans="1:11" ht="13" customHeight="1" x14ac:dyDescent="0.15">
      <c r="A579" s="1">
        <v>4</v>
      </c>
      <c r="B579" s="1" t="s">
        <v>45</v>
      </c>
      <c r="C579" s="24">
        <v>21.6</v>
      </c>
      <c r="G579" s="1">
        <v>4</v>
      </c>
      <c r="H579" s="1" t="s">
        <v>215</v>
      </c>
      <c r="I579" s="24">
        <v>21.6</v>
      </c>
    </row>
    <row r="580" spans="1:11" ht="13" customHeight="1" x14ac:dyDescent="0.15">
      <c r="A580" s="1">
        <v>4</v>
      </c>
      <c r="B580" s="1" t="s">
        <v>46</v>
      </c>
      <c r="C580" s="24">
        <v>21.7</v>
      </c>
      <c r="G580" s="1">
        <v>4</v>
      </c>
      <c r="H580" s="1" t="s">
        <v>216</v>
      </c>
      <c r="I580" s="24">
        <v>21.7</v>
      </c>
    </row>
    <row r="581" spans="1:11" ht="13" customHeight="1" x14ac:dyDescent="0.15">
      <c r="A581" s="1">
        <v>4</v>
      </c>
      <c r="B581" s="1" t="s">
        <v>47</v>
      </c>
      <c r="C581" s="24">
        <v>21.5</v>
      </c>
      <c r="D581" s="24">
        <f>AVERAGE(C581:C583)</f>
        <v>21.599999999999998</v>
      </c>
      <c r="E581" s="24">
        <f>D581-21.64375</f>
        <v>-4.3750000000002842E-2</v>
      </c>
      <c r="G581" s="1">
        <v>4</v>
      </c>
      <c r="H581" s="1" t="s">
        <v>217</v>
      </c>
      <c r="I581" s="24">
        <v>21.7</v>
      </c>
      <c r="J581" s="24">
        <f>AVERAGE(I581:I583)</f>
        <v>21.7</v>
      </c>
      <c r="K581" s="24">
        <f>J581-21.64375</f>
        <v>5.6249999999998579E-2</v>
      </c>
    </row>
    <row r="582" spans="1:11" ht="13" customHeight="1" x14ac:dyDescent="0.15">
      <c r="A582" s="1">
        <v>4</v>
      </c>
      <c r="B582" s="1" t="s">
        <v>48</v>
      </c>
      <c r="C582" s="24">
        <v>21.8</v>
      </c>
      <c r="G582" s="1">
        <v>4</v>
      </c>
      <c r="H582" s="1" t="s">
        <v>218</v>
      </c>
      <c r="I582" s="24">
        <v>21.7</v>
      </c>
    </row>
    <row r="583" spans="1:11" ht="13" customHeight="1" x14ac:dyDescent="0.15">
      <c r="A583" s="1">
        <v>4</v>
      </c>
      <c r="B583" s="1" t="s">
        <v>49</v>
      </c>
      <c r="C583" s="24">
        <v>21.5</v>
      </c>
      <c r="G583" s="1">
        <v>4</v>
      </c>
      <c r="H583" s="1" t="s">
        <v>219</v>
      </c>
      <c r="I583" s="24">
        <v>21.7</v>
      </c>
    </row>
    <row r="584" spans="1:11" ht="13" customHeight="1" x14ac:dyDescent="0.15">
      <c r="A584" s="1">
        <v>4</v>
      </c>
      <c r="B584" s="1" t="s">
        <v>50</v>
      </c>
      <c r="C584" s="24">
        <v>21.7</v>
      </c>
      <c r="D584" s="24">
        <f>AVERAGE(C584:C586)</f>
        <v>21.7</v>
      </c>
      <c r="E584" s="24">
        <f>D584-21.64375</f>
        <v>5.6249999999998579E-2</v>
      </c>
      <c r="G584" s="1">
        <v>4</v>
      </c>
      <c r="H584" s="1" t="s">
        <v>220</v>
      </c>
      <c r="I584" s="24">
        <v>21.7</v>
      </c>
      <c r="J584" s="24">
        <f>AVERAGE(I584:I586)</f>
        <v>21.8</v>
      </c>
      <c r="K584" s="24">
        <f>J584-21.64375</f>
        <v>0.15625</v>
      </c>
    </row>
    <row r="585" spans="1:11" ht="13" customHeight="1" x14ac:dyDescent="0.15">
      <c r="A585" s="1">
        <v>4</v>
      </c>
      <c r="B585" s="1" t="s">
        <v>51</v>
      </c>
      <c r="C585" s="24">
        <v>21.6</v>
      </c>
      <c r="G585" s="1">
        <v>4</v>
      </c>
      <c r="H585" s="1" t="s">
        <v>221</v>
      </c>
      <c r="I585" s="24">
        <v>21.8</v>
      </c>
    </row>
    <row r="586" spans="1:11" ht="13" customHeight="1" x14ac:dyDescent="0.15">
      <c r="A586" s="1">
        <v>4</v>
      </c>
      <c r="B586" s="1" t="s">
        <v>52</v>
      </c>
      <c r="C586" s="24">
        <v>21.8</v>
      </c>
      <c r="G586" s="1">
        <v>4</v>
      </c>
      <c r="H586" s="1" t="s">
        <v>222</v>
      </c>
      <c r="I586" s="24">
        <v>21.9</v>
      </c>
    </row>
    <row r="587" spans="1:11" ht="13" customHeight="1" x14ac:dyDescent="0.15">
      <c r="A587" s="1">
        <v>4</v>
      </c>
      <c r="B587" s="1" t="s">
        <v>53</v>
      </c>
      <c r="C587" s="24">
        <v>21.7</v>
      </c>
      <c r="D587" s="24">
        <f>AVERAGE(C587:C589)</f>
        <v>21.7</v>
      </c>
      <c r="E587" s="24">
        <f>D587-21.64375</f>
        <v>5.6249999999998579E-2</v>
      </c>
      <c r="G587" s="1">
        <v>4</v>
      </c>
      <c r="H587" s="1" t="s">
        <v>223</v>
      </c>
      <c r="I587" s="24">
        <v>21.6</v>
      </c>
      <c r="J587" s="24">
        <f>AVERAGE(I587:I589)</f>
        <v>21.633333333333336</v>
      </c>
      <c r="K587" s="24">
        <f>J587-21.64375</f>
        <v>-1.0416666666664298E-2</v>
      </c>
    </row>
    <row r="588" spans="1:11" ht="13" customHeight="1" x14ac:dyDescent="0.15">
      <c r="A588" s="1">
        <v>4</v>
      </c>
      <c r="B588" s="1" t="s">
        <v>54</v>
      </c>
      <c r="C588" s="24">
        <v>21.7</v>
      </c>
      <c r="G588" s="1">
        <v>4</v>
      </c>
      <c r="H588" s="1" t="s">
        <v>224</v>
      </c>
      <c r="I588" s="24">
        <v>21.6</v>
      </c>
    </row>
    <row r="589" spans="1:11" ht="13" customHeight="1" x14ac:dyDescent="0.15">
      <c r="A589" s="1">
        <v>4</v>
      </c>
      <c r="B589" s="1" t="s">
        <v>55</v>
      </c>
      <c r="C589" s="24">
        <v>21.7</v>
      </c>
      <c r="G589" s="1">
        <v>4</v>
      </c>
      <c r="H589" s="1" t="s">
        <v>225</v>
      </c>
      <c r="I589" s="24">
        <v>21.7</v>
      </c>
    </row>
    <row r="590" spans="1:11" ht="13" customHeight="1" x14ac:dyDescent="0.15">
      <c r="A590" s="1">
        <v>4</v>
      </c>
      <c r="B590" s="1" t="s">
        <v>56</v>
      </c>
      <c r="C590" s="24">
        <v>21.6</v>
      </c>
      <c r="D590" s="24">
        <f>AVERAGE(C590:C592)</f>
        <v>21.7</v>
      </c>
      <c r="E590" s="24">
        <f>D590-21.64375</f>
        <v>5.6249999999998579E-2</v>
      </c>
      <c r="G590" s="1">
        <v>4</v>
      </c>
      <c r="H590" s="1" t="s">
        <v>226</v>
      </c>
      <c r="I590" s="24">
        <v>21.6</v>
      </c>
      <c r="J590" s="24">
        <f>AVERAGE(I590:I592)</f>
        <v>21.633333333333336</v>
      </c>
      <c r="K590" s="24">
        <f>J590-21.64375</f>
        <v>-1.0416666666664298E-2</v>
      </c>
    </row>
    <row r="591" spans="1:11" ht="13" customHeight="1" x14ac:dyDescent="0.15">
      <c r="A591" s="1">
        <v>4</v>
      </c>
      <c r="B591" s="1" t="s">
        <v>57</v>
      </c>
      <c r="C591" s="24">
        <v>21.7</v>
      </c>
      <c r="G591" s="1">
        <v>4</v>
      </c>
      <c r="H591" s="1" t="s">
        <v>227</v>
      </c>
      <c r="I591" s="24">
        <v>21.6</v>
      </c>
    </row>
    <row r="592" spans="1:11" ht="13" customHeight="1" x14ac:dyDescent="0.15">
      <c r="A592" s="1">
        <v>4</v>
      </c>
      <c r="B592" s="1" t="s">
        <v>58</v>
      </c>
      <c r="C592" s="24">
        <v>21.8</v>
      </c>
      <c r="G592" s="1">
        <v>4</v>
      </c>
      <c r="H592" s="1" t="s">
        <v>228</v>
      </c>
      <c r="I592" s="24">
        <v>21.7</v>
      </c>
    </row>
    <row r="593" spans="1:11" ht="13" customHeight="1" x14ac:dyDescent="0.15">
      <c r="A593" s="1">
        <v>4</v>
      </c>
      <c r="B593" s="1" t="s">
        <v>59</v>
      </c>
      <c r="C593" s="24">
        <v>21.6</v>
      </c>
      <c r="D593" s="24">
        <f>AVERAGE(C593:C595)</f>
        <v>21.566666666666666</v>
      </c>
      <c r="E593" s="24">
        <f>D593-21.64375</f>
        <v>-7.7083333333334281E-2</v>
      </c>
      <c r="G593" s="1">
        <v>4</v>
      </c>
      <c r="H593" s="1" t="s">
        <v>229</v>
      </c>
      <c r="I593" s="24">
        <v>21.5</v>
      </c>
      <c r="J593" s="24">
        <f>AVERAGE(I593:I595)</f>
        <v>21.533333333333331</v>
      </c>
      <c r="K593" s="24">
        <f>J593-21.64375</f>
        <v>-0.11041666666666927</v>
      </c>
    </row>
    <row r="594" spans="1:11" ht="13" customHeight="1" x14ac:dyDescent="0.15">
      <c r="A594" s="1">
        <v>4</v>
      </c>
      <c r="B594" s="1" t="s">
        <v>60</v>
      </c>
      <c r="C594" s="24">
        <v>21.5</v>
      </c>
      <c r="G594" s="1">
        <v>4</v>
      </c>
      <c r="H594" s="1" t="s">
        <v>230</v>
      </c>
      <c r="I594" s="24">
        <v>21.6</v>
      </c>
    </row>
    <row r="595" spans="1:11" ht="13" customHeight="1" x14ac:dyDescent="0.15">
      <c r="A595" s="1">
        <v>4</v>
      </c>
      <c r="B595" s="1" t="s">
        <v>61</v>
      </c>
      <c r="C595" s="24">
        <v>21.6</v>
      </c>
      <c r="G595" s="1">
        <v>4</v>
      </c>
      <c r="H595" s="1" t="s">
        <v>231</v>
      </c>
      <c r="I595" s="24">
        <v>21.5</v>
      </c>
    </row>
    <row r="596" spans="1:11" ht="13" customHeight="1" x14ac:dyDescent="0.15">
      <c r="A596" s="1">
        <v>4</v>
      </c>
      <c r="B596" s="1" t="s">
        <v>62</v>
      </c>
      <c r="C596" s="24">
        <v>21.7</v>
      </c>
      <c r="D596" s="24">
        <f>AVERAGE(C596:C598)</f>
        <v>21.633333333333336</v>
      </c>
      <c r="E596" s="24">
        <f>D596-21.64375</f>
        <v>-1.0416666666664298E-2</v>
      </c>
      <c r="G596" s="1">
        <v>4</v>
      </c>
      <c r="H596" s="1" t="s">
        <v>232</v>
      </c>
      <c r="I596" s="24">
        <v>21.7</v>
      </c>
      <c r="J596" s="24">
        <f>AVERAGE(I596:I598)</f>
        <v>21.666666666666668</v>
      </c>
      <c r="K596" s="24">
        <f>J596-21.64375</f>
        <v>2.291666666666714E-2</v>
      </c>
    </row>
    <row r="597" spans="1:11" ht="13" customHeight="1" x14ac:dyDescent="0.15">
      <c r="A597" s="1">
        <v>4</v>
      </c>
      <c r="B597" s="1" t="s">
        <v>63</v>
      </c>
      <c r="C597" s="24">
        <v>21.6</v>
      </c>
      <c r="G597" s="1">
        <v>4</v>
      </c>
      <c r="H597" s="1" t="s">
        <v>233</v>
      </c>
      <c r="I597" s="24">
        <v>21.7</v>
      </c>
    </row>
    <row r="598" spans="1:11" ht="13" customHeight="1" x14ac:dyDescent="0.15">
      <c r="A598" s="1">
        <v>4</v>
      </c>
      <c r="B598" s="1" t="s">
        <v>64</v>
      </c>
      <c r="C598" s="24">
        <v>21.6</v>
      </c>
      <c r="G598" s="1">
        <v>4</v>
      </c>
      <c r="H598" s="1" t="s">
        <v>234</v>
      </c>
      <c r="I598" s="24">
        <v>21.6</v>
      </c>
    </row>
    <row r="599" spans="1:11" ht="13" customHeight="1" x14ac:dyDescent="0.15">
      <c r="A599" s="1">
        <v>4</v>
      </c>
      <c r="B599" s="1" t="s">
        <v>65</v>
      </c>
      <c r="C599" s="24">
        <v>21.6</v>
      </c>
      <c r="D599" s="24">
        <f>AVERAGE(C599:C601)</f>
        <v>21.599999999999998</v>
      </c>
      <c r="E599" s="24">
        <f>D599-21.64375</f>
        <v>-4.3750000000002842E-2</v>
      </c>
      <c r="G599" s="1">
        <v>4</v>
      </c>
      <c r="H599" s="1" t="s">
        <v>235</v>
      </c>
      <c r="I599" s="24">
        <v>21.6</v>
      </c>
      <c r="J599" s="24">
        <f>AVERAGE(I599:I601)</f>
        <v>21.666666666666668</v>
      </c>
      <c r="K599" s="24">
        <f>J599-21.64375</f>
        <v>2.291666666666714E-2</v>
      </c>
    </row>
    <row r="600" spans="1:11" ht="13" customHeight="1" x14ac:dyDescent="0.15">
      <c r="A600" s="1">
        <v>4</v>
      </c>
      <c r="B600" s="1" t="s">
        <v>66</v>
      </c>
      <c r="C600" s="24">
        <v>21.5</v>
      </c>
      <c r="G600" s="1">
        <v>4</v>
      </c>
      <c r="H600" s="1" t="s">
        <v>236</v>
      </c>
      <c r="I600" s="24">
        <v>21.7</v>
      </c>
    </row>
    <row r="601" spans="1:11" ht="13" customHeight="1" x14ac:dyDescent="0.15">
      <c r="A601" s="1">
        <v>4</v>
      </c>
      <c r="B601" s="1" t="s">
        <v>67</v>
      </c>
      <c r="C601" s="24">
        <v>21.7</v>
      </c>
      <c r="G601" s="1">
        <v>4</v>
      </c>
      <c r="H601" s="1" t="s">
        <v>237</v>
      </c>
      <c r="I601" s="24">
        <v>21.7</v>
      </c>
    </row>
    <row r="602" spans="1:11" ht="13" customHeight="1" x14ac:dyDescent="0.15">
      <c r="A602" s="1">
        <v>4</v>
      </c>
      <c r="B602" s="1" t="s">
        <v>68</v>
      </c>
      <c r="C602" s="24">
        <v>21.8</v>
      </c>
      <c r="D602" s="24">
        <f>AVERAGE(C602:C604)</f>
        <v>21.666666666666668</v>
      </c>
      <c r="E602" s="24">
        <f>D602-21.64375</f>
        <v>2.291666666666714E-2</v>
      </c>
      <c r="G602" s="1">
        <v>4</v>
      </c>
      <c r="H602" s="1" t="s">
        <v>238</v>
      </c>
      <c r="I602" s="24">
        <v>21.5</v>
      </c>
      <c r="J602" s="24">
        <f>AVERAGE(I602:I604)</f>
        <v>21.633333333333336</v>
      </c>
      <c r="K602" s="24">
        <f>J602-21.64375</f>
        <v>-1.0416666666664298E-2</v>
      </c>
    </row>
    <row r="603" spans="1:11" ht="13" customHeight="1" x14ac:dyDescent="0.15">
      <c r="A603" s="1">
        <v>4</v>
      </c>
      <c r="B603" s="1" t="s">
        <v>69</v>
      </c>
      <c r="C603" s="24">
        <v>21.6</v>
      </c>
      <c r="G603" s="1">
        <v>4</v>
      </c>
      <c r="H603" s="1" t="s">
        <v>239</v>
      </c>
      <c r="I603" s="24">
        <v>21.8</v>
      </c>
    </row>
    <row r="604" spans="1:11" ht="13" customHeight="1" x14ac:dyDescent="0.15">
      <c r="A604" s="1">
        <v>4</v>
      </c>
      <c r="B604" s="1" t="s">
        <v>70</v>
      </c>
      <c r="C604" s="24">
        <v>21.6</v>
      </c>
      <c r="G604" s="1">
        <v>4</v>
      </c>
      <c r="H604" s="1" t="s">
        <v>240</v>
      </c>
      <c r="I604" s="24">
        <v>21.6</v>
      </c>
    </row>
    <row r="605" spans="1:11" ht="13" customHeight="1" x14ac:dyDescent="0.15">
      <c r="A605" s="1">
        <v>4</v>
      </c>
      <c r="B605" s="1" t="s">
        <v>71</v>
      </c>
      <c r="C605" s="24">
        <v>21.9</v>
      </c>
      <c r="D605" s="24">
        <f>AVERAGE(C605:C607)</f>
        <v>22.133333333333336</v>
      </c>
      <c r="E605" s="24">
        <f>D605-21.64375</f>
        <v>0.4895833333333357</v>
      </c>
      <c r="G605" s="1">
        <v>4</v>
      </c>
      <c r="H605" s="1" t="s">
        <v>241</v>
      </c>
      <c r="I605" s="24">
        <v>21.8</v>
      </c>
      <c r="J605" s="24">
        <f>AVERAGE(I605:I607)</f>
        <v>21.933333333333334</v>
      </c>
      <c r="K605" s="24">
        <f>J605-21.64375</f>
        <v>0.28958333333333286</v>
      </c>
    </row>
    <row r="606" spans="1:11" ht="13" customHeight="1" x14ac:dyDescent="0.15">
      <c r="A606" s="1">
        <v>4</v>
      </c>
      <c r="B606" s="1" t="s">
        <v>72</v>
      </c>
      <c r="C606" s="24">
        <v>22.3</v>
      </c>
      <c r="G606" s="1">
        <v>4</v>
      </c>
      <c r="H606" s="1" t="s">
        <v>242</v>
      </c>
      <c r="I606" s="24">
        <v>22</v>
      </c>
    </row>
    <row r="607" spans="1:11" ht="13" customHeight="1" x14ac:dyDescent="0.15">
      <c r="A607" s="1">
        <v>4</v>
      </c>
      <c r="B607" s="1" t="s">
        <v>73</v>
      </c>
      <c r="C607" s="24">
        <v>22.2</v>
      </c>
      <c r="G607" s="1">
        <v>4</v>
      </c>
      <c r="H607" s="1" t="s">
        <v>243</v>
      </c>
      <c r="I607" s="24">
        <v>22</v>
      </c>
    </row>
    <row r="608" spans="1:11" ht="13" customHeight="1" x14ac:dyDescent="0.15">
      <c r="A608" s="1">
        <v>4</v>
      </c>
      <c r="B608" s="1" t="s">
        <v>74</v>
      </c>
      <c r="C608" s="24">
        <v>21.6</v>
      </c>
      <c r="D608" s="24">
        <f>AVERAGE(C608:C610)</f>
        <v>21.600000000000005</v>
      </c>
      <c r="E608" s="24">
        <f>D608-21.64375</f>
        <v>-4.3749999999995737E-2</v>
      </c>
      <c r="G608" s="1">
        <v>4</v>
      </c>
      <c r="H608" s="1" t="s">
        <v>244</v>
      </c>
      <c r="I608" s="24">
        <v>21.5</v>
      </c>
      <c r="J608" s="24">
        <f>AVERAGE(I608:I610)</f>
        <v>21.566666666666666</v>
      </c>
      <c r="K608" s="24">
        <f>J608-21.64375</f>
        <v>-7.7083333333334281E-2</v>
      </c>
    </row>
    <row r="609" spans="1:11" ht="13" customHeight="1" x14ac:dyDescent="0.15">
      <c r="A609" s="1">
        <v>4</v>
      </c>
      <c r="B609" s="1" t="s">
        <v>75</v>
      </c>
      <c r="C609" s="24">
        <v>21.6</v>
      </c>
      <c r="G609" s="1">
        <v>4</v>
      </c>
      <c r="H609" s="1" t="s">
        <v>245</v>
      </c>
      <c r="I609" s="24">
        <v>21.5</v>
      </c>
    </row>
    <row r="610" spans="1:11" ht="13" customHeight="1" x14ac:dyDescent="0.15">
      <c r="A610" s="1">
        <v>4</v>
      </c>
      <c r="B610" s="1" t="s">
        <v>76</v>
      </c>
      <c r="C610" s="24">
        <v>21.6</v>
      </c>
      <c r="G610" s="1">
        <v>4</v>
      </c>
      <c r="H610" s="1" t="s">
        <v>246</v>
      </c>
      <c r="I610" s="24">
        <v>21.7</v>
      </c>
    </row>
    <row r="611" spans="1:11" ht="13" customHeight="1" x14ac:dyDescent="0.15">
      <c r="A611" s="1">
        <v>4</v>
      </c>
      <c r="B611" s="1" t="s">
        <v>77</v>
      </c>
      <c r="C611" s="24">
        <v>21.5</v>
      </c>
      <c r="D611" s="24">
        <f>AVERAGE(C611:C613)</f>
        <v>21.599999999999998</v>
      </c>
      <c r="E611" s="24">
        <f>D611-21.64375</f>
        <v>-4.3750000000002842E-2</v>
      </c>
      <c r="G611" s="1">
        <v>4</v>
      </c>
      <c r="H611" s="1" t="s">
        <v>247</v>
      </c>
      <c r="I611" s="24">
        <v>21.5</v>
      </c>
      <c r="J611" s="24">
        <f>AVERAGE(I611:I613)</f>
        <v>21.566666666666666</v>
      </c>
      <c r="K611" s="24">
        <f>J611-21.64375</f>
        <v>-7.7083333333334281E-2</v>
      </c>
    </row>
    <row r="612" spans="1:11" ht="13" customHeight="1" x14ac:dyDescent="0.15">
      <c r="A612" s="1">
        <v>4</v>
      </c>
      <c r="B612" s="1" t="s">
        <v>78</v>
      </c>
      <c r="C612" s="24">
        <v>21.6</v>
      </c>
      <c r="G612" s="1">
        <v>4</v>
      </c>
      <c r="H612" s="1" t="s">
        <v>248</v>
      </c>
      <c r="I612" s="24">
        <v>21.6</v>
      </c>
    </row>
    <row r="613" spans="1:11" ht="13" customHeight="1" x14ac:dyDescent="0.15">
      <c r="A613" s="1">
        <v>4</v>
      </c>
      <c r="B613" s="1" t="s">
        <v>79</v>
      </c>
      <c r="C613" s="24">
        <v>21.7</v>
      </c>
      <c r="G613" s="1">
        <v>4</v>
      </c>
      <c r="H613" s="1" t="s">
        <v>249</v>
      </c>
      <c r="I613" s="24">
        <v>21.6</v>
      </c>
    </row>
    <row r="614" spans="1:11" ht="13" customHeight="1" x14ac:dyDescent="0.15">
      <c r="A614" s="1">
        <v>4</v>
      </c>
      <c r="B614" s="1" t="s">
        <v>80</v>
      </c>
      <c r="C614" s="24">
        <v>21.7</v>
      </c>
      <c r="D614" s="24">
        <f>AVERAGE(C614:C616)</f>
        <v>21.666666666666668</v>
      </c>
      <c r="E614" s="24">
        <f>D614-21.64375</f>
        <v>2.291666666666714E-2</v>
      </c>
      <c r="G614" s="1">
        <v>4</v>
      </c>
      <c r="H614" s="1" t="s">
        <v>250</v>
      </c>
      <c r="I614" s="24">
        <v>21.7</v>
      </c>
      <c r="J614" s="24">
        <f>AVERAGE(I614:I616)</f>
        <v>21.666666666666668</v>
      </c>
      <c r="K614" s="24">
        <f>J614-21.64375</f>
        <v>2.291666666666714E-2</v>
      </c>
    </row>
    <row r="615" spans="1:11" ht="13" customHeight="1" x14ac:dyDescent="0.15">
      <c r="A615" s="1">
        <v>4</v>
      </c>
      <c r="B615" s="1" t="s">
        <v>81</v>
      </c>
      <c r="C615" s="24">
        <v>21.7</v>
      </c>
      <c r="G615" s="1">
        <v>4</v>
      </c>
      <c r="H615" s="1" t="s">
        <v>251</v>
      </c>
      <c r="I615" s="24">
        <v>21.7</v>
      </c>
    </row>
    <row r="616" spans="1:11" ht="13" customHeight="1" x14ac:dyDescent="0.15">
      <c r="A616" s="1">
        <v>4</v>
      </c>
      <c r="B616" s="1" t="s">
        <v>82</v>
      </c>
      <c r="C616" s="24">
        <v>21.6</v>
      </c>
      <c r="G616" s="1">
        <v>4</v>
      </c>
      <c r="H616" s="1" t="s">
        <v>252</v>
      </c>
      <c r="I616" s="24">
        <v>21.6</v>
      </c>
    </row>
    <row r="617" spans="1:11" ht="13" customHeight="1" x14ac:dyDescent="0.15">
      <c r="A617" s="1">
        <v>4</v>
      </c>
      <c r="B617" s="1" t="s">
        <v>83</v>
      </c>
      <c r="C617" s="24">
        <v>21.7</v>
      </c>
      <c r="D617" s="24">
        <f>AVERAGE(C617:C619)</f>
        <v>21.633333333333336</v>
      </c>
      <c r="E617" s="24">
        <f>D617-21.64375</f>
        <v>-1.0416666666664298E-2</v>
      </c>
      <c r="G617" s="1">
        <v>4</v>
      </c>
      <c r="H617" s="1" t="s">
        <v>253</v>
      </c>
      <c r="I617" s="24">
        <v>21.5</v>
      </c>
      <c r="J617" s="24">
        <f>AVERAGE(I617:I619)</f>
        <v>21.566666666666666</v>
      </c>
      <c r="K617" s="24">
        <f>J617-21.64375</f>
        <v>-7.7083333333334281E-2</v>
      </c>
    </row>
    <row r="618" spans="1:11" ht="13" customHeight="1" x14ac:dyDescent="0.15">
      <c r="A618" s="1">
        <v>4</v>
      </c>
      <c r="B618" s="1" t="s">
        <v>84</v>
      </c>
      <c r="C618" s="24">
        <v>21.6</v>
      </c>
      <c r="G618" s="1">
        <v>4</v>
      </c>
      <c r="H618" s="1" t="s">
        <v>254</v>
      </c>
      <c r="I618" s="24">
        <v>21.5</v>
      </c>
    </row>
    <row r="619" spans="1:11" ht="13" customHeight="1" x14ac:dyDescent="0.15">
      <c r="A619" s="1">
        <v>4</v>
      </c>
      <c r="B619" s="1" t="s">
        <v>85</v>
      </c>
      <c r="C619" s="24">
        <v>21.6</v>
      </c>
      <c r="G619" s="1">
        <v>4</v>
      </c>
      <c r="H619" s="1" t="s">
        <v>255</v>
      </c>
      <c r="I619" s="24">
        <v>21.7</v>
      </c>
    </row>
    <row r="620" spans="1:11" ht="13" customHeight="1" x14ac:dyDescent="0.15">
      <c r="A620" s="1">
        <v>4</v>
      </c>
      <c r="B620" s="1" t="s">
        <v>86</v>
      </c>
      <c r="C620" s="24">
        <v>21.7</v>
      </c>
      <c r="D620" s="24">
        <f>AVERAGE(C620:C622)</f>
        <v>21.666666666666668</v>
      </c>
      <c r="E620" s="24">
        <f>D620-21.64375</f>
        <v>2.291666666666714E-2</v>
      </c>
      <c r="G620" s="1">
        <v>4</v>
      </c>
      <c r="H620" s="1" t="s">
        <v>256</v>
      </c>
      <c r="I620" s="24">
        <v>21.5</v>
      </c>
      <c r="J620" s="24">
        <f>AVERAGE(I620:I622)</f>
        <v>21.533333333333331</v>
      </c>
      <c r="K620" s="24">
        <f>J620-21.64375</f>
        <v>-0.11041666666666927</v>
      </c>
    </row>
    <row r="621" spans="1:11" ht="13" customHeight="1" x14ac:dyDescent="0.15">
      <c r="A621" s="1">
        <v>4</v>
      </c>
      <c r="B621" s="1" t="s">
        <v>87</v>
      </c>
      <c r="C621" s="24">
        <v>21.7</v>
      </c>
      <c r="G621" s="1">
        <v>4</v>
      </c>
      <c r="H621" s="1" t="s">
        <v>257</v>
      </c>
      <c r="I621" s="24">
        <v>21.6</v>
      </c>
    </row>
    <row r="622" spans="1:11" ht="13" customHeight="1" x14ac:dyDescent="0.15">
      <c r="A622" s="1">
        <v>4</v>
      </c>
      <c r="B622" s="1" t="s">
        <v>88</v>
      </c>
      <c r="C622" s="24">
        <v>21.6</v>
      </c>
      <c r="G622" s="1">
        <v>4</v>
      </c>
      <c r="H622" s="1" t="s">
        <v>258</v>
      </c>
      <c r="I622" s="24">
        <v>21.5</v>
      </c>
    </row>
    <row r="623" spans="1:11" ht="13" customHeight="1" x14ac:dyDescent="0.15">
      <c r="A623" s="1">
        <v>4</v>
      </c>
      <c r="B623" s="1" t="s">
        <v>89</v>
      </c>
      <c r="C623" s="24">
        <v>21.8</v>
      </c>
      <c r="D623" s="24">
        <f>AVERAGE(C623:C625)</f>
        <v>21.733333333333334</v>
      </c>
      <c r="E623" s="24">
        <f>D623-21.64375</f>
        <v>8.958333333333357E-2</v>
      </c>
      <c r="G623" s="1">
        <v>4</v>
      </c>
      <c r="H623" s="1" t="s">
        <v>259</v>
      </c>
      <c r="I623" s="24">
        <v>21.8</v>
      </c>
      <c r="J623" s="24">
        <f>AVERAGE(I623:I625)</f>
        <v>21.933333333333334</v>
      </c>
      <c r="K623" s="24">
        <f>J623-21.64375</f>
        <v>0.28958333333333286</v>
      </c>
    </row>
    <row r="624" spans="1:11" ht="13" customHeight="1" x14ac:dyDescent="0.15">
      <c r="A624" s="1">
        <v>4</v>
      </c>
      <c r="B624" s="1" t="s">
        <v>90</v>
      </c>
      <c r="C624" s="24">
        <v>21.7</v>
      </c>
      <c r="G624" s="1">
        <v>4</v>
      </c>
      <c r="H624" s="1" t="s">
        <v>260</v>
      </c>
      <c r="I624" s="24">
        <v>22</v>
      </c>
    </row>
    <row r="625" spans="1:11" ht="13" customHeight="1" x14ac:dyDescent="0.15">
      <c r="A625" s="1">
        <v>4</v>
      </c>
      <c r="B625" s="1" t="s">
        <v>91</v>
      </c>
      <c r="C625" s="24">
        <v>21.7</v>
      </c>
      <c r="G625" s="1">
        <v>4</v>
      </c>
      <c r="H625" s="1" t="s">
        <v>261</v>
      </c>
      <c r="I625" s="24">
        <v>22</v>
      </c>
    </row>
    <row r="626" spans="1:11" ht="13" customHeight="1" x14ac:dyDescent="0.15">
      <c r="A626" s="1">
        <v>4</v>
      </c>
      <c r="B626" s="1" t="s">
        <v>92</v>
      </c>
      <c r="C626" s="24">
        <v>21.8</v>
      </c>
      <c r="D626" s="24">
        <f>AVERAGE(C626:C628)</f>
        <v>21.666666666666668</v>
      </c>
      <c r="E626" s="24">
        <f>D626-21.64375</f>
        <v>2.291666666666714E-2</v>
      </c>
      <c r="G626" s="1">
        <v>4</v>
      </c>
      <c r="H626" s="1" t="s">
        <v>262</v>
      </c>
      <c r="I626" s="24">
        <v>21.7</v>
      </c>
      <c r="J626" s="24">
        <f>AVERAGE(I626:I628)</f>
        <v>21.600000000000005</v>
      </c>
      <c r="K626" s="24">
        <f>J626-21.64375</f>
        <v>-4.3749999999995737E-2</v>
      </c>
    </row>
    <row r="627" spans="1:11" ht="13" customHeight="1" x14ac:dyDescent="0.15">
      <c r="A627" s="1">
        <v>4</v>
      </c>
      <c r="B627" s="1" t="s">
        <v>93</v>
      </c>
      <c r="C627" s="24">
        <v>21.6</v>
      </c>
      <c r="G627" s="1">
        <v>4</v>
      </c>
      <c r="H627" s="1" t="s">
        <v>263</v>
      </c>
      <c r="I627" s="24">
        <v>21.5</v>
      </c>
    </row>
    <row r="628" spans="1:11" ht="13" customHeight="1" x14ac:dyDescent="0.15">
      <c r="A628" s="1">
        <v>4</v>
      </c>
      <c r="B628" s="1" t="s">
        <v>94</v>
      </c>
      <c r="C628" s="24">
        <v>21.6</v>
      </c>
      <c r="G628" s="1">
        <v>4</v>
      </c>
      <c r="H628" s="1" t="s">
        <v>264</v>
      </c>
      <c r="I628" s="24">
        <v>21.6</v>
      </c>
    </row>
    <row r="629" spans="1:11" ht="13" customHeight="1" x14ac:dyDescent="0.15">
      <c r="A629" s="1">
        <v>4</v>
      </c>
      <c r="B629" s="1" t="s">
        <v>95</v>
      </c>
      <c r="C629" s="24">
        <v>21.7</v>
      </c>
      <c r="D629" s="24">
        <f>AVERAGE(C629:C631)</f>
        <v>21.7</v>
      </c>
      <c r="E629" s="24">
        <f>D629-21.64375</f>
        <v>5.6249999999998579E-2</v>
      </c>
      <c r="G629" s="1">
        <v>4</v>
      </c>
      <c r="H629" s="1" t="s">
        <v>265</v>
      </c>
      <c r="I629" s="24">
        <v>21.6</v>
      </c>
      <c r="J629" s="24">
        <f>AVERAGE(I629:I631)</f>
        <v>21.633333333333336</v>
      </c>
      <c r="K629" s="24">
        <f>J629-21.64375</f>
        <v>-1.0416666666664298E-2</v>
      </c>
    </row>
    <row r="630" spans="1:11" ht="13" customHeight="1" x14ac:dyDescent="0.15">
      <c r="A630" s="1">
        <v>4</v>
      </c>
      <c r="B630" s="1" t="s">
        <v>96</v>
      </c>
      <c r="C630" s="24">
        <v>21.7</v>
      </c>
      <c r="G630" s="1">
        <v>4</v>
      </c>
      <c r="H630" s="1" t="s">
        <v>266</v>
      </c>
      <c r="I630" s="24">
        <v>21.6</v>
      </c>
    </row>
    <row r="631" spans="1:11" ht="13" customHeight="1" x14ac:dyDescent="0.15">
      <c r="A631" s="1">
        <v>4</v>
      </c>
      <c r="B631" s="1" t="s">
        <v>97</v>
      </c>
      <c r="C631" s="24">
        <v>21.7</v>
      </c>
      <c r="G631" s="1">
        <v>4</v>
      </c>
      <c r="H631" s="1" t="s">
        <v>267</v>
      </c>
      <c r="I631" s="24">
        <v>21.7</v>
      </c>
    </row>
    <row r="632" spans="1:11" ht="13" customHeight="1" x14ac:dyDescent="0.15">
      <c r="A632" s="1">
        <v>4</v>
      </c>
      <c r="B632" s="1" t="s">
        <v>98</v>
      </c>
      <c r="C632" s="24">
        <v>21.8</v>
      </c>
      <c r="D632" s="24">
        <f>AVERAGE(C632:C634)</f>
        <v>21.700000000000003</v>
      </c>
      <c r="E632" s="24">
        <f>D632-21.64375</f>
        <v>5.6250000000002132E-2</v>
      </c>
      <c r="G632" s="1">
        <v>4</v>
      </c>
      <c r="H632" s="1" t="s">
        <v>268</v>
      </c>
      <c r="I632" s="24">
        <v>21.6</v>
      </c>
      <c r="J632" s="24">
        <f>AVERAGE(I632:I634)</f>
        <v>21.600000000000005</v>
      </c>
      <c r="K632" s="24">
        <f>J632-21.64375</f>
        <v>-4.3749999999995737E-2</v>
      </c>
    </row>
    <row r="633" spans="1:11" ht="13" customHeight="1" x14ac:dyDescent="0.15">
      <c r="A633" s="1">
        <v>4</v>
      </c>
      <c r="B633" s="1" t="s">
        <v>99</v>
      </c>
      <c r="C633" s="24">
        <v>21.6</v>
      </c>
      <c r="G633" s="1">
        <v>4</v>
      </c>
      <c r="H633" s="1" t="s">
        <v>269</v>
      </c>
      <c r="I633" s="24">
        <v>21.6</v>
      </c>
    </row>
    <row r="634" spans="1:11" ht="13" customHeight="1" x14ac:dyDescent="0.15">
      <c r="A634" s="1">
        <v>4</v>
      </c>
      <c r="B634" s="1" t="s">
        <v>100</v>
      </c>
      <c r="C634" s="24">
        <v>21.7</v>
      </c>
      <c r="G634" s="1">
        <v>4</v>
      </c>
      <c r="H634" s="1" t="s">
        <v>270</v>
      </c>
      <c r="I634" s="24">
        <v>21.6</v>
      </c>
    </row>
    <row r="635" spans="1:11" ht="13" customHeight="1" x14ac:dyDescent="0.15">
      <c r="A635" s="1">
        <v>4</v>
      </c>
      <c r="B635" s="1" t="s">
        <v>101</v>
      </c>
      <c r="C635" s="24">
        <v>21.7</v>
      </c>
      <c r="D635" s="24">
        <f>AVERAGE(C635:C637)</f>
        <v>21.633333333333336</v>
      </c>
      <c r="E635" s="24">
        <f>D635-21.64375</f>
        <v>-1.0416666666664298E-2</v>
      </c>
      <c r="G635" s="1">
        <v>4</v>
      </c>
      <c r="H635" s="1" t="s">
        <v>271</v>
      </c>
      <c r="I635" s="24">
        <v>21.7</v>
      </c>
      <c r="J635" s="24">
        <f>AVERAGE(I635:I637)</f>
        <v>21.633333333333336</v>
      </c>
      <c r="K635" s="24">
        <f>J635-21.64375</f>
        <v>-1.0416666666664298E-2</v>
      </c>
    </row>
    <row r="636" spans="1:11" ht="13" customHeight="1" x14ac:dyDescent="0.15">
      <c r="A636" s="1">
        <v>4</v>
      </c>
      <c r="B636" s="1" t="s">
        <v>102</v>
      </c>
      <c r="C636" s="24">
        <v>21.6</v>
      </c>
      <c r="G636" s="1">
        <v>4</v>
      </c>
      <c r="H636" s="1" t="s">
        <v>272</v>
      </c>
      <c r="I636" s="24">
        <v>21.6</v>
      </c>
    </row>
    <row r="637" spans="1:11" ht="13" customHeight="1" x14ac:dyDescent="0.15">
      <c r="A637" s="1">
        <v>4</v>
      </c>
      <c r="B637" s="1" t="s">
        <v>103</v>
      </c>
      <c r="C637" s="24">
        <v>21.6</v>
      </c>
      <c r="G637" s="1">
        <v>4</v>
      </c>
      <c r="H637" s="1" t="s">
        <v>273</v>
      </c>
      <c r="I637" s="24">
        <v>21.6</v>
      </c>
    </row>
    <row r="638" spans="1:11" ht="13" customHeight="1" x14ac:dyDescent="0.15">
      <c r="A638" s="1">
        <v>4</v>
      </c>
      <c r="B638" s="1" t="s">
        <v>104</v>
      </c>
      <c r="C638" s="24">
        <v>21.6</v>
      </c>
      <c r="D638" s="24">
        <f>AVERAGE(C638:C640)</f>
        <v>21.700000000000003</v>
      </c>
      <c r="E638" s="24">
        <f>D638-21.64375</f>
        <v>5.6250000000002132E-2</v>
      </c>
      <c r="G638" s="1">
        <v>4</v>
      </c>
      <c r="H638" s="1" t="s">
        <v>274</v>
      </c>
      <c r="I638" s="24">
        <v>22.8</v>
      </c>
      <c r="J638" s="24">
        <f>AVERAGE(I638:I640)</f>
        <v>22.633333333333336</v>
      </c>
      <c r="K638" s="24">
        <f>J638-21.64375</f>
        <v>0.9895833333333357</v>
      </c>
    </row>
    <row r="639" spans="1:11" ht="13" customHeight="1" x14ac:dyDescent="0.15">
      <c r="A639" s="1">
        <v>4</v>
      </c>
      <c r="B639" s="1" t="s">
        <v>105</v>
      </c>
      <c r="C639" s="24">
        <v>21.8</v>
      </c>
      <c r="G639" s="1">
        <v>4</v>
      </c>
      <c r="H639" s="1" t="s">
        <v>275</v>
      </c>
      <c r="I639" s="24">
        <v>22.5</v>
      </c>
    </row>
    <row r="640" spans="1:11" ht="13" customHeight="1" x14ac:dyDescent="0.15">
      <c r="A640" s="1">
        <v>4</v>
      </c>
      <c r="B640" s="1" t="s">
        <v>106</v>
      </c>
      <c r="C640" s="24">
        <v>21.7</v>
      </c>
      <c r="G640" s="1">
        <v>4</v>
      </c>
      <c r="H640" s="1" t="s">
        <v>276</v>
      </c>
      <c r="I640" s="24">
        <v>22.6</v>
      </c>
    </row>
    <row r="641" spans="1:11" ht="13" customHeight="1" x14ac:dyDescent="0.15">
      <c r="A641" s="1">
        <v>4</v>
      </c>
      <c r="B641" s="1" t="s">
        <v>107</v>
      </c>
      <c r="C641" s="24">
        <v>21.6</v>
      </c>
      <c r="D641" s="24">
        <f>AVERAGE(C641:C643)</f>
        <v>21.700000000000003</v>
      </c>
      <c r="E641" s="24">
        <f>D641-21.64375</f>
        <v>5.6250000000002132E-2</v>
      </c>
      <c r="G641" s="1">
        <v>4</v>
      </c>
      <c r="H641" s="1" t="s">
        <v>277</v>
      </c>
      <c r="I641" s="24">
        <v>21.8</v>
      </c>
      <c r="J641" s="24">
        <f>AVERAGE(I641:I643)</f>
        <v>21.7</v>
      </c>
      <c r="K641" s="24">
        <f>J641-21.64375</f>
        <v>5.6249999999998579E-2</v>
      </c>
    </row>
    <row r="642" spans="1:11" ht="13" customHeight="1" x14ac:dyDescent="0.15">
      <c r="A642" s="1">
        <v>4</v>
      </c>
      <c r="B642" s="1" t="s">
        <v>108</v>
      </c>
      <c r="C642" s="24">
        <v>21.8</v>
      </c>
      <c r="G642" s="1">
        <v>4</v>
      </c>
      <c r="H642" s="1" t="s">
        <v>278</v>
      </c>
      <c r="I642" s="24">
        <v>21.7</v>
      </c>
    </row>
    <row r="643" spans="1:11" ht="13" customHeight="1" x14ac:dyDescent="0.15">
      <c r="A643" s="1">
        <v>4</v>
      </c>
      <c r="B643" s="1" t="s">
        <v>109</v>
      </c>
      <c r="C643" s="24">
        <v>21.7</v>
      </c>
      <c r="G643" s="1">
        <v>4</v>
      </c>
      <c r="H643" s="1" t="s">
        <v>279</v>
      </c>
      <c r="I643" s="24">
        <v>21.6</v>
      </c>
    </row>
    <row r="644" spans="1:11" ht="13" customHeight="1" x14ac:dyDescent="0.15">
      <c r="A644" s="1">
        <v>4</v>
      </c>
      <c r="B644" s="1" t="s">
        <v>110</v>
      </c>
      <c r="C644" s="24">
        <v>21.6</v>
      </c>
      <c r="D644" s="24">
        <f>AVERAGE(C644:C646)</f>
        <v>21.566666666666666</v>
      </c>
      <c r="E644" s="24">
        <f>D644-21.64375</f>
        <v>-7.7083333333334281E-2</v>
      </c>
      <c r="G644" s="1">
        <v>4</v>
      </c>
      <c r="H644" s="1" t="s">
        <v>280</v>
      </c>
      <c r="I644" s="24">
        <v>21.7</v>
      </c>
      <c r="J644" s="24">
        <f>AVERAGE(I644:I646)</f>
        <v>21.666666666666668</v>
      </c>
      <c r="K644" s="24">
        <f>J644-21.64375</f>
        <v>2.291666666666714E-2</v>
      </c>
    </row>
    <row r="645" spans="1:11" ht="13" customHeight="1" x14ac:dyDescent="0.15">
      <c r="A645" s="1">
        <v>4</v>
      </c>
      <c r="B645" s="1" t="s">
        <v>111</v>
      </c>
      <c r="C645" s="24">
        <v>21.5</v>
      </c>
      <c r="G645" s="1">
        <v>4</v>
      </c>
      <c r="H645" s="1" t="s">
        <v>281</v>
      </c>
      <c r="I645" s="24">
        <v>21.6</v>
      </c>
    </row>
    <row r="646" spans="1:11" ht="13" customHeight="1" x14ac:dyDescent="0.15">
      <c r="A646" s="1">
        <v>4</v>
      </c>
      <c r="B646" s="1" t="s">
        <v>112</v>
      </c>
      <c r="C646" s="24">
        <v>21.6</v>
      </c>
      <c r="G646" s="1">
        <v>4</v>
      </c>
      <c r="H646" s="1" t="s">
        <v>282</v>
      </c>
      <c r="I646" s="24">
        <v>21.7</v>
      </c>
    </row>
    <row r="647" spans="1:11" ht="13" customHeight="1" x14ac:dyDescent="0.15">
      <c r="A647" s="1">
        <v>4</v>
      </c>
      <c r="B647" s="1" t="s">
        <v>113</v>
      </c>
      <c r="C647" s="24">
        <v>21.6</v>
      </c>
      <c r="D647" s="24">
        <f>AVERAGE(C647:C649)</f>
        <v>21.666666666666668</v>
      </c>
      <c r="E647" s="24">
        <f>D647-21.64375</f>
        <v>2.291666666666714E-2</v>
      </c>
      <c r="G647" s="1">
        <v>4</v>
      </c>
      <c r="H647" s="1" t="s">
        <v>283</v>
      </c>
      <c r="I647" s="24">
        <v>21.7</v>
      </c>
      <c r="J647" s="24">
        <f>AVERAGE(I647:I649)</f>
        <v>21.7</v>
      </c>
      <c r="K647" s="24">
        <f>J647-21.64375</f>
        <v>5.6249999999998579E-2</v>
      </c>
    </row>
    <row r="648" spans="1:11" ht="13" customHeight="1" x14ac:dyDescent="0.15">
      <c r="A648" s="1">
        <v>4</v>
      </c>
      <c r="B648" s="1" t="s">
        <v>114</v>
      </c>
      <c r="C648" s="24">
        <v>21.8</v>
      </c>
      <c r="G648" s="1">
        <v>4</v>
      </c>
      <c r="H648" s="1" t="s">
        <v>284</v>
      </c>
      <c r="I648" s="24">
        <v>21.8</v>
      </c>
    </row>
    <row r="649" spans="1:11" ht="13" customHeight="1" x14ac:dyDescent="0.15">
      <c r="A649" s="1">
        <v>4</v>
      </c>
      <c r="B649" s="1" t="s">
        <v>115</v>
      </c>
      <c r="C649" s="24">
        <v>21.6</v>
      </c>
      <c r="G649" s="1">
        <v>4</v>
      </c>
      <c r="H649" s="1" t="s">
        <v>285</v>
      </c>
      <c r="I649" s="24">
        <v>21.6</v>
      </c>
    </row>
    <row r="650" spans="1:11" ht="13" customHeight="1" x14ac:dyDescent="0.15">
      <c r="A650" s="1">
        <v>4</v>
      </c>
      <c r="B650" s="1" t="s">
        <v>116</v>
      </c>
      <c r="C650" s="24">
        <v>21.8</v>
      </c>
      <c r="D650" s="24">
        <f>AVERAGE(C650:C652)</f>
        <v>21.733333333333334</v>
      </c>
      <c r="E650" s="24">
        <f>D650-21.64375</f>
        <v>8.958333333333357E-2</v>
      </c>
      <c r="G650" s="1">
        <v>4</v>
      </c>
      <c r="H650" s="1" t="s">
        <v>286</v>
      </c>
      <c r="I650" s="24">
        <v>59.9</v>
      </c>
      <c r="J650" s="24">
        <f>AVERAGE(I650:I652)</f>
        <v>59.9</v>
      </c>
      <c r="K650" s="24">
        <f>J650-21.64375</f>
        <v>38.256249999999994</v>
      </c>
    </row>
    <row r="651" spans="1:11" ht="13" customHeight="1" x14ac:dyDescent="0.15">
      <c r="A651" s="1">
        <v>4</v>
      </c>
      <c r="B651" s="1" t="s">
        <v>117</v>
      </c>
      <c r="C651" s="24">
        <v>21.6</v>
      </c>
      <c r="G651" s="1">
        <v>4</v>
      </c>
      <c r="H651" s="1" t="s">
        <v>287</v>
      </c>
      <c r="I651" s="24">
        <v>59.9</v>
      </c>
    </row>
    <row r="652" spans="1:11" ht="13" customHeight="1" x14ac:dyDescent="0.15">
      <c r="A652" s="1">
        <v>4</v>
      </c>
      <c r="B652" s="1" t="s">
        <v>118</v>
      </c>
      <c r="C652" s="24">
        <v>21.8</v>
      </c>
      <c r="G652" s="1">
        <v>4</v>
      </c>
      <c r="H652" s="1" t="s">
        <v>288</v>
      </c>
      <c r="I652" s="24">
        <v>59.9</v>
      </c>
    </row>
    <row r="653" spans="1:11" ht="13" customHeight="1" x14ac:dyDescent="0.15">
      <c r="A653" s="1">
        <v>4</v>
      </c>
      <c r="B653" s="1" t="s">
        <v>119</v>
      </c>
      <c r="C653" s="24">
        <v>21.6</v>
      </c>
      <c r="D653" s="24">
        <f>AVERAGE(C653:C655)</f>
        <v>21.599999999999998</v>
      </c>
      <c r="E653" s="24">
        <f>D653-21.64375</f>
        <v>-4.3750000000002842E-2</v>
      </c>
      <c r="G653" s="1">
        <v>4</v>
      </c>
      <c r="H653" s="1" t="s">
        <v>289</v>
      </c>
      <c r="I653" s="24">
        <v>21.7</v>
      </c>
      <c r="J653" s="24">
        <f>AVERAGE(I653:I655)</f>
        <v>21.666666666666668</v>
      </c>
      <c r="K653" s="24">
        <f>J653-21.64375</f>
        <v>2.291666666666714E-2</v>
      </c>
    </row>
    <row r="654" spans="1:11" ht="13" customHeight="1" x14ac:dyDescent="0.15">
      <c r="A654" s="1">
        <v>4</v>
      </c>
      <c r="B654" s="1" t="s">
        <v>120</v>
      </c>
      <c r="C654" s="24">
        <v>21.5</v>
      </c>
      <c r="G654" s="1">
        <v>4</v>
      </c>
      <c r="H654" s="1" t="s">
        <v>290</v>
      </c>
      <c r="I654" s="24">
        <v>21.7</v>
      </c>
    </row>
    <row r="655" spans="1:11" ht="13" customHeight="1" x14ac:dyDescent="0.15">
      <c r="A655" s="1">
        <v>4</v>
      </c>
      <c r="B655" s="1" t="s">
        <v>121</v>
      </c>
      <c r="C655" s="24">
        <v>21.7</v>
      </c>
      <c r="G655" s="1">
        <v>4</v>
      </c>
      <c r="H655" s="1" t="s">
        <v>291</v>
      </c>
      <c r="I655" s="24">
        <v>21.6</v>
      </c>
    </row>
    <row r="656" spans="1:11" ht="13" customHeight="1" x14ac:dyDescent="0.15">
      <c r="A656" s="1">
        <v>4</v>
      </c>
      <c r="B656" s="1" t="s">
        <v>122</v>
      </c>
      <c r="C656" s="24">
        <v>21.7</v>
      </c>
      <c r="D656" s="24">
        <f>AVERAGE(C656:C658)</f>
        <v>21.633333333333336</v>
      </c>
      <c r="E656" s="24">
        <f>D656-21.64375</f>
        <v>-1.0416666666664298E-2</v>
      </c>
      <c r="G656" s="1">
        <v>4</v>
      </c>
      <c r="H656" s="1" t="s">
        <v>292</v>
      </c>
      <c r="I656" s="24">
        <v>21.6</v>
      </c>
      <c r="J656" s="24">
        <f>AVERAGE(I656:I658)</f>
        <v>21.533333333333331</v>
      </c>
      <c r="K656" s="24">
        <f>J656-21.64375</f>
        <v>-0.11041666666666927</v>
      </c>
    </row>
    <row r="657" spans="1:11" ht="13" customHeight="1" x14ac:dyDescent="0.15">
      <c r="A657" s="1">
        <v>4</v>
      </c>
      <c r="B657" s="1" t="s">
        <v>123</v>
      </c>
      <c r="C657" s="24">
        <v>21.7</v>
      </c>
      <c r="G657" s="1">
        <v>4</v>
      </c>
      <c r="H657" s="1" t="s">
        <v>293</v>
      </c>
      <c r="I657" s="24">
        <v>21.6</v>
      </c>
    </row>
    <row r="658" spans="1:11" ht="13" customHeight="1" x14ac:dyDescent="0.15">
      <c r="A658" s="1">
        <v>4</v>
      </c>
      <c r="B658" s="1" t="s">
        <v>124</v>
      </c>
      <c r="C658" s="24">
        <v>21.5</v>
      </c>
      <c r="G658" s="1">
        <v>4</v>
      </c>
      <c r="H658" s="1" t="s">
        <v>294</v>
      </c>
      <c r="I658" s="24">
        <v>21.4</v>
      </c>
    </row>
    <row r="659" spans="1:11" ht="13" customHeight="1" x14ac:dyDescent="0.15">
      <c r="A659" s="1">
        <v>4</v>
      </c>
      <c r="B659" s="1" t="s">
        <v>125</v>
      </c>
      <c r="C659" s="24">
        <v>21.7</v>
      </c>
      <c r="D659" s="24">
        <f>AVERAGE(C659:C661)</f>
        <v>21.7</v>
      </c>
      <c r="E659" s="24">
        <f>D659-21.64375</f>
        <v>5.6249999999998579E-2</v>
      </c>
      <c r="G659" s="1">
        <v>4</v>
      </c>
      <c r="H659" s="1" t="s">
        <v>295</v>
      </c>
      <c r="I659" s="24">
        <v>21.8</v>
      </c>
      <c r="J659" s="24">
        <f>AVERAGE(I659:I661)</f>
        <v>21.733333333333334</v>
      </c>
      <c r="K659" s="24">
        <f>J659-21.64375</f>
        <v>8.958333333333357E-2</v>
      </c>
    </row>
    <row r="660" spans="1:11" ht="13" customHeight="1" x14ac:dyDescent="0.15">
      <c r="A660" s="1">
        <v>4</v>
      </c>
      <c r="B660" s="1" t="s">
        <v>126</v>
      </c>
      <c r="C660" s="24">
        <v>21.7</v>
      </c>
      <c r="G660" s="1">
        <v>4</v>
      </c>
      <c r="H660" s="1" t="s">
        <v>296</v>
      </c>
      <c r="I660" s="24">
        <v>21.7</v>
      </c>
    </row>
    <row r="661" spans="1:11" ht="13" customHeight="1" x14ac:dyDescent="0.15">
      <c r="A661" s="1">
        <v>4</v>
      </c>
      <c r="B661" s="1" t="s">
        <v>127</v>
      </c>
      <c r="C661" s="24">
        <v>21.7</v>
      </c>
      <c r="G661" s="1">
        <v>4</v>
      </c>
      <c r="H661" s="1" t="s">
        <v>297</v>
      </c>
      <c r="I661" s="24">
        <v>21.7</v>
      </c>
    </row>
    <row r="662" spans="1:11" ht="13" customHeight="1" x14ac:dyDescent="0.15">
      <c r="A662" s="1">
        <v>4</v>
      </c>
      <c r="B662" s="1" t="s">
        <v>128</v>
      </c>
      <c r="C662" s="24">
        <v>21.5</v>
      </c>
      <c r="D662" s="24">
        <f>AVERAGE(C662:C664)</f>
        <v>21.633333333333336</v>
      </c>
      <c r="E662" s="24">
        <f>D662-21.64375</f>
        <v>-1.0416666666664298E-2</v>
      </c>
      <c r="G662" s="1">
        <v>4</v>
      </c>
      <c r="H662" s="1" t="s">
        <v>298</v>
      </c>
      <c r="I662" s="24">
        <v>21.1</v>
      </c>
      <c r="J662" s="24">
        <f>AVERAGE(I662:I664)</f>
        <v>21.166666666666668</v>
      </c>
      <c r="K662" s="24">
        <f>J662-21.64375</f>
        <v>-0.47708333333333286</v>
      </c>
    </row>
    <row r="663" spans="1:11" ht="13" customHeight="1" x14ac:dyDescent="0.15">
      <c r="A663" s="1">
        <v>4</v>
      </c>
      <c r="B663" s="1" t="s">
        <v>129</v>
      </c>
      <c r="C663" s="24">
        <v>21.7</v>
      </c>
      <c r="G663" s="1">
        <v>4</v>
      </c>
      <c r="H663" s="1" t="s">
        <v>299</v>
      </c>
      <c r="I663" s="24">
        <v>21.1</v>
      </c>
    </row>
    <row r="664" spans="1:11" ht="13" customHeight="1" x14ac:dyDescent="0.15">
      <c r="A664" s="1">
        <v>4</v>
      </c>
      <c r="B664" s="1" t="s">
        <v>130</v>
      </c>
      <c r="C664" s="24">
        <v>21.7</v>
      </c>
      <c r="G664" s="1">
        <v>4</v>
      </c>
      <c r="H664" s="1" t="s">
        <v>300</v>
      </c>
      <c r="I664" s="24">
        <v>21.3</v>
      </c>
    </row>
    <row r="665" spans="1:11" ht="13" customHeight="1" x14ac:dyDescent="0.15">
      <c r="A665" s="1">
        <v>4</v>
      </c>
      <c r="B665" s="1" t="s">
        <v>131</v>
      </c>
      <c r="C665" s="24">
        <v>21.6</v>
      </c>
      <c r="D665" s="24">
        <f>AVERAGE(C665:C667)</f>
        <v>21.600000000000005</v>
      </c>
      <c r="E665" s="24">
        <f>D665-21.64375</f>
        <v>-4.3749999999995737E-2</v>
      </c>
      <c r="G665" s="1">
        <v>4</v>
      </c>
      <c r="H665" s="1" t="s">
        <v>301</v>
      </c>
      <c r="I665" s="24">
        <v>21.6</v>
      </c>
      <c r="J665" s="24">
        <f>AVERAGE(I665:I667)</f>
        <v>21.633333333333336</v>
      </c>
      <c r="K665" s="24">
        <f>J665-21.64375</f>
        <v>-1.0416666666664298E-2</v>
      </c>
    </row>
    <row r="666" spans="1:11" ht="13" customHeight="1" x14ac:dyDescent="0.15">
      <c r="A666" s="1">
        <v>4</v>
      </c>
      <c r="B666" s="1" t="s">
        <v>132</v>
      </c>
      <c r="C666" s="24">
        <v>21.6</v>
      </c>
      <c r="G666" s="1">
        <v>4</v>
      </c>
      <c r="H666" s="1" t="s">
        <v>302</v>
      </c>
      <c r="I666" s="24">
        <v>21.7</v>
      </c>
    </row>
    <row r="667" spans="1:11" ht="13" customHeight="1" x14ac:dyDescent="0.15">
      <c r="A667" s="1">
        <v>4</v>
      </c>
      <c r="B667" s="1" t="s">
        <v>133</v>
      </c>
      <c r="C667" s="24">
        <v>21.6</v>
      </c>
      <c r="G667" s="1">
        <v>4</v>
      </c>
      <c r="H667" s="1" t="s">
        <v>303</v>
      </c>
      <c r="I667" s="24">
        <v>21.6</v>
      </c>
    </row>
    <row r="668" spans="1:11" ht="13" customHeight="1" x14ac:dyDescent="0.15">
      <c r="A668" s="1">
        <v>4</v>
      </c>
      <c r="B668" s="1" t="s">
        <v>134</v>
      </c>
      <c r="C668" s="24">
        <v>21.6</v>
      </c>
      <c r="D668" s="24">
        <f>AVERAGE(C668:C670)</f>
        <v>21.633333333333336</v>
      </c>
      <c r="E668" s="24">
        <f>D668-21.64375</f>
        <v>-1.0416666666664298E-2</v>
      </c>
      <c r="G668" s="1">
        <v>4</v>
      </c>
      <c r="H668" s="1" t="s">
        <v>304</v>
      </c>
      <c r="I668" s="24">
        <v>21.6</v>
      </c>
      <c r="J668" s="24">
        <f>AVERAGE(I668:I670)</f>
        <v>21.666666666666668</v>
      </c>
      <c r="K668" s="24">
        <f>J668-21.64375</f>
        <v>2.291666666666714E-2</v>
      </c>
    </row>
    <row r="669" spans="1:11" ht="13" customHeight="1" x14ac:dyDescent="0.15">
      <c r="A669" s="1">
        <v>4</v>
      </c>
      <c r="B669" s="1" t="s">
        <v>135</v>
      </c>
      <c r="C669" s="24">
        <v>21.7</v>
      </c>
      <c r="G669" s="1">
        <v>4</v>
      </c>
      <c r="H669" s="1" t="s">
        <v>305</v>
      </c>
      <c r="I669" s="24">
        <v>21.7</v>
      </c>
    </row>
    <row r="670" spans="1:11" ht="13" customHeight="1" x14ac:dyDescent="0.15">
      <c r="A670" s="1">
        <v>4</v>
      </c>
      <c r="B670" s="1" t="s">
        <v>136</v>
      </c>
      <c r="C670" s="24">
        <v>21.6</v>
      </c>
      <c r="G670" s="1">
        <v>4</v>
      </c>
      <c r="H670" s="1" t="s">
        <v>306</v>
      </c>
      <c r="I670" s="24">
        <v>21.7</v>
      </c>
    </row>
    <row r="671" spans="1:11" ht="13" customHeight="1" x14ac:dyDescent="0.15">
      <c r="A671" s="1">
        <v>4</v>
      </c>
      <c r="B671" s="1" t="s">
        <v>137</v>
      </c>
      <c r="C671" s="24">
        <v>21.5</v>
      </c>
      <c r="D671" s="24">
        <f>AVERAGE(C671:C673)</f>
        <v>21.566666666666666</v>
      </c>
      <c r="E671" s="24">
        <f>D671-21.64375</f>
        <v>-7.7083333333334281E-2</v>
      </c>
      <c r="G671" s="1">
        <v>4</v>
      </c>
      <c r="H671" s="1" t="s">
        <v>307</v>
      </c>
      <c r="I671" s="24">
        <v>21.7</v>
      </c>
      <c r="J671" s="24">
        <f>AVERAGE(I671:I673)</f>
        <v>21.7</v>
      </c>
      <c r="K671" s="24">
        <f>J671-21.64375</f>
        <v>5.6249999999998579E-2</v>
      </c>
    </row>
    <row r="672" spans="1:11" ht="13" customHeight="1" x14ac:dyDescent="0.15">
      <c r="A672" s="1">
        <v>4</v>
      </c>
      <c r="B672" s="1" t="s">
        <v>138</v>
      </c>
      <c r="C672" s="24">
        <v>21.5</v>
      </c>
      <c r="G672" s="1">
        <v>4</v>
      </c>
      <c r="H672" s="1" t="s">
        <v>308</v>
      </c>
      <c r="I672" s="24">
        <v>21.7</v>
      </c>
    </row>
    <row r="673" spans="1:11" ht="13" customHeight="1" x14ac:dyDescent="0.15">
      <c r="A673" s="1">
        <v>4</v>
      </c>
      <c r="B673" s="1" t="s">
        <v>139</v>
      </c>
      <c r="C673" s="24">
        <v>21.7</v>
      </c>
      <c r="G673" s="1">
        <v>4</v>
      </c>
      <c r="H673" s="1" t="s">
        <v>309</v>
      </c>
      <c r="I673" s="24">
        <v>21.7</v>
      </c>
    </row>
    <row r="674" spans="1:11" ht="13" customHeight="1" x14ac:dyDescent="0.15">
      <c r="A674" s="1">
        <v>5</v>
      </c>
      <c r="B674" s="1" t="s">
        <v>313</v>
      </c>
      <c r="C674" s="24">
        <v>21.6</v>
      </c>
      <c r="D674" s="24">
        <f>AVERAGE(C674:C676)</f>
        <v>21.599999999999998</v>
      </c>
      <c r="E674" s="24">
        <f>D674-21.6229166666667</f>
        <v>-2.2916666666702667E-2</v>
      </c>
      <c r="G674" s="1">
        <v>5</v>
      </c>
      <c r="H674" s="1" t="s">
        <v>140</v>
      </c>
      <c r="I674" s="24">
        <v>21.8</v>
      </c>
      <c r="J674" s="24">
        <f>AVERAGE(I674:I676)</f>
        <v>21.766666666666666</v>
      </c>
      <c r="K674" s="24">
        <f>J674-21.6229166666667</f>
        <v>0.14374999999996518</v>
      </c>
    </row>
    <row r="675" spans="1:11" ht="13" customHeight="1" x14ac:dyDescent="0.15">
      <c r="A675" s="1">
        <v>5</v>
      </c>
      <c r="B675" s="1" t="s">
        <v>314</v>
      </c>
      <c r="C675" s="24">
        <v>21.5</v>
      </c>
      <c r="G675" s="1">
        <v>5</v>
      </c>
      <c r="H675" s="1" t="s">
        <v>141</v>
      </c>
      <c r="I675" s="24">
        <v>21.8</v>
      </c>
    </row>
    <row r="676" spans="1:11" ht="13" customHeight="1" x14ac:dyDescent="0.15">
      <c r="A676" s="1">
        <v>5</v>
      </c>
      <c r="B676" s="1" t="s">
        <v>315</v>
      </c>
      <c r="C676" s="24">
        <v>21.7</v>
      </c>
      <c r="G676" s="1">
        <v>5</v>
      </c>
      <c r="H676" s="1" t="s">
        <v>142</v>
      </c>
      <c r="I676" s="24">
        <v>21.7</v>
      </c>
    </row>
    <row r="677" spans="1:11" ht="13" customHeight="1" x14ac:dyDescent="0.15">
      <c r="A677" s="1">
        <v>5</v>
      </c>
      <c r="B677" s="1" t="s">
        <v>316</v>
      </c>
      <c r="C677" s="24">
        <v>21.6</v>
      </c>
      <c r="D677" s="24">
        <f>AVERAGE(C677:C679)</f>
        <v>21.599999999999998</v>
      </c>
      <c r="E677" s="24">
        <f>D677-21.6229166666667</f>
        <v>-2.2916666666702667E-2</v>
      </c>
      <c r="G677" s="1">
        <v>5</v>
      </c>
      <c r="H677" s="1" t="s">
        <v>143</v>
      </c>
      <c r="I677" s="24">
        <v>59.9</v>
      </c>
      <c r="J677" s="24">
        <f>AVERAGE(I677:I679)</f>
        <v>59.9</v>
      </c>
      <c r="K677" s="24">
        <f>J677-21.6229166666667</f>
        <v>38.277083333333294</v>
      </c>
    </row>
    <row r="678" spans="1:11" ht="13" customHeight="1" x14ac:dyDescent="0.15">
      <c r="A678" s="1">
        <v>5</v>
      </c>
      <c r="B678" s="1" t="s">
        <v>317</v>
      </c>
      <c r="C678" s="24">
        <v>21.7</v>
      </c>
      <c r="G678" s="1">
        <v>5</v>
      </c>
      <c r="H678" s="1" t="s">
        <v>144</v>
      </c>
      <c r="I678" s="24">
        <v>59.9</v>
      </c>
    </row>
    <row r="679" spans="1:11" ht="13" customHeight="1" x14ac:dyDescent="0.15">
      <c r="A679" s="1">
        <v>5</v>
      </c>
      <c r="B679" s="1" t="s">
        <v>318</v>
      </c>
      <c r="C679" s="24">
        <v>21.5</v>
      </c>
      <c r="G679" s="1">
        <v>5</v>
      </c>
      <c r="H679" s="1" t="s">
        <v>145</v>
      </c>
      <c r="I679" s="24">
        <v>59.9</v>
      </c>
    </row>
    <row r="680" spans="1:11" ht="13" customHeight="1" x14ac:dyDescent="0.15">
      <c r="A680" s="1">
        <v>5</v>
      </c>
      <c r="B680" s="1" t="s">
        <v>319</v>
      </c>
      <c r="C680" s="24">
        <v>21.3</v>
      </c>
      <c r="D680" s="24">
        <f>AVERAGE(C680:C682)</f>
        <v>21.400000000000002</v>
      </c>
      <c r="E680" s="24">
        <f>D680-21.6229166666667</f>
        <v>-0.2229166666666984</v>
      </c>
      <c r="G680" s="1">
        <v>5</v>
      </c>
      <c r="H680" s="1" t="s">
        <v>148</v>
      </c>
      <c r="I680" s="24">
        <v>21.7</v>
      </c>
      <c r="J680" s="24">
        <f>AVERAGE(I680:I682)</f>
        <v>21.633333333333336</v>
      </c>
      <c r="K680" s="24">
        <f>J680-21.6229166666667</f>
        <v>1.0416666666635876E-2</v>
      </c>
    </row>
    <row r="681" spans="1:11" ht="13" customHeight="1" x14ac:dyDescent="0.15">
      <c r="A681" s="1">
        <v>5</v>
      </c>
      <c r="B681" s="1" t="s">
        <v>320</v>
      </c>
      <c r="C681" s="24">
        <v>21.4</v>
      </c>
      <c r="G681" s="1">
        <v>5</v>
      </c>
      <c r="H681" s="1" t="s">
        <v>149</v>
      </c>
      <c r="I681" s="24">
        <v>21.6</v>
      </c>
    </row>
    <row r="682" spans="1:11" ht="13" customHeight="1" x14ac:dyDescent="0.15">
      <c r="A682" s="1">
        <v>5</v>
      </c>
      <c r="B682" s="1" t="s">
        <v>321</v>
      </c>
      <c r="C682" s="24">
        <v>21.5</v>
      </c>
      <c r="G682" s="1">
        <v>5</v>
      </c>
      <c r="H682" s="1" t="s">
        <v>150</v>
      </c>
      <c r="I682" s="24">
        <v>21.6</v>
      </c>
    </row>
    <row r="683" spans="1:11" ht="13" customHeight="1" x14ac:dyDescent="0.15">
      <c r="A683" s="1">
        <v>5</v>
      </c>
      <c r="B683" s="1" t="s">
        <v>322</v>
      </c>
      <c r="C683" s="24">
        <v>21.3</v>
      </c>
      <c r="D683" s="24">
        <f>AVERAGE(C683:C685)</f>
        <v>21.366666666666664</v>
      </c>
      <c r="E683" s="24">
        <f>D683-21.6229166666667</f>
        <v>-0.25625000000003695</v>
      </c>
      <c r="G683" s="1">
        <v>5</v>
      </c>
      <c r="H683" s="1" t="s">
        <v>151</v>
      </c>
      <c r="I683" s="24">
        <v>23.6</v>
      </c>
      <c r="J683" s="24">
        <f>AVERAGE(I683:I685)</f>
        <v>24.033333333333331</v>
      </c>
      <c r="K683" s="24">
        <f>J683-21.6229166666667</f>
        <v>2.4104166666666309</v>
      </c>
    </row>
    <row r="684" spans="1:11" ht="13" customHeight="1" x14ac:dyDescent="0.15">
      <c r="A684" s="1">
        <v>5</v>
      </c>
      <c r="B684" s="1" t="s">
        <v>323</v>
      </c>
      <c r="C684" s="24">
        <v>21.4</v>
      </c>
      <c r="G684" s="1">
        <v>5</v>
      </c>
      <c r="H684" s="1" t="s">
        <v>152</v>
      </c>
      <c r="I684" s="24">
        <v>24.4</v>
      </c>
    </row>
    <row r="685" spans="1:11" ht="13" customHeight="1" x14ac:dyDescent="0.15">
      <c r="A685" s="1">
        <v>5</v>
      </c>
      <c r="B685" s="1" t="s">
        <v>324</v>
      </c>
      <c r="C685" s="24">
        <v>21.4</v>
      </c>
      <c r="G685" s="1">
        <v>5</v>
      </c>
      <c r="H685" s="1" t="s">
        <v>153</v>
      </c>
      <c r="I685" s="24">
        <v>24.1</v>
      </c>
    </row>
    <row r="686" spans="1:11" ht="13" customHeight="1" x14ac:dyDescent="0.15">
      <c r="A686" s="1">
        <v>5</v>
      </c>
      <c r="B686" s="1" t="s">
        <v>325</v>
      </c>
      <c r="C686" s="24">
        <v>21.4</v>
      </c>
      <c r="D686" s="24">
        <f>AVERAGE(C686:C688)</f>
        <v>21.5</v>
      </c>
      <c r="E686" s="24">
        <f>D686-21.6229166666667</f>
        <v>-0.12291666666670054</v>
      </c>
      <c r="G686" s="1">
        <v>5</v>
      </c>
      <c r="H686" s="1" t="s">
        <v>154</v>
      </c>
      <c r="I686" s="24">
        <v>21.5</v>
      </c>
      <c r="J686" s="24">
        <f>AVERAGE(I686:I688)</f>
        <v>21.5</v>
      </c>
      <c r="K686" s="24">
        <f>J686-21.6229166666667</f>
        <v>-0.12291666666670054</v>
      </c>
    </row>
    <row r="687" spans="1:11" ht="13" customHeight="1" x14ac:dyDescent="0.15">
      <c r="A687" s="1">
        <v>5</v>
      </c>
      <c r="B687" s="1" t="s">
        <v>326</v>
      </c>
      <c r="C687" s="24">
        <v>21.6</v>
      </c>
      <c r="G687" s="1">
        <v>5</v>
      </c>
      <c r="H687" s="1" t="s">
        <v>155</v>
      </c>
      <c r="I687" s="24">
        <v>21.5</v>
      </c>
    </row>
    <row r="688" spans="1:11" ht="13" customHeight="1" x14ac:dyDescent="0.15">
      <c r="A688" s="1">
        <v>5</v>
      </c>
      <c r="B688" s="1" t="s">
        <v>327</v>
      </c>
      <c r="C688" s="24">
        <v>21.5</v>
      </c>
      <c r="G688" s="1">
        <v>5</v>
      </c>
      <c r="H688" s="1" t="s">
        <v>156</v>
      </c>
      <c r="I688" s="24">
        <v>21.5</v>
      </c>
    </row>
    <row r="689" spans="1:11" ht="13" customHeight="1" x14ac:dyDescent="0.15">
      <c r="A689" s="1">
        <v>5</v>
      </c>
      <c r="B689" s="1" t="s">
        <v>328</v>
      </c>
      <c r="C689" s="24">
        <v>21.5</v>
      </c>
      <c r="D689" s="24">
        <f>AVERAGE(C689:C691)</f>
        <v>21.5</v>
      </c>
      <c r="E689" s="24">
        <f>D689-21.6229166666667</f>
        <v>-0.12291666666670054</v>
      </c>
      <c r="G689" s="1">
        <v>5</v>
      </c>
      <c r="H689" s="1" t="s">
        <v>157</v>
      </c>
      <c r="I689" s="24">
        <v>21.6</v>
      </c>
      <c r="J689" s="24">
        <f>AVERAGE(I689:I691)</f>
        <v>21.633333333333336</v>
      </c>
      <c r="K689" s="24">
        <f>J689-21.6229166666667</f>
        <v>1.0416666666635876E-2</v>
      </c>
    </row>
    <row r="690" spans="1:11" ht="13" customHeight="1" x14ac:dyDescent="0.15">
      <c r="A690" s="1">
        <v>5</v>
      </c>
      <c r="B690" s="1" t="s">
        <v>329</v>
      </c>
      <c r="C690" s="24">
        <v>21.5</v>
      </c>
      <c r="G690" s="1">
        <v>5</v>
      </c>
      <c r="H690" s="1" t="s">
        <v>158</v>
      </c>
      <c r="I690" s="24">
        <v>21.7</v>
      </c>
    </row>
    <row r="691" spans="1:11" ht="13" customHeight="1" x14ac:dyDescent="0.15">
      <c r="A691" s="1">
        <v>5</v>
      </c>
      <c r="B691" s="1" t="s">
        <v>330</v>
      </c>
      <c r="C691" s="24">
        <v>21.5</v>
      </c>
      <c r="G691" s="1">
        <v>5</v>
      </c>
      <c r="H691" s="1" t="s">
        <v>159</v>
      </c>
      <c r="I691" s="24">
        <v>21.6</v>
      </c>
    </row>
    <row r="692" spans="1:11" ht="13" customHeight="1" x14ac:dyDescent="0.15">
      <c r="A692" s="1">
        <v>5</v>
      </c>
      <c r="B692" s="1" t="s">
        <v>331</v>
      </c>
      <c r="C692" s="24">
        <v>21.4</v>
      </c>
      <c r="D692" s="24">
        <f>AVERAGE(C692:C694)</f>
        <v>21.533333333333331</v>
      </c>
      <c r="E692" s="24">
        <f>D692-21.6229166666667</f>
        <v>-8.9583333333369097E-2</v>
      </c>
      <c r="G692" s="1">
        <v>5</v>
      </c>
      <c r="H692" s="1" t="s">
        <v>160</v>
      </c>
      <c r="I692" s="24">
        <v>21.5</v>
      </c>
      <c r="J692" s="24">
        <f>AVERAGE(I692:I694)</f>
        <v>21.533333333333331</v>
      </c>
      <c r="K692" s="24">
        <f>J692-21.6229166666667</f>
        <v>-8.9583333333369097E-2</v>
      </c>
    </row>
    <row r="693" spans="1:11" ht="13" customHeight="1" x14ac:dyDescent="0.15">
      <c r="A693" s="1">
        <v>5</v>
      </c>
      <c r="B693" s="1" t="s">
        <v>332</v>
      </c>
      <c r="C693" s="24">
        <v>21.6</v>
      </c>
      <c r="G693" s="1">
        <v>5</v>
      </c>
      <c r="H693" s="1" t="s">
        <v>161</v>
      </c>
      <c r="I693" s="24">
        <v>21.5</v>
      </c>
    </row>
    <row r="694" spans="1:11" ht="13" customHeight="1" x14ac:dyDescent="0.15">
      <c r="A694" s="1">
        <v>5</v>
      </c>
      <c r="B694" s="1" t="s">
        <v>333</v>
      </c>
      <c r="C694" s="24">
        <v>21.6</v>
      </c>
      <c r="G694" s="1">
        <v>5</v>
      </c>
      <c r="H694" s="1" t="s">
        <v>162</v>
      </c>
      <c r="I694" s="24">
        <v>21.6</v>
      </c>
    </row>
    <row r="695" spans="1:11" ht="13" customHeight="1" x14ac:dyDescent="0.15">
      <c r="A695" s="1">
        <v>5</v>
      </c>
      <c r="B695" s="1" t="s">
        <v>334</v>
      </c>
      <c r="C695" s="24">
        <v>21.6</v>
      </c>
      <c r="D695" s="24">
        <f>AVERAGE(C695:C697)</f>
        <v>21.599999999999998</v>
      </c>
      <c r="E695" s="24">
        <f>D695-21.6229166666667</f>
        <v>-2.2916666666702667E-2</v>
      </c>
      <c r="G695" s="1">
        <v>5</v>
      </c>
      <c r="H695" s="1" t="s">
        <v>163</v>
      </c>
      <c r="I695" s="24">
        <v>21.9</v>
      </c>
      <c r="J695" s="24">
        <f>AVERAGE(I695:I697)</f>
        <v>21.766666666666666</v>
      </c>
      <c r="K695" s="24">
        <f>J695-21.6229166666667</f>
        <v>0.14374999999996518</v>
      </c>
    </row>
    <row r="696" spans="1:11" ht="13" customHeight="1" x14ac:dyDescent="0.15">
      <c r="A696" s="1">
        <v>5</v>
      </c>
      <c r="B696" s="1" t="s">
        <v>335</v>
      </c>
      <c r="C696" s="24">
        <v>21.5</v>
      </c>
      <c r="G696" s="1">
        <v>5</v>
      </c>
      <c r="H696" s="1" t="s">
        <v>164</v>
      </c>
      <c r="I696" s="24">
        <v>21.7</v>
      </c>
    </row>
    <row r="697" spans="1:11" ht="13" customHeight="1" x14ac:dyDescent="0.15">
      <c r="A697" s="1">
        <v>5</v>
      </c>
      <c r="B697" s="1" t="s">
        <v>336</v>
      </c>
      <c r="C697" s="24">
        <v>21.7</v>
      </c>
      <c r="G697" s="1">
        <v>5</v>
      </c>
      <c r="H697" s="1" t="s">
        <v>165</v>
      </c>
      <c r="I697" s="24">
        <v>21.7</v>
      </c>
    </row>
    <row r="698" spans="1:11" ht="13" customHeight="1" x14ac:dyDescent="0.15">
      <c r="A698" s="1">
        <v>5</v>
      </c>
      <c r="B698" s="1" t="s">
        <v>337</v>
      </c>
      <c r="C698" s="24">
        <v>21.7</v>
      </c>
      <c r="D698" s="24">
        <f>AVERAGE(C698:C700)</f>
        <v>21.666666666666668</v>
      </c>
      <c r="E698" s="24">
        <f>D698-21.6229166666667</f>
        <v>4.3749999999967315E-2</v>
      </c>
      <c r="G698" s="1">
        <v>5</v>
      </c>
      <c r="H698" s="1" t="s">
        <v>166</v>
      </c>
      <c r="I698" s="24">
        <v>21.7</v>
      </c>
      <c r="J698" s="24">
        <f>AVERAGE(I698:I700)</f>
        <v>21.633333333333336</v>
      </c>
      <c r="K698" s="24">
        <f>J698-21.6229166666667</f>
        <v>1.0416666666635876E-2</v>
      </c>
    </row>
    <row r="699" spans="1:11" ht="13" customHeight="1" x14ac:dyDescent="0.15">
      <c r="A699" s="1">
        <v>5</v>
      </c>
      <c r="B699" s="1" t="s">
        <v>338</v>
      </c>
      <c r="C699" s="24">
        <v>21.7</v>
      </c>
      <c r="G699" s="1">
        <v>5</v>
      </c>
      <c r="H699" s="1" t="s">
        <v>167</v>
      </c>
      <c r="I699" s="24">
        <v>21.5</v>
      </c>
    </row>
    <row r="700" spans="1:11" ht="13" customHeight="1" x14ac:dyDescent="0.15">
      <c r="A700" s="1">
        <v>5</v>
      </c>
      <c r="B700" s="1" t="s">
        <v>339</v>
      </c>
      <c r="C700" s="24">
        <v>21.6</v>
      </c>
      <c r="G700" s="1">
        <v>5</v>
      </c>
      <c r="H700" s="1" t="s">
        <v>168</v>
      </c>
      <c r="I700" s="24">
        <v>21.7</v>
      </c>
    </row>
    <row r="701" spans="1:11" ht="13" customHeight="1" x14ac:dyDescent="0.15">
      <c r="A701" s="1">
        <v>5</v>
      </c>
      <c r="B701" s="1" t="s">
        <v>340</v>
      </c>
      <c r="C701" s="24">
        <v>21.5</v>
      </c>
      <c r="D701" s="24">
        <f>AVERAGE(C701:C703)</f>
        <v>21.5</v>
      </c>
      <c r="E701" s="24">
        <f>D701-21.6229166666667</f>
        <v>-0.12291666666670054</v>
      </c>
      <c r="G701" s="1">
        <v>5</v>
      </c>
      <c r="H701" s="1" t="s">
        <v>169</v>
      </c>
      <c r="I701" s="24">
        <v>21.7</v>
      </c>
      <c r="J701" s="24">
        <f>AVERAGE(I701:I703)</f>
        <v>21.7</v>
      </c>
      <c r="K701" s="24">
        <f>J701-21.6229166666667</f>
        <v>7.7083333333298754E-2</v>
      </c>
    </row>
    <row r="702" spans="1:11" ht="13" customHeight="1" x14ac:dyDescent="0.15">
      <c r="A702" s="1">
        <v>5</v>
      </c>
      <c r="B702" s="1" t="s">
        <v>341</v>
      </c>
      <c r="C702" s="24">
        <v>21.5</v>
      </c>
      <c r="G702" s="1">
        <v>5</v>
      </c>
      <c r="H702" s="1" t="s">
        <v>170</v>
      </c>
      <c r="I702" s="24">
        <v>21.7</v>
      </c>
    </row>
    <row r="703" spans="1:11" ht="13" customHeight="1" x14ac:dyDescent="0.15">
      <c r="A703" s="1">
        <v>5</v>
      </c>
      <c r="B703" s="1" t="s">
        <v>1</v>
      </c>
      <c r="C703" s="24">
        <v>21.5</v>
      </c>
      <c r="G703" s="1">
        <v>5</v>
      </c>
      <c r="H703" s="1" t="s">
        <v>171</v>
      </c>
      <c r="I703" s="24">
        <v>21.7</v>
      </c>
    </row>
    <row r="704" spans="1:11" ht="13" customHeight="1" x14ac:dyDescent="0.15">
      <c r="A704" s="1">
        <v>5</v>
      </c>
      <c r="B704" s="1" t="s">
        <v>2</v>
      </c>
      <c r="C704" s="24">
        <v>21.4</v>
      </c>
      <c r="D704" s="24">
        <f>AVERAGE(C704:C706)</f>
        <v>21.466666666666669</v>
      </c>
      <c r="E704" s="24">
        <f>D704-21.6229166666667</f>
        <v>-0.15625000000003197</v>
      </c>
      <c r="G704" s="1">
        <v>5</v>
      </c>
      <c r="H704" s="1" t="s">
        <v>172</v>
      </c>
      <c r="I704" s="24">
        <v>21.6</v>
      </c>
      <c r="J704" s="24">
        <f>AVERAGE(I704:I706)</f>
        <v>21.666666666666668</v>
      </c>
      <c r="K704" s="24">
        <f>J704-21.6229166666667</f>
        <v>4.3749999999967315E-2</v>
      </c>
    </row>
    <row r="705" spans="1:11" ht="13" customHeight="1" x14ac:dyDescent="0.15">
      <c r="A705" s="1">
        <v>5</v>
      </c>
      <c r="B705" s="1" t="s">
        <v>3</v>
      </c>
      <c r="C705" s="24">
        <v>21.5</v>
      </c>
      <c r="G705" s="1">
        <v>5</v>
      </c>
      <c r="H705" s="1" t="s">
        <v>173</v>
      </c>
      <c r="I705" s="24">
        <v>21.6</v>
      </c>
    </row>
    <row r="706" spans="1:11" ht="13" customHeight="1" x14ac:dyDescent="0.15">
      <c r="A706" s="1">
        <v>5</v>
      </c>
      <c r="B706" s="1" t="s">
        <v>4</v>
      </c>
      <c r="C706" s="24">
        <v>21.5</v>
      </c>
      <c r="G706" s="1">
        <v>5</v>
      </c>
      <c r="H706" s="1" t="s">
        <v>174</v>
      </c>
      <c r="I706" s="24">
        <v>21.8</v>
      </c>
    </row>
    <row r="707" spans="1:11" ht="13" customHeight="1" x14ac:dyDescent="0.15">
      <c r="A707" s="1">
        <v>5</v>
      </c>
      <c r="B707" s="1" t="s">
        <v>5</v>
      </c>
      <c r="C707" s="24">
        <v>21.6</v>
      </c>
      <c r="D707" s="24">
        <f>AVERAGE(C707:C709)</f>
        <v>21.566666666666666</v>
      </c>
      <c r="E707" s="24">
        <f>D707-21.6229166666667</f>
        <v>-5.6250000000034106E-2</v>
      </c>
      <c r="G707" s="1">
        <v>5</v>
      </c>
      <c r="H707" s="1" t="s">
        <v>175</v>
      </c>
      <c r="I707" s="24">
        <v>21.7</v>
      </c>
      <c r="J707" s="24">
        <f>AVERAGE(I707:I709)</f>
        <v>21.600000000000005</v>
      </c>
      <c r="K707" s="24">
        <f>J707-21.6229166666667</f>
        <v>-2.2916666666695562E-2</v>
      </c>
    </row>
    <row r="708" spans="1:11" ht="13" customHeight="1" x14ac:dyDescent="0.15">
      <c r="A708" s="1">
        <v>5</v>
      </c>
      <c r="B708" s="1" t="s">
        <v>6</v>
      </c>
      <c r="C708" s="24">
        <v>21.5</v>
      </c>
      <c r="G708" s="1">
        <v>5</v>
      </c>
      <c r="H708" s="1" t="s">
        <v>176</v>
      </c>
      <c r="I708" s="24">
        <v>21.5</v>
      </c>
    </row>
    <row r="709" spans="1:11" ht="13" customHeight="1" x14ac:dyDescent="0.15">
      <c r="A709" s="1">
        <v>5</v>
      </c>
      <c r="B709" s="1" t="s">
        <v>7</v>
      </c>
      <c r="C709" s="24">
        <v>21.6</v>
      </c>
      <c r="G709" s="1">
        <v>5</v>
      </c>
      <c r="H709" s="1" t="s">
        <v>177</v>
      </c>
      <c r="I709" s="24">
        <v>21.6</v>
      </c>
    </row>
    <row r="710" spans="1:11" ht="13" customHeight="1" x14ac:dyDescent="0.15">
      <c r="A710" s="1">
        <v>5</v>
      </c>
      <c r="B710" s="1" t="s">
        <v>8</v>
      </c>
      <c r="C710" s="24">
        <v>21.4</v>
      </c>
      <c r="D710" s="24">
        <f>AVERAGE(C710:C712)</f>
        <v>21.433333333333334</v>
      </c>
      <c r="E710" s="24">
        <f>D710-21.6229166666667</f>
        <v>-0.18958333333336697</v>
      </c>
      <c r="G710" s="1">
        <v>5</v>
      </c>
      <c r="H710" s="1" t="s">
        <v>178</v>
      </c>
      <c r="I710" s="24">
        <v>21.3</v>
      </c>
      <c r="J710" s="24">
        <f>AVERAGE(I710:I712)</f>
        <v>21.433333333333334</v>
      </c>
      <c r="K710" s="24">
        <f>J710-21.6229166666667</f>
        <v>-0.18958333333336697</v>
      </c>
    </row>
    <row r="711" spans="1:11" ht="13" customHeight="1" x14ac:dyDescent="0.15">
      <c r="A711" s="1">
        <v>5</v>
      </c>
      <c r="B711" s="1" t="s">
        <v>9</v>
      </c>
      <c r="C711" s="24">
        <v>21.5</v>
      </c>
      <c r="G711" s="1">
        <v>5</v>
      </c>
      <c r="H711" s="1" t="s">
        <v>179</v>
      </c>
      <c r="I711" s="24">
        <v>21.5</v>
      </c>
    </row>
    <row r="712" spans="1:11" ht="13" customHeight="1" x14ac:dyDescent="0.15">
      <c r="A712" s="1">
        <v>5</v>
      </c>
      <c r="B712" s="1" t="s">
        <v>10</v>
      </c>
      <c r="C712" s="24">
        <v>21.4</v>
      </c>
      <c r="G712" s="1">
        <v>5</v>
      </c>
      <c r="H712" s="1" t="s">
        <v>180</v>
      </c>
      <c r="I712" s="24">
        <v>21.5</v>
      </c>
    </row>
    <row r="713" spans="1:11" ht="13" customHeight="1" x14ac:dyDescent="0.15">
      <c r="A713" s="1">
        <v>5</v>
      </c>
      <c r="B713" s="1" t="s">
        <v>11</v>
      </c>
      <c r="C713" s="24">
        <v>21.6</v>
      </c>
      <c r="D713" s="24">
        <f>AVERAGE(C713:C715)</f>
        <v>21.600000000000005</v>
      </c>
      <c r="E713" s="24">
        <f>D713-21.6229166666667</f>
        <v>-2.2916666666695562E-2</v>
      </c>
      <c r="G713" s="1">
        <v>5</v>
      </c>
      <c r="H713" s="1" t="s">
        <v>181</v>
      </c>
      <c r="I713" s="24">
        <v>21.7</v>
      </c>
      <c r="J713" s="24">
        <f>AVERAGE(I713:I715)</f>
        <v>21.600000000000005</v>
      </c>
      <c r="K713" s="24">
        <f>J713-21.6229166666667</f>
        <v>-2.2916666666695562E-2</v>
      </c>
    </row>
    <row r="714" spans="1:11" ht="13" customHeight="1" x14ac:dyDescent="0.15">
      <c r="A714" s="1">
        <v>5</v>
      </c>
      <c r="B714" s="1" t="s">
        <v>12</v>
      </c>
      <c r="C714" s="24">
        <v>21.6</v>
      </c>
      <c r="G714" s="1">
        <v>5</v>
      </c>
      <c r="H714" s="1" t="s">
        <v>182</v>
      </c>
      <c r="I714" s="24">
        <v>21.5</v>
      </c>
    </row>
    <row r="715" spans="1:11" ht="13" customHeight="1" x14ac:dyDescent="0.15">
      <c r="A715" s="1">
        <v>5</v>
      </c>
      <c r="B715" s="1" t="s">
        <v>13</v>
      </c>
      <c r="C715" s="24">
        <v>21.6</v>
      </c>
      <c r="G715" s="1">
        <v>5</v>
      </c>
      <c r="H715" s="1" t="s">
        <v>183</v>
      </c>
      <c r="I715" s="24">
        <v>21.6</v>
      </c>
    </row>
    <row r="716" spans="1:11" ht="13" customHeight="1" x14ac:dyDescent="0.15">
      <c r="A716" s="1">
        <v>5</v>
      </c>
      <c r="B716" s="1" t="s">
        <v>14</v>
      </c>
      <c r="C716" s="24">
        <v>21.7</v>
      </c>
      <c r="D716" s="24">
        <f>AVERAGE(C716:C718)</f>
        <v>21.733333333333334</v>
      </c>
      <c r="E716" s="24">
        <f>D716-21.6229166666667</f>
        <v>0.11041666666663374</v>
      </c>
      <c r="G716" s="1">
        <v>5</v>
      </c>
      <c r="H716" s="1" t="s">
        <v>184</v>
      </c>
      <c r="I716" s="24">
        <v>21.6</v>
      </c>
      <c r="J716" s="24">
        <f>AVERAGE(I716:I718)</f>
        <v>22.433333333333334</v>
      </c>
      <c r="K716" s="24">
        <f>J716-21.6229166666667</f>
        <v>0.81041666666663303</v>
      </c>
    </row>
    <row r="717" spans="1:11" ht="13" customHeight="1" x14ac:dyDescent="0.15">
      <c r="A717" s="1">
        <v>5</v>
      </c>
      <c r="B717" s="1" t="s">
        <v>15</v>
      </c>
      <c r="C717" s="24">
        <v>21.8</v>
      </c>
      <c r="G717" s="1">
        <v>5</v>
      </c>
      <c r="H717" s="1" t="s">
        <v>185</v>
      </c>
      <c r="I717" s="24">
        <v>24.4</v>
      </c>
    </row>
    <row r="718" spans="1:11" ht="13" customHeight="1" x14ac:dyDescent="0.15">
      <c r="A718" s="1">
        <v>5</v>
      </c>
      <c r="B718" s="1" t="s">
        <v>16</v>
      </c>
      <c r="C718" s="24">
        <v>21.7</v>
      </c>
      <c r="G718" s="1">
        <v>5</v>
      </c>
      <c r="H718" s="1" t="s">
        <v>186</v>
      </c>
      <c r="I718" s="24">
        <v>21.3</v>
      </c>
    </row>
    <row r="719" spans="1:11" ht="13" customHeight="1" x14ac:dyDescent="0.15">
      <c r="A719" s="1">
        <v>5</v>
      </c>
      <c r="B719" s="1" t="s">
        <v>17</v>
      </c>
      <c r="C719" s="24">
        <v>21.6</v>
      </c>
      <c r="D719" s="24">
        <f>AVERAGE(C719:C721)</f>
        <v>21.533333333333331</v>
      </c>
      <c r="E719" s="24">
        <f>D719-21.6229166666667</f>
        <v>-8.9583333333369097E-2</v>
      </c>
      <c r="G719" s="1">
        <v>5</v>
      </c>
      <c r="H719" s="1" t="s">
        <v>187</v>
      </c>
      <c r="I719" s="24">
        <v>21.7</v>
      </c>
      <c r="J719" s="24">
        <f>AVERAGE(I719:I721)</f>
        <v>21.633333333333336</v>
      </c>
      <c r="K719" s="24">
        <f>J719-21.6229166666667</f>
        <v>1.0416666666635876E-2</v>
      </c>
    </row>
    <row r="720" spans="1:11" ht="13" customHeight="1" x14ac:dyDescent="0.15">
      <c r="A720" s="1">
        <v>5</v>
      </c>
      <c r="B720" s="1" t="s">
        <v>18</v>
      </c>
      <c r="C720" s="24">
        <v>21.5</v>
      </c>
      <c r="G720" s="1">
        <v>5</v>
      </c>
      <c r="H720" s="1" t="s">
        <v>188</v>
      </c>
      <c r="I720" s="24">
        <v>21.6</v>
      </c>
    </row>
    <row r="721" spans="1:11" ht="13" customHeight="1" x14ac:dyDescent="0.15">
      <c r="A721" s="1">
        <v>5</v>
      </c>
      <c r="B721" s="1" t="s">
        <v>19</v>
      </c>
      <c r="C721" s="24">
        <v>21.5</v>
      </c>
      <c r="G721" s="1">
        <v>5</v>
      </c>
      <c r="H721" s="1" t="s">
        <v>189</v>
      </c>
      <c r="I721" s="24">
        <v>21.6</v>
      </c>
    </row>
    <row r="722" spans="1:11" ht="13" customHeight="1" x14ac:dyDescent="0.15">
      <c r="A722" s="1">
        <v>5</v>
      </c>
      <c r="B722" s="1" t="s">
        <v>20</v>
      </c>
      <c r="C722" s="24">
        <v>21.4</v>
      </c>
      <c r="D722" s="24">
        <f>AVERAGE(C722:C724)</f>
        <v>21.433333333333334</v>
      </c>
      <c r="E722" s="24">
        <f>D722-21.6229166666667</f>
        <v>-0.18958333333336697</v>
      </c>
      <c r="G722" s="1">
        <v>5</v>
      </c>
      <c r="H722" s="1" t="s">
        <v>190</v>
      </c>
      <c r="I722" s="24">
        <v>21.8</v>
      </c>
      <c r="J722" s="24">
        <f>AVERAGE(I722:I724)</f>
        <v>21.8</v>
      </c>
      <c r="K722" s="24">
        <f>J722-21.6229166666667</f>
        <v>0.17708333333330017</v>
      </c>
    </row>
    <row r="723" spans="1:11" ht="13" customHeight="1" x14ac:dyDescent="0.15">
      <c r="A723" s="1">
        <v>5</v>
      </c>
      <c r="B723" s="1" t="s">
        <v>21</v>
      </c>
      <c r="C723" s="24">
        <v>21.4</v>
      </c>
      <c r="G723" s="1">
        <v>5</v>
      </c>
      <c r="H723" s="1" t="s">
        <v>191</v>
      </c>
      <c r="I723" s="24">
        <v>21.9</v>
      </c>
    </row>
    <row r="724" spans="1:11" ht="13" customHeight="1" x14ac:dyDescent="0.15">
      <c r="A724" s="1">
        <v>5</v>
      </c>
      <c r="B724" s="1" t="s">
        <v>22</v>
      </c>
      <c r="C724" s="24">
        <v>21.5</v>
      </c>
      <c r="G724" s="1">
        <v>5</v>
      </c>
      <c r="H724" s="1" t="s">
        <v>192</v>
      </c>
      <c r="I724" s="24">
        <v>21.7</v>
      </c>
    </row>
    <row r="725" spans="1:11" ht="13" customHeight="1" x14ac:dyDescent="0.15">
      <c r="A725" s="1">
        <v>5</v>
      </c>
      <c r="B725" s="1" t="s">
        <v>23</v>
      </c>
      <c r="C725" s="24">
        <v>21.4</v>
      </c>
      <c r="D725" s="24">
        <f>AVERAGE(C725:C727)</f>
        <v>21.466666666666669</v>
      </c>
      <c r="E725" s="24">
        <f>D725-21.6229166666667</f>
        <v>-0.15625000000003197</v>
      </c>
      <c r="G725" s="1">
        <v>5</v>
      </c>
      <c r="H725" s="1" t="s">
        <v>193</v>
      </c>
      <c r="I725" s="24">
        <v>21.8</v>
      </c>
      <c r="J725" s="24">
        <f>AVERAGE(I725:I727)</f>
        <v>21.8</v>
      </c>
      <c r="K725" s="24">
        <f>J725-21.6229166666667</f>
        <v>0.17708333333330017</v>
      </c>
    </row>
    <row r="726" spans="1:11" ht="13" customHeight="1" x14ac:dyDescent="0.15">
      <c r="A726" s="1">
        <v>5</v>
      </c>
      <c r="B726" s="1" t="s">
        <v>24</v>
      </c>
      <c r="C726" s="24">
        <v>21.5</v>
      </c>
      <c r="G726" s="1">
        <v>5</v>
      </c>
      <c r="H726" s="1" t="s">
        <v>194</v>
      </c>
      <c r="I726" s="24">
        <v>21.8</v>
      </c>
    </row>
    <row r="727" spans="1:11" ht="13" customHeight="1" x14ac:dyDescent="0.15">
      <c r="A727" s="1">
        <v>5</v>
      </c>
      <c r="B727" s="1" t="s">
        <v>25</v>
      </c>
      <c r="C727" s="24">
        <v>21.5</v>
      </c>
      <c r="G727" s="1">
        <v>5</v>
      </c>
      <c r="H727" s="1" t="s">
        <v>195</v>
      </c>
      <c r="I727" s="24">
        <v>21.8</v>
      </c>
    </row>
    <row r="728" spans="1:11" ht="13" customHeight="1" x14ac:dyDescent="0.15">
      <c r="A728" s="1">
        <v>5</v>
      </c>
      <c r="B728" s="1" t="s">
        <v>26</v>
      </c>
      <c r="C728" s="24">
        <v>21.6</v>
      </c>
      <c r="D728" s="24">
        <f>AVERAGE(C728:C730)</f>
        <v>21.533333333333331</v>
      </c>
      <c r="E728" s="24">
        <f>D728-21.6229166666667</f>
        <v>-8.9583333333369097E-2</v>
      </c>
      <c r="G728" s="1">
        <v>5</v>
      </c>
      <c r="H728" s="1" t="s">
        <v>196</v>
      </c>
      <c r="I728" s="24">
        <v>21.6</v>
      </c>
      <c r="J728" s="24">
        <f>AVERAGE(I728:I730)</f>
        <v>21.533333333333331</v>
      </c>
      <c r="K728" s="24">
        <f>J728-21.6229166666667</f>
        <v>-8.9583333333369097E-2</v>
      </c>
    </row>
    <row r="729" spans="1:11" ht="13" customHeight="1" x14ac:dyDescent="0.15">
      <c r="A729" s="1">
        <v>5</v>
      </c>
      <c r="B729" s="1" t="s">
        <v>27</v>
      </c>
      <c r="C729" s="24">
        <v>21.5</v>
      </c>
      <c r="G729" s="1">
        <v>5</v>
      </c>
      <c r="H729" s="1" t="s">
        <v>197</v>
      </c>
      <c r="I729" s="24">
        <v>21.4</v>
      </c>
    </row>
    <row r="730" spans="1:11" ht="13" customHeight="1" x14ac:dyDescent="0.15">
      <c r="A730" s="1">
        <v>5</v>
      </c>
      <c r="B730" s="1" t="s">
        <v>28</v>
      </c>
      <c r="C730" s="24">
        <v>21.5</v>
      </c>
      <c r="G730" s="1">
        <v>5</v>
      </c>
      <c r="H730" s="1" t="s">
        <v>198</v>
      </c>
      <c r="I730" s="24">
        <v>21.6</v>
      </c>
    </row>
    <row r="731" spans="1:11" ht="13" customHeight="1" x14ac:dyDescent="0.15">
      <c r="A731" s="1">
        <v>5</v>
      </c>
      <c r="B731" s="1" t="s">
        <v>29</v>
      </c>
      <c r="C731" s="24">
        <v>21.4</v>
      </c>
      <c r="D731" s="24">
        <f>AVERAGE(C731:C733)</f>
        <v>21.466666666666669</v>
      </c>
      <c r="E731" s="24">
        <f>D731-21.6229166666667</f>
        <v>-0.15625000000003197</v>
      </c>
      <c r="G731" s="1">
        <v>5</v>
      </c>
      <c r="H731" s="1" t="s">
        <v>199</v>
      </c>
      <c r="I731" s="24">
        <v>21.5</v>
      </c>
      <c r="J731" s="24">
        <f>AVERAGE(I731:I733)</f>
        <v>21.466666666666669</v>
      </c>
      <c r="K731" s="24">
        <f>J731-21.6229166666667</f>
        <v>-0.15625000000003197</v>
      </c>
    </row>
    <row r="732" spans="1:11" ht="13" customHeight="1" x14ac:dyDescent="0.15">
      <c r="A732" s="1">
        <v>5</v>
      </c>
      <c r="B732" s="1" t="s">
        <v>30</v>
      </c>
      <c r="C732" s="24">
        <v>21.5</v>
      </c>
      <c r="G732" s="1">
        <v>5</v>
      </c>
      <c r="H732" s="1" t="s">
        <v>200</v>
      </c>
      <c r="I732" s="24">
        <v>21.5</v>
      </c>
    </row>
    <row r="733" spans="1:11" ht="13" customHeight="1" x14ac:dyDescent="0.15">
      <c r="A733" s="1">
        <v>5</v>
      </c>
      <c r="B733" s="1" t="s">
        <v>31</v>
      </c>
      <c r="C733" s="24">
        <v>21.5</v>
      </c>
      <c r="G733" s="1">
        <v>5</v>
      </c>
      <c r="H733" s="1" t="s">
        <v>201</v>
      </c>
      <c r="I733" s="24">
        <v>21.4</v>
      </c>
    </row>
    <row r="734" spans="1:11" ht="13" customHeight="1" x14ac:dyDescent="0.15">
      <c r="A734" s="1">
        <v>5</v>
      </c>
      <c r="B734" s="1" t="s">
        <v>32</v>
      </c>
      <c r="C734" s="24">
        <v>21.5</v>
      </c>
      <c r="D734" s="24">
        <f>AVERAGE(C734:C736)</f>
        <v>21.566666666666666</v>
      </c>
      <c r="E734" s="24">
        <f>D734-21.6229166666667</f>
        <v>-5.6250000000034106E-2</v>
      </c>
      <c r="G734" s="1">
        <v>5</v>
      </c>
      <c r="H734" s="1" t="s">
        <v>202</v>
      </c>
      <c r="I734" s="24">
        <v>21.4</v>
      </c>
      <c r="J734" s="24">
        <f>AVERAGE(I734:I736)</f>
        <v>21.466666666666669</v>
      </c>
      <c r="K734" s="24">
        <f>J734-21.6229166666667</f>
        <v>-0.15625000000003197</v>
      </c>
    </row>
    <row r="735" spans="1:11" ht="13" customHeight="1" x14ac:dyDescent="0.15">
      <c r="A735" s="1">
        <v>5</v>
      </c>
      <c r="B735" s="1" t="s">
        <v>33</v>
      </c>
      <c r="C735" s="24">
        <v>21.5</v>
      </c>
      <c r="G735" s="1">
        <v>5</v>
      </c>
      <c r="H735" s="1" t="s">
        <v>203</v>
      </c>
      <c r="I735" s="24">
        <v>21.5</v>
      </c>
    </row>
    <row r="736" spans="1:11" ht="13" customHeight="1" x14ac:dyDescent="0.15">
      <c r="A736" s="1">
        <v>5</v>
      </c>
      <c r="B736" s="1" t="s">
        <v>34</v>
      </c>
      <c r="C736" s="24">
        <v>21.7</v>
      </c>
      <c r="G736" s="1">
        <v>5</v>
      </c>
      <c r="H736" s="1" t="s">
        <v>204</v>
      </c>
      <c r="I736" s="24">
        <v>21.5</v>
      </c>
    </row>
    <row r="737" spans="1:11" ht="13" customHeight="1" x14ac:dyDescent="0.15">
      <c r="A737" s="1">
        <v>5</v>
      </c>
      <c r="B737" s="1" t="s">
        <v>35</v>
      </c>
      <c r="C737" s="24">
        <v>21.6</v>
      </c>
      <c r="D737" s="24">
        <f>AVERAGE(C737:C739)</f>
        <v>21.599999999999998</v>
      </c>
      <c r="E737" s="24">
        <f>D737-21.6229166666667</f>
        <v>-2.2916666666702667E-2</v>
      </c>
      <c r="G737" s="1">
        <v>5</v>
      </c>
      <c r="H737" s="1" t="s">
        <v>205</v>
      </c>
      <c r="I737" s="24">
        <v>59.9</v>
      </c>
      <c r="J737" s="24">
        <f>AVERAGE(I737:I739)</f>
        <v>59.9</v>
      </c>
      <c r="K737" s="24">
        <f>J737-21.6229166666667</f>
        <v>38.277083333333294</v>
      </c>
    </row>
    <row r="738" spans="1:11" ht="13" customHeight="1" x14ac:dyDescent="0.15">
      <c r="A738" s="1">
        <v>5</v>
      </c>
      <c r="B738" s="1" t="s">
        <v>36</v>
      </c>
      <c r="C738" s="24">
        <v>21.7</v>
      </c>
      <c r="G738" s="1">
        <v>5</v>
      </c>
      <c r="H738" s="1" t="s">
        <v>206</v>
      </c>
      <c r="I738" s="24">
        <v>59.9</v>
      </c>
    </row>
    <row r="739" spans="1:11" ht="13" customHeight="1" x14ac:dyDescent="0.15">
      <c r="A739" s="1">
        <v>5</v>
      </c>
      <c r="B739" s="1" t="s">
        <v>37</v>
      </c>
      <c r="C739" s="24">
        <v>21.5</v>
      </c>
      <c r="G739" s="1">
        <v>5</v>
      </c>
      <c r="H739" s="1" t="s">
        <v>207</v>
      </c>
      <c r="I739" s="24">
        <v>59.9</v>
      </c>
    </row>
    <row r="740" spans="1:11" ht="13" customHeight="1" x14ac:dyDescent="0.15">
      <c r="A740" s="1">
        <v>5</v>
      </c>
      <c r="B740" s="1" t="s">
        <v>38</v>
      </c>
      <c r="C740" s="24">
        <v>21.5</v>
      </c>
      <c r="D740" s="24">
        <f>AVERAGE(C740:C742)</f>
        <v>21.600000000000005</v>
      </c>
      <c r="E740" s="24">
        <f>D740-21.6229166666667</f>
        <v>-2.2916666666695562E-2</v>
      </c>
      <c r="G740" s="1">
        <v>5</v>
      </c>
      <c r="H740" s="1" t="s">
        <v>208</v>
      </c>
      <c r="I740" s="24">
        <v>21.9</v>
      </c>
      <c r="J740" s="24">
        <f>AVERAGE(I740:I742)</f>
        <v>21.8</v>
      </c>
      <c r="K740" s="24">
        <f>J740-21.6229166666667</f>
        <v>0.17708333333330017</v>
      </c>
    </row>
    <row r="741" spans="1:11" ht="13" customHeight="1" x14ac:dyDescent="0.15">
      <c r="A741" s="1">
        <v>5</v>
      </c>
      <c r="B741" s="1" t="s">
        <v>39</v>
      </c>
      <c r="C741" s="24">
        <v>21.7</v>
      </c>
      <c r="G741" s="1">
        <v>5</v>
      </c>
      <c r="H741" s="1" t="s">
        <v>209</v>
      </c>
      <c r="I741" s="24">
        <v>21.8</v>
      </c>
    </row>
    <row r="742" spans="1:11" ht="13" customHeight="1" x14ac:dyDescent="0.15">
      <c r="A742" s="1">
        <v>5</v>
      </c>
      <c r="B742" s="1" t="s">
        <v>40</v>
      </c>
      <c r="C742" s="24">
        <v>21.6</v>
      </c>
      <c r="G742" s="1">
        <v>5</v>
      </c>
      <c r="H742" s="1" t="s">
        <v>210</v>
      </c>
      <c r="I742" s="24">
        <v>21.7</v>
      </c>
    </row>
    <row r="743" spans="1:11" ht="13" customHeight="1" x14ac:dyDescent="0.15">
      <c r="A743" s="1">
        <v>5</v>
      </c>
      <c r="B743" s="1" t="s">
        <v>41</v>
      </c>
      <c r="C743" s="24">
        <v>21.5</v>
      </c>
      <c r="D743" s="24">
        <f>AVERAGE(C743:C745)</f>
        <v>21.5</v>
      </c>
      <c r="E743" s="24">
        <f>D743-21.6229166666667</f>
        <v>-0.12291666666670054</v>
      </c>
      <c r="G743" s="1">
        <v>5</v>
      </c>
      <c r="H743" s="1" t="s">
        <v>211</v>
      </c>
      <c r="I743" s="24">
        <v>21.5</v>
      </c>
      <c r="J743" s="24">
        <f>AVERAGE(I743:I745)</f>
        <v>21.566666666666666</v>
      </c>
      <c r="K743" s="24">
        <f>J743-21.6229166666667</f>
        <v>-5.6250000000034106E-2</v>
      </c>
    </row>
    <row r="744" spans="1:11" ht="13" customHeight="1" x14ac:dyDescent="0.15">
      <c r="A744" s="1">
        <v>5</v>
      </c>
      <c r="B744" s="1" t="s">
        <v>42</v>
      </c>
      <c r="C744" s="24">
        <v>21.5</v>
      </c>
      <c r="G744" s="1">
        <v>5</v>
      </c>
      <c r="H744" s="1" t="s">
        <v>212</v>
      </c>
      <c r="I744" s="24">
        <v>21.6</v>
      </c>
    </row>
    <row r="745" spans="1:11" ht="13" customHeight="1" x14ac:dyDescent="0.15">
      <c r="A745" s="1">
        <v>5</v>
      </c>
      <c r="B745" s="1" t="s">
        <v>43</v>
      </c>
      <c r="C745" s="24">
        <v>21.5</v>
      </c>
      <c r="G745" s="1">
        <v>5</v>
      </c>
      <c r="H745" s="1" t="s">
        <v>213</v>
      </c>
      <c r="I745" s="24">
        <v>21.6</v>
      </c>
    </row>
    <row r="746" spans="1:11" ht="13" customHeight="1" x14ac:dyDescent="0.15">
      <c r="A746" s="1">
        <v>5</v>
      </c>
      <c r="B746" s="1" t="s">
        <v>44</v>
      </c>
      <c r="C746" s="24">
        <v>21.5</v>
      </c>
      <c r="D746" s="24">
        <f>AVERAGE(C746:C748)</f>
        <v>21.533333333333331</v>
      </c>
      <c r="E746" s="24">
        <f>D746-21.6229166666667</f>
        <v>-8.9583333333369097E-2</v>
      </c>
      <c r="G746" s="1">
        <v>5</v>
      </c>
      <c r="H746" s="1" t="s">
        <v>214</v>
      </c>
      <c r="I746" s="24">
        <v>21.3</v>
      </c>
      <c r="J746" s="24">
        <f>AVERAGE(I746:I748)</f>
        <v>21.400000000000002</v>
      </c>
      <c r="K746" s="24">
        <f>J746-21.6229166666667</f>
        <v>-0.2229166666666984</v>
      </c>
    </row>
    <row r="747" spans="1:11" ht="13" customHeight="1" x14ac:dyDescent="0.15">
      <c r="A747" s="1">
        <v>5</v>
      </c>
      <c r="B747" s="1" t="s">
        <v>45</v>
      </c>
      <c r="C747" s="24">
        <v>21.5</v>
      </c>
      <c r="G747" s="1">
        <v>5</v>
      </c>
      <c r="H747" s="1" t="s">
        <v>215</v>
      </c>
      <c r="I747" s="24">
        <v>21.4</v>
      </c>
    </row>
    <row r="748" spans="1:11" ht="13" customHeight="1" x14ac:dyDescent="0.15">
      <c r="A748" s="1">
        <v>5</v>
      </c>
      <c r="B748" s="1" t="s">
        <v>46</v>
      </c>
      <c r="C748" s="24">
        <v>21.6</v>
      </c>
      <c r="G748" s="1">
        <v>5</v>
      </c>
      <c r="H748" s="1" t="s">
        <v>216</v>
      </c>
      <c r="I748" s="24">
        <v>21.5</v>
      </c>
    </row>
    <row r="749" spans="1:11" ht="13" customHeight="1" x14ac:dyDescent="0.15">
      <c r="A749" s="1">
        <v>5</v>
      </c>
      <c r="B749" s="1" t="s">
        <v>47</v>
      </c>
      <c r="C749" s="24">
        <v>21.6</v>
      </c>
      <c r="D749" s="24">
        <f>AVERAGE(C749:C751)</f>
        <v>21.566666666666666</v>
      </c>
      <c r="E749" s="24">
        <f>D749-21.6229166666667</f>
        <v>-5.6250000000034106E-2</v>
      </c>
      <c r="G749" s="1">
        <v>5</v>
      </c>
      <c r="H749" s="1" t="s">
        <v>217</v>
      </c>
      <c r="I749" s="24">
        <v>21.5</v>
      </c>
      <c r="J749" s="24">
        <f>AVERAGE(I749:I751)</f>
        <v>21.533333333333331</v>
      </c>
      <c r="K749" s="24">
        <f>J749-21.6229166666667</f>
        <v>-8.9583333333369097E-2</v>
      </c>
    </row>
    <row r="750" spans="1:11" ht="13" customHeight="1" x14ac:dyDescent="0.15">
      <c r="A750" s="1">
        <v>5</v>
      </c>
      <c r="B750" s="1" t="s">
        <v>48</v>
      </c>
      <c r="C750" s="24">
        <v>21.6</v>
      </c>
      <c r="G750" s="1">
        <v>5</v>
      </c>
      <c r="H750" s="1" t="s">
        <v>218</v>
      </c>
      <c r="I750" s="24">
        <v>21.5</v>
      </c>
    </row>
    <row r="751" spans="1:11" ht="13" customHeight="1" x14ac:dyDescent="0.15">
      <c r="A751" s="1">
        <v>5</v>
      </c>
      <c r="B751" s="1" t="s">
        <v>49</v>
      </c>
      <c r="C751" s="24">
        <v>21.5</v>
      </c>
      <c r="G751" s="1">
        <v>5</v>
      </c>
      <c r="H751" s="1" t="s">
        <v>219</v>
      </c>
      <c r="I751" s="24">
        <v>21.6</v>
      </c>
    </row>
    <row r="752" spans="1:11" ht="13" customHeight="1" x14ac:dyDescent="0.15">
      <c r="A752" s="1">
        <v>5</v>
      </c>
      <c r="B752" s="1" t="s">
        <v>50</v>
      </c>
      <c r="C752" s="24">
        <v>21.4</v>
      </c>
      <c r="D752" s="24">
        <f>AVERAGE(C752:C754)</f>
        <v>21.533333333333331</v>
      </c>
      <c r="E752" s="24">
        <f>D752-21.6229166666667</f>
        <v>-8.9583333333369097E-2</v>
      </c>
      <c r="G752" s="1">
        <v>5</v>
      </c>
      <c r="H752" s="1" t="s">
        <v>220</v>
      </c>
      <c r="I752" s="24">
        <v>21.5</v>
      </c>
      <c r="J752" s="24">
        <f>AVERAGE(I752:I754)</f>
        <v>21.5</v>
      </c>
      <c r="K752" s="24">
        <f>J752-21.6229166666667</f>
        <v>-0.12291666666670054</v>
      </c>
    </row>
    <row r="753" spans="1:11" ht="13" customHeight="1" x14ac:dyDescent="0.15">
      <c r="A753" s="1">
        <v>5</v>
      </c>
      <c r="B753" s="1" t="s">
        <v>51</v>
      </c>
      <c r="C753" s="24">
        <v>21.6</v>
      </c>
      <c r="G753" s="1">
        <v>5</v>
      </c>
      <c r="H753" s="1" t="s">
        <v>221</v>
      </c>
      <c r="I753" s="24">
        <v>21.5</v>
      </c>
    </row>
    <row r="754" spans="1:11" ht="13" customHeight="1" x14ac:dyDescent="0.15">
      <c r="A754" s="1">
        <v>5</v>
      </c>
      <c r="B754" s="1" t="s">
        <v>52</v>
      </c>
      <c r="C754" s="24">
        <v>21.6</v>
      </c>
      <c r="G754" s="1">
        <v>5</v>
      </c>
      <c r="H754" s="1" t="s">
        <v>222</v>
      </c>
      <c r="I754" s="24">
        <v>21.5</v>
      </c>
    </row>
    <row r="755" spans="1:11" ht="13" customHeight="1" x14ac:dyDescent="0.15">
      <c r="A755" s="1">
        <v>5</v>
      </c>
      <c r="B755" s="1" t="s">
        <v>53</v>
      </c>
      <c r="C755" s="24">
        <v>21.5</v>
      </c>
      <c r="D755" s="24">
        <f>AVERAGE(C755:C757)</f>
        <v>21.5</v>
      </c>
      <c r="E755" s="24">
        <f>D755-21.6229166666667</f>
        <v>-0.12291666666670054</v>
      </c>
      <c r="G755" s="1">
        <v>5</v>
      </c>
      <c r="H755" s="1" t="s">
        <v>223</v>
      </c>
      <c r="I755" s="24">
        <v>21.5</v>
      </c>
      <c r="J755" s="24">
        <f>AVERAGE(I755:I757)</f>
        <v>21.466666666666669</v>
      </c>
      <c r="K755" s="24">
        <f>J755-21.6229166666667</f>
        <v>-0.15625000000003197</v>
      </c>
    </row>
    <row r="756" spans="1:11" ht="13" customHeight="1" x14ac:dyDescent="0.15">
      <c r="A756" s="1">
        <v>5</v>
      </c>
      <c r="B756" s="1" t="s">
        <v>54</v>
      </c>
      <c r="C756" s="24">
        <v>21.5</v>
      </c>
      <c r="G756" s="1">
        <v>5</v>
      </c>
      <c r="H756" s="1" t="s">
        <v>224</v>
      </c>
      <c r="I756" s="24">
        <v>21.5</v>
      </c>
    </row>
    <row r="757" spans="1:11" ht="13" customHeight="1" x14ac:dyDescent="0.15">
      <c r="A757" s="1">
        <v>5</v>
      </c>
      <c r="B757" s="1" t="s">
        <v>55</v>
      </c>
      <c r="C757" s="24">
        <v>21.5</v>
      </c>
      <c r="G757" s="1">
        <v>5</v>
      </c>
      <c r="H757" s="1" t="s">
        <v>225</v>
      </c>
      <c r="I757" s="24">
        <v>21.4</v>
      </c>
    </row>
    <row r="758" spans="1:11" ht="13" customHeight="1" x14ac:dyDescent="0.15">
      <c r="A758" s="1">
        <v>5</v>
      </c>
      <c r="B758" s="1" t="s">
        <v>56</v>
      </c>
      <c r="C758" s="24">
        <v>21.6</v>
      </c>
      <c r="D758" s="24">
        <f>AVERAGE(C758:C760)</f>
        <v>21.600000000000005</v>
      </c>
      <c r="E758" s="24">
        <f>D758-21.6229166666667</f>
        <v>-2.2916666666695562E-2</v>
      </c>
      <c r="G758" s="1">
        <v>5</v>
      </c>
      <c r="H758" s="1" t="s">
        <v>226</v>
      </c>
      <c r="I758" s="24">
        <v>22.3</v>
      </c>
      <c r="J758" s="24">
        <f>AVERAGE(I758:I760)</f>
        <v>22.533333333333331</v>
      </c>
      <c r="K758" s="24">
        <f>J758-21.6229166666667</f>
        <v>0.9104166666666309</v>
      </c>
    </row>
    <row r="759" spans="1:11" ht="13" customHeight="1" x14ac:dyDescent="0.15">
      <c r="A759" s="1">
        <v>5</v>
      </c>
      <c r="B759" s="1" t="s">
        <v>57</v>
      </c>
      <c r="C759" s="24">
        <v>21.6</v>
      </c>
      <c r="G759" s="1">
        <v>5</v>
      </c>
      <c r="H759" s="1" t="s">
        <v>227</v>
      </c>
      <c r="I759" s="24">
        <v>22.5</v>
      </c>
    </row>
    <row r="760" spans="1:11" ht="13" customHeight="1" x14ac:dyDescent="0.15">
      <c r="A760" s="1">
        <v>5</v>
      </c>
      <c r="B760" s="1" t="s">
        <v>58</v>
      </c>
      <c r="C760" s="24">
        <v>21.6</v>
      </c>
      <c r="G760" s="1">
        <v>5</v>
      </c>
      <c r="H760" s="1" t="s">
        <v>228</v>
      </c>
      <c r="I760" s="24">
        <v>22.8</v>
      </c>
    </row>
    <row r="761" spans="1:11" ht="13" customHeight="1" x14ac:dyDescent="0.15">
      <c r="A761" s="1">
        <v>5</v>
      </c>
      <c r="B761" s="1" t="s">
        <v>59</v>
      </c>
      <c r="C761" s="24">
        <v>21.6</v>
      </c>
      <c r="D761" s="24">
        <f>AVERAGE(C761:C763)</f>
        <v>21.566666666666666</v>
      </c>
      <c r="E761" s="24">
        <f>D761-21.6229166666667</f>
        <v>-5.6250000000034106E-2</v>
      </c>
      <c r="G761" s="1">
        <v>5</v>
      </c>
      <c r="H761" s="1" t="s">
        <v>229</v>
      </c>
      <c r="I761" s="24">
        <v>21.6</v>
      </c>
      <c r="J761" s="24">
        <f>AVERAGE(I761:I763)</f>
        <v>21.633333333333336</v>
      </c>
      <c r="K761" s="24">
        <f>J761-21.6229166666667</f>
        <v>1.0416666666635876E-2</v>
      </c>
    </row>
    <row r="762" spans="1:11" ht="13" customHeight="1" x14ac:dyDescent="0.15">
      <c r="A762" s="1">
        <v>5</v>
      </c>
      <c r="B762" s="1" t="s">
        <v>60</v>
      </c>
      <c r="C762" s="24">
        <v>21.5</v>
      </c>
      <c r="G762" s="1">
        <v>5</v>
      </c>
      <c r="H762" s="1" t="s">
        <v>230</v>
      </c>
      <c r="I762" s="24">
        <v>21.6</v>
      </c>
    </row>
    <row r="763" spans="1:11" ht="13" customHeight="1" x14ac:dyDescent="0.15">
      <c r="A763" s="1">
        <v>5</v>
      </c>
      <c r="B763" s="1" t="s">
        <v>61</v>
      </c>
      <c r="C763" s="24">
        <v>21.6</v>
      </c>
      <c r="G763" s="1">
        <v>5</v>
      </c>
      <c r="H763" s="1" t="s">
        <v>231</v>
      </c>
      <c r="I763" s="24">
        <v>21.7</v>
      </c>
    </row>
    <row r="764" spans="1:11" ht="13" customHeight="1" x14ac:dyDescent="0.15">
      <c r="A764" s="1">
        <v>5</v>
      </c>
      <c r="B764" s="1" t="s">
        <v>62</v>
      </c>
      <c r="C764" s="24">
        <v>21.6</v>
      </c>
      <c r="D764" s="24">
        <f>AVERAGE(C764:C766)</f>
        <v>21.566666666666666</v>
      </c>
      <c r="E764" s="24">
        <f>D764-21.6229166666667</f>
        <v>-5.6250000000034106E-2</v>
      </c>
      <c r="G764" s="1">
        <v>5</v>
      </c>
      <c r="H764" s="1" t="s">
        <v>232</v>
      </c>
      <c r="I764" s="24">
        <v>21.7</v>
      </c>
      <c r="J764" s="24">
        <f>AVERAGE(I764:I766)</f>
        <v>21.599999999999998</v>
      </c>
      <c r="K764" s="24">
        <f>J764-21.6229166666667</f>
        <v>-2.2916666666702667E-2</v>
      </c>
    </row>
    <row r="765" spans="1:11" ht="13" customHeight="1" x14ac:dyDescent="0.15">
      <c r="A765" s="1">
        <v>5</v>
      </c>
      <c r="B765" s="1" t="s">
        <v>63</v>
      </c>
      <c r="C765" s="24">
        <v>21.5</v>
      </c>
      <c r="G765" s="1">
        <v>5</v>
      </c>
      <c r="H765" s="1" t="s">
        <v>233</v>
      </c>
      <c r="I765" s="24">
        <v>21.6</v>
      </c>
    </row>
    <row r="766" spans="1:11" ht="13" customHeight="1" x14ac:dyDescent="0.15">
      <c r="A766" s="1">
        <v>5</v>
      </c>
      <c r="B766" s="1" t="s">
        <v>64</v>
      </c>
      <c r="C766" s="24">
        <v>21.6</v>
      </c>
      <c r="G766" s="1">
        <v>5</v>
      </c>
      <c r="H766" s="1" t="s">
        <v>234</v>
      </c>
      <c r="I766" s="24">
        <v>21.5</v>
      </c>
    </row>
    <row r="767" spans="1:11" ht="13" customHeight="1" x14ac:dyDescent="0.15">
      <c r="A767" s="1">
        <v>5</v>
      </c>
      <c r="B767" s="1" t="s">
        <v>65</v>
      </c>
      <c r="C767" s="24">
        <v>21.4</v>
      </c>
      <c r="D767" s="24">
        <f>AVERAGE(C767:C769)</f>
        <v>21.466666666666669</v>
      </c>
      <c r="E767" s="24">
        <f>D767-21.6229166666667</f>
        <v>-0.15625000000003197</v>
      </c>
      <c r="G767" s="1">
        <v>5</v>
      </c>
      <c r="H767" s="1" t="s">
        <v>235</v>
      </c>
      <c r="I767" s="24">
        <v>21.6</v>
      </c>
      <c r="J767" s="24">
        <f>AVERAGE(I767:I769)</f>
        <v>21.566666666666666</v>
      </c>
      <c r="K767" s="24">
        <f>J767-21.6229166666667</f>
        <v>-5.6250000000034106E-2</v>
      </c>
    </row>
    <row r="768" spans="1:11" ht="13" customHeight="1" x14ac:dyDescent="0.15">
      <c r="A768" s="1">
        <v>5</v>
      </c>
      <c r="B768" s="1" t="s">
        <v>66</v>
      </c>
      <c r="C768" s="24">
        <v>21.5</v>
      </c>
      <c r="G768" s="1">
        <v>5</v>
      </c>
      <c r="H768" s="1" t="s">
        <v>236</v>
      </c>
      <c r="I768" s="24">
        <v>21.5</v>
      </c>
    </row>
    <row r="769" spans="1:11" ht="13" customHeight="1" x14ac:dyDescent="0.15">
      <c r="A769" s="1">
        <v>5</v>
      </c>
      <c r="B769" s="1" t="s">
        <v>67</v>
      </c>
      <c r="C769" s="24">
        <v>21.5</v>
      </c>
      <c r="G769" s="1">
        <v>5</v>
      </c>
      <c r="H769" s="1" t="s">
        <v>237</v>
      </c>
      <c r="I769" s="24">
        <v>21.6</v>
      </c>
    </row>
    <row r="770" spans="1:11" ht="13" customHeight="1" x14ac:dyDescent="0.15">
      <c r="A770" s="1">
        <v>5</v>
      </c>
      <c r="B770" s="1" t="s">
        <v>68</v>
      </c>
      <c r="C770" s="24">
        <v>21.5</v>
      </c>
      <c r="D770" s="24">
        <f>AVERAGE(C770:C772)</f>
        <v>21.533333333333331</v>
      </c>
      <c r="E770" s="24">
        <f>D770-21.6229166666667</f>
        <v>-8.9583333333369097E-2</v>
      </c>
      <c r="G770" s="1">
        <v>5</v>
      </c>
      <c r="H770" s="1" t="s">
        <v>238</v>
      </c>
      <c r="I770" s="24">
        <v>21.5</v>
      </c>
      <c r="J770" s="24">
        <f>AVERAGE(I770:I772)</f>
        <v>21.566666666666666</v>
      </c>
      <c r="K770" s="24">
        <f>J770-21.6229166666667</f>
        <v>-5.6250000000034106E-2</v>
      </c>
    </row>
    <row r="771" spans="1:11" ht="13" customHeight="1" x14ac:dyDescent="0.15">
      <c r="A771" s="1">
        <v>5</v>
      </c>
      <c r="B771" s="1" t="s">
        <v>69</v>
      </c>
      <c r="C771" s="24">
        <v>21.6</v>
      </c>
      <c r="G771" s="1">
        <v>5</v>
      </c>
      <c r="H771" s="1" t="s">
        <v>239</v>
      </c>
      <c r="I771" s="24">
        <v>21.6</v>
      </c>
    </row>
    <row r="772" spans="1:11" ht="13" customHeight="1" x14ac:dyDescent="0.15">
      <c r="A772" s="1">
        <v>5</v>
      </c>
      <c r="B772" s="1" t="s">
        <v>70</v>
      </c>
      <c r="C772" s="24">
        <v>21.5</v>
      </c>
      <c r="G772" s="1">
        <v>5</v>
      </c>
      <c r="H772" s="1" t="s">
        <v>240</v>
      </c>
      <c r="I772" s="24">
        <v>21.6</v>
      </c>
    </row>
    <row r="773" spans="1:11" ht="13" customHeight="1" x14ac:dyDescent="0.15">
      <c r="A773" s="1">
        <v>5</v>
      </c>
      <c r="B773" s="1" t="s">
        <v>71</v>
      </c>
      <c r="C773" s="24">
        <v>21.7</v>
      </c>
      <c r="D773" s="24">
        <f>AVERAGE(C773:C775)</f>
        <v>21.666666666666668</v>
      </c>
      <c r="E773" s="24">
        <f>D773-21.6229166666667</f>
        <v>4.3749999999967315E-2</v>
      </c>
      <c r="G773" s="1">
        <v>5</v>
      </c>
      <c r="H773" s="1" t="s">
        <v>241</v>
      </c>
      <c r="I773" s="24">
        <v>22</v>
      </c>
      <c r="J773" s="24">
        <f>AVERAGE(I773:I775)</f>
        <v>21.899999999999995</v>
      </c>
      <c r="K773" s="24">
        <f>J773-21.6229166666667</f>
        <v>0.27708333333329449</v>
      </c>
    </row>
    <row r="774" spans="1:11" ht="13" customHeight="1" x14ac:dyDescent="0.15">
      <c r="A774" s="1">
        <v>5</v>
      </c>
      <c r="B774" s="1" t="s">
        <v>72</v>
      </c>
      <c r="C774" s="24">
        <v>21.6</v>
      </c>
      <c r="G774" s="1">
        <v>5</v>
      </c>
      <c r="H774" s="1" t="s">
        <v>242</v>
      </c>
      <c r="I774" s="24">
        <v>21.8</v>
      </c>
    </row>
    <row r="775" spans="1:11" ht="13" customHeight="1" x14ac:dyDescent="0.15">
      <c r="A775" s="1">
        <v>5</v>
      </c>
      <c r="B775" s="1" t="s">
        <v>73</v>
      </c>
      <c r="C775" s="24">
        <v>21.7</v>
      </c>
      <c r="G775" s="1">
        <v>5</v>
      </c>
      <c r="H775" s="1" t="s">
        <v>243</v>
      </c>
      <c r="I775" s="24">
        <v>21.9</v>
      </c>
    </row>
    <row r="776" spans="1:11" ht="13" customHeight="1" x14ac:dyDescent="0.15">
      <c r="A776" s="1">
        <v>5</v>
      </c>
      <c r="B776" s="1" t="s">
        <v>74</v>
      </c>
      <c r="C776" s="24">
        <v>21.5</v>
      </c>
      <c r="D776" s="24">
        <f>AVERAGE(C776:C778)</f>
        <v>21.5</v>
      </c>
      <c r="E776" s="24">
        <f>D776-21.6229166666667</f>
        <v>-0.12291666666670054</v>
      </c>
      <c r="G776" s="1">
        <v>5</v>
      </c>
      <c r="H776" s="1" t="s">
        <v>244</v>
      </c>
      <c r="I776" s="24">
        <v>21.5</v>
      </c>
      <c r="J776" s="24">
        <f>AVERAGE(I776:I778)</f>
        <v>21.5</v>
      </c>
      <c r="K776" s="24">
        <f>J776-21.6229166666667</f>
        <v>-0.12291666666670054</v>
      </c>
    </row>
    <row r="777" spans="1:11" ht="13" customHeight="1" x14ac:dyDescent="0.15">
      <c r="A777" s="1">
        <v>5</v>
      </c>
      <c r="B777" s="1" t="s">
        <v>75</v>
      </c>
      <c r="C777" s="24">
        <v>21.5</v>
      </c>
      <c r="G777" s="1">
        <v>5</v>
      </c>
      <c r="H777" s="1" t="s">
        <v>245</v>
      </c>
      <c r="I777" s="24">
        <v>21.5</v>
      </c>
    </row>
    <row r="778" spans="1:11" ht="13" customHeight="1" x14ac:dyDescent="0.15">
      <c r="A778" s="1">
        <v>5</v>
      </c>
      <c r="B778" s="1" t="s">
        <v>76</v>
      </c>
      <c r="C778" s="24">
        <v>21.5</v>
      </c>
      <c r="G778" s="1">
        <v>5</v>
      </c>
      <c r="H778" s="1" t="s">
        <v>246</v>
      </c>
      <c r="I778" s="24">
        <v>21.5</v>
      </c>
    </row>
    <row r="779" spans="1:11" ht="13" customHeight="1" x14ac:dyDescent="0.15">
      <c r="A779" s="1">
        <v>5</v>
      </c>
      <c r="B779" s="1" t="s">
        <v>77</v>
      </c>
      <c r="C779" s="24">
        <v>21.7</v>
      </c>
      <c r="D779" s="24">
        <f>AVERAGE(C779:C781)</f>
        <v>21.599999999999998</v>
      </c>
      <c r="E779" s="24">
        <f>D779-21.6229166666667</f>
        <v>-2.2916666666702667E-2</v>
      </c>
      <c r="G779" s="1">
        <v>5</v>
      </c>
      <c r="H779" s="1" t="s">
        <v>247</v>
      </c>
      <c r="I779" s="24">
        <v>21.6</v>
      </c>
      <c r="J779" s="24">
        <f>AVERAGE(I779:I781)</f>
        <v>21.600000000000005</v>
      </c>
      <c r="K779" s="24">
        <f>J779-21.6229166666667</f>
        <v>-2.2916666666695562E-2</v>
      </c>
    </row>
    <row r="780" spans="1:11" ht="13" customHeight="1" x14ac:dyDescent="0.15">
      <c r="A780" s="1">
        <v>5</v>
      </c>
      <c r="B780" s="1" t="s">
        <v>78</v>
      </c>
      <c r="C780" s="24">
        <v>21.6</v>
      </c>
      <c r="G780" s="1">
        <v>5</v>
      </c>
      <c r="H780" s="1" t="s">
        <v>248</v>
      </c>
      <c r="I780" s="24">
        <v>21.6</v>
      </c>
    </row>
    <row r="781" spans="1:11" ht="13" customHeight="1" x14ac:dyDescent="0.15">
      <c r="A781" s="1">
        <v>5</v>
      </c>
      <c r="B781" s="1" t="s">
        <v>79</v>
      </c>
      <c r="C781" s="24">
        <v>21.5</v>
      </c>
      <c r="G781" s="1">
        <v>5</v>
      </c>
      <c r="H781" s="1" t="s">
        <v>249</v>
      </c>
      <c r="I781" s="24">
        <v>21.6</v>
      </c>
    </row>
    <row r="782" spans="1:11" ht="13" customHeight="1" x14ac:dyDescent="0.15">
      <c r="A782" s="1">
        <v>5</v>
      </c>
      <c r="B782" s="1" t="s">
        <v>80</v>
      </c>
      <c r="C782" s="24">
        <v>21.6</v>
      </c>
      <c r="D782" s="24">
        <f>AVERAGE(C782:C784)</f>
        <v>21.633333333333336</v>
      </c>
      <c r="E782" s="24">
        <f>D782-21.6229166666667</f>
        <v>1.0416666666635876E-2</v>
      </c>
      <c r="G782" s="1">
        <v>5</v>
      </c>
      <c r="H782" s="1" t="s">
        <v>250</v>
      </c>
      <c r="I782" s="24">
        <v>21.7</v>
      </c>
      <c r="J782" s="24">
        <f>AVERAGE(I782:I784)</f>
        <v>21.666666666666668</v>
      </c>
      <c r="K782" s="24">
        <f>J782-21.6229166666667</f>
        <v>4.3749999999967315E-2</v>
      </c>
    </row>
    <row r="783" spans="1:11" ht="13" customHeight="1" x14ac:dyDescent="0.15">
      <c r="A783" s="1">
        <v>5</v>
      </c>
      <c r="B783" s="1" t="s">
        <v>81</v>
      </c>
      <c r="C783" s="24">
        <v>21.6</v>
      </c>
      <c r="G783" s="1">
        <v>5</v>
      </c>
      <c r="H783" s="1" t="s">
        <v>251</v>
      </c>
      <c r="I783" s="24">
        <v>21.7</v>
      </c>
    </row>
    <row r="784" spans="1:11" ht="13" customHeight="1" x14ac:dyDescent="0.15">
      <c r="A784" s="1">
        <v>5</v>
      </c>
      <c r="B784" s="1" t="s">
        <v>82</v>
      </c>
      <c r="C784" s="24">
        <v>21.7</v>
      </c>
      <c r="G784" s="1">
        <v>5</v>
      </c>
      <c r="H784" s="1" t="s">
        <v>252</v>
      </c>
      <c r="I784" s="24">
        <v>21.6</v>
      </c>
    </row>
    <row r="785" spans="1:11" ht="13" customHeight="1" x14ac:dyDescent="0.15">
      <c r="A785" s="1">
        <v>5</v>
      </c>
      <c r="B785" s="1" t="s">
        <v>83</v>
      </c>
      <c r="C785" s="24">
        <v>21.7</v>
      </c>
      <c r="D785" s="24">
        <f>AVERAGE(C785:C787)</f>
        <v>21.600000000000005</v>
      </c>
      <c r="E785" s="24">
        <f>D785-21.6229166666667</f>
        <v>-2.2916666666695562E-2</v>
      </c>
      <c r="G785" s="1">
        <v>5</v>
      </c>
      <c r="H785" s="1" t="s">
        <v>253</v>
      </c>
      <c r="I785" s="24">
        <v>21.4</v>
      </c>
      <c r="J785" s="24">
        <f>AVERAGE(I785:I787)</f>
        <v>21.566666666666666</v>
      </c>
      <c r="K785" s="24">
        <f>J785-21.6229166666667</f>
        <v>-5.6250000000034106E-2</v>
      </c>
    </row>
    <row r="786" spans="1:11" ht="13" customHeight="1" x14ac:dyDescent="0.15">
      <c r="A786" s="1">
        <v>5</v>
      </c>
      <c r="B786" s="1" t="s">
        <v>84</v>
      </c>
      <c r="C786" s="24">
        <v>21.5</v>
      </c>
      <c r="G786" s="1">
        <v>5</v>
      </c>
      <c r="H786" s="1" t="s">
        <v>254</v>
      </c>
      <c r="I786" s="24">
        <v>21.6</v>
      </c>
    </row>
    <row r="787" spans="1:11" ht="13" customHeight="1" x14ac:dyDescent="0.15">
      <c r="A787" s="1">
        <v>5</v>
      </c>
      <c r="B787" s="1" t="s">
        <v>85</v>
      </c>
      <c r="C787" s="24">
        <v>21.6</v>
      </c>
      <c r="G787" s="1">
        <v>5</v>
      </c>
      <c r="H787" s="1" t="s">
        <v>255</v>
      </c>
      <c r="I787" s="24">
        <v>21.7</v>
      </c>
    </row>
    <row r="788" spans="1:11" ht="13" customHeight="1" x14ac:dyDescent="0.15">
      <c r="A788" s="1">
        <v>5</v>
      </c>
      <c r="B788" s="1" t="s">
        <v>86</v>
      </c>
      <c r="C788" s="24">
        <v>21.6</v>
      </c>
      <c r="D788" s="24">
        <f>AVERAGE(C788:C790)</f>
        <v>21.600000000000005</v>
      </c>
      <c r="E788" s="24">
        <f>D788-21.6229166666667</f>
        <v>-2.2916666666695562E-2</v>
      </c>
      <c r="G788" s="1">
        <v>5</v>
      </c>
      <c r="H788" s="1" t="s">
        <v>256</v>
      </c>
      <c r="I788" s="24">
        <v>21.5</v>
      </c>
      <c r="J788" s="24">
        <f>AVERAGE(I788:I790)</f>
        <v>21.533333333333331</v>
      </c>
      <c r="K788" s="24">
        <f>J788-21.6229166666667</f>
        <v>-8.9583333333369097E-2</v>
      </c>
    </row>
    <row r="789" spans="1:11" ht="13" customHeight="1" x14ac:dyDescent="0.15">
      <c r="A789" s="1">
        <v>5</v>
      </c>
      <c r="B789" s="1" t="s">
        <v>87</v>
      </c>
      <c r="C789" s="24">
        <v>21.6</v>
      </c>
      <c r="G789" s="1">
        <v>5</v>
      </c>
      <c r="H789" s="1" t="s">
        <v>257</v>
      </c>
      <c r="I789" s="24">
        <v>21.6</v>
      </c>
    </row>
    <row r="790" spans="1:11" ht="13" customHeight="1" x14ac:dyDescent="0.15">
      <c r="A790" s="1">
        <v>5</v>
      </c>
      <c r="B790" s="1" t="s">
        <v>88</v>
      </c>
      <c r="C790" s="24">
        <v>21.6</v>
      </c>
      <c r="G790" s="1">
        <v>5</v>
      </c>
      <c r="H790" s="1" t="s">
        <v>258</v>
      </c>
      <c r="I790" s="24">
        <v>21.5</v>
      </c>
    </row>
    <row r="791" spans="1:11" ht="13" customHeight="1" x14ac:dyDescent="0.15">
      <c r="A791" s="1">
        <v>5</v>
      </c>
      <c r="B791" s="1" t="s">
        <v>89</v>
      </c>
      <c r="C791" s="24">
        <v>21.6</v>
      </c>
      <c r="D791" s="24">
        <f>AVERAGE(C791:C793)</f>
        <v>21.566666666666666</v>
      </c>
      <c r="E791" s="24">
        <f>D791-21.6229166666667</f>
        <v>-5.6250000000034106E-2</v>
      </c>
      <c r="G791" s="1">
        <v>5</v>
      </c>
      <c r="H791" s="1" t="s">
        <v>259</v>
      </c>
      <c r="I791" s="24">
        <v>21.8</v>
      </c>
      <c r="J791" s="24">
        <f>AVERAGE(I791:I793)</f>
        <v>21.933333333333334</v>
      </c>
      <c r="K791" s="24">
        <f>J791-21.6229166666667</f>
        <v>0.31041666666663303</v>
      </c>
    </row>
    <row r="792" spans="1:11" ht="13" customHeight="1" x14ac:dyDescent="0.15">
      <c r="A792" s="1">
        <v>5</v>
      </c>
      <c r="B792" s="1" t="s">
        <v>90</v>
      </c>
      <c r="C792" s="24">
        <v>21.5</v>
      </c>
      <c r="G792" s="1">
        <v>5</v>
      </c>
      <c r="H792" s="1" t="s">
        <v>260</v>
      </c>
      <c r="I792" s="24">
        <v>22.2</v>
      </c>
    </row>
    <row r="793" spans="1:11" ht="13" customHeight="1" x14ac:dyDescent="0.15">
      <c r="A793" s="1">
        <v>5</v>
      </c>
      <c r="B793" s="1" t="s">
        <v>91</v>
      </c>
      <c r="C793" s="24">
        <v>21.6</v>
      </c>
      <c r="G793" s="1">
        <v>5</v>
      </c>
      <c r="H793" s="1" t="s">
        <v>261</v>
      </c>
      <c r="I793" s="24">
        <v>21.8</v>
      </c>
    </row>
    <row r="794" spans="1:11" ht="13" customHeight="1" x14ac:dyDescent="0.15">
      <c r="A794" s="1">
        <v>5</v>
      </c>
      <c r="B794" s="1" t="s">
        <v>92</v>
      </c>
      <c r="C794" s="24">
        <v>21.5</v>
      </c>
      <c r="D794" s="24">
        <f>AVERAGE(C794:C796)</f>
        <v>21.566666666666666</v>
      </c>
      <c r="E794" s="24">
        <f>D794-21.6229166666667</f>
        <v>-5.6250000000034106E-2</v>
      </c>
      <c r="G794" s="1">
        <v>5</v>
      </c>
      <c r="H794" s="1" t="s">
        <v>262</v>
      </c>
      <c r="I794" s="24">
        <v>21.6</v>
      </c>
      <c r="J794" s="24">
        <f>AVERAGE(I794:I796)</f>
        <v>21.566666666666666</v>
      </c>
      <c r="K794" s="24">
        <f>J794-21.6229166666667</f>
        <v>-5.6250000000034106E-2</v>
      </c>
    </row>
    <row r="795" spans="1:11" ht="13" customHeight="1" x14ac:dyDescent="0.15">
      <c r="A795" s="1">
        <v>5</v>
      </c>
      <c r="B795" s="1" t="s">
        <v>93</v>
      </c>
      <c r="C795" s="24">
        <v>21.6</v>
      </c>
      <c r="G795" s="1">
        <v>5</v>
      </c>
      <c r="H795" s="1" t="s">
        <v>263</v>
      </c>
      <c r="I795" s="24">
        <v>21.6</v>
      </c>
    </row>
    <row r="796" spans="1:11" ht="13" customHeight="1" x14ac:dyDescent="0.15">
      <c r="A796" s="1">
        <v>5</v>
      </c>
      <c r="B796" s="1" t="s">
        <v>94</v>
      </c>
      <c r="C796" s="24">
        <v>21.6</v>
      </c>
      <c r="G796" s="1">
        <v>5</v>
      </c>
      <c r="H796" s="1" t="s">
        <v>264</v>
      </c>
      <c r="I796" s="24">
        <v>21.5</v>
      </c>
    </row>
    <row r="797" spans="1:11" ht="13" customHeight="1" x14ac:dyDescent="0.15">
      <c r="A797" s="1">
        <v>5</v>
      </c>
      <c r="B797" s="1" t="s">
        <v>95</v>
      </c>
      <c r="C797" s="24">
        <v>22</v>
      </c>
      <c r="D797" s="24">
        <f>AVERAGE(C797:C799)</f>
        <v>21.900000000000002</v>
      </c>
      <c r="E797" s="24">
        <f>D797-21.6229166666667</f>
        <v>0.2770833333333016</v>
      </c>
      <c r="G797" s="1">
        <v>5</v>
      </c>
      <c r="H797" s="1" t="s">
        <v>265</v>
      </c>
      <c r="I797" s="24">
        <v>22.1</v>
      </c>
      <c r="J797" s="24">
        <f>AVERAGE(I797:I799)</f>
        <v>22.233333333333334</v>
      </c>
      <c r="K797" s="24">
        <f>J797-21.6229166666667</f>
        <v>0.61041666666663374</v>
      </c>
    </row>
    <row r="798" spans="1:11" ht="13" customHeight="1" x14ac:dyDescent="0.15">
      <c r="A798" s="1">
        <v>5</v>
      </c>
      <c r="B798" s="1" t="s">
        <v>96</v>
      </c>
      <c r="C798" s="24">
        <v>21.7</v>
      </c>
      <c r="G798" s="1">
        <v>5</v>
      </c>
      <c r="H798" s="1" t="s">
        <v>266</v>
      </c>
      <c r="I798" s="24">
        <v>22.6</v>
      </c>
    </row>
    <row r="799" spans="1:11" ht="13" customHeight="1" x14ac:dyDescent="0.15">
      <c r="A799" s="1">
        <v>5</v>
      </c>
      <c r="B799" s="1" t="s">
        <v>97</v>
      </c>
      <c r="C799" s="24">
        <v>22</v>
      </c>
      <c r="G799" s="1">
        <v>5</v>
      </c>
      <c r="H799" s="1" t="s">
        <v>267</v>
      </c>
      <c r="I799" s="24">
        <v>22</v>
      </c>
    </row>
    <row r="800" spans="1:11" ht="13" customHeight="1" x14ac:dyDescent="0.15">
      <c r="A800" s="1">
        <v>5</v>
      </c>
      <c r="B800" s="1" t="s">
        <v>98</v>
      </c>
      <c r="C800" s="24">
        <v>21.6</v>
      </c>
      <c r="D800" s="24">
        <f>AVERAGE(C800:C802)</f>
        <v>21.600000000000005</v>
      </c>
      <c r="E800" s="24">
        <f>D800-21.6229166666667</f>
        <v>-2.2916666666695562E-2</v>
      </c>
      <c r="G800" s="1">
        <v>5</v>
      </c>
      <c r="H800" s="1" t="s">
        <v>268</v>
      </c>
      <c r="I800" s="24">
        <v>21.6</v>
      </c>
      <c r="J800" s="24">
        <f>AVERAGE(I800:I802)</f>
        <v>21.566666666666666</v>
      </c>
      <c r="K800" s="24">
        <f>J800-21.6229166666667</f>
        <v>-5.6250000000034106E-2</v>
      </c>
    </row>
    <row r="801" spans="1:11" ht="13" customHeight="1" x14ac:dyDescent="0.15">
      <c r="A801" s="1">
        <v>5</v>
      </c>
      <c r="B801" s="1" t="s">
        <v>99</v>
      </c>
      <c r="C801" s="24">
        <v>21.6</v>
      </c>
      <c r="G801" s="1">
        <v>5</v>
      </c>
      <c r="H801" s="1" t="s">
        <v>269</v>
      </c>
      <c r="I801" s="24">
        <v>21.5</v>
      </c>
    </row>
    <row r="802" spans="1:11" ht="13" customHeight="1" x14ac:dyDescent="0.15">
      <c r="A802" s="1">
        <v>5</v>
      </c>
      <c r="B802" s="1" t="s">
        <v>100</v>
      </c>
      <c r="C802" s="24">
        <v>21.6</v>
      </c>
      <c r="G802" s="1">
        <v>5</v>
      </c>
      <c r="H802" s="1" t="s">
        <v>270</v>
      </c>
      <c r="I802" s="24">
        <v>21.6</v>
      </c>
    </row>
    <row r="803" spans="1:11" ht="13" customHeight="1" x14ac:dyDescent="0.15">
      <c r="A803" s="1">
        <v>5</v>
      </c>
      <c r="B803" s="1" t="s">
        <v>101</v>
      </c>
      <c r="C803" s="24">
        <v>21.6</v>
      </c>
      <c r="D803" s="24">
        <f>AVERAGE(C803:C805)</f>
        <v>21.633333333333336</v>
      </c>
      <c r="E803" s="24">
        <f>D803-21.6229166666667</f>
        <v>1.0416666666635876E-2</v>
      </c>
      <c r="G803" s="1">
        <v>5</v>
      </c>
      <c r="H803" s="1" t="s">
        <v>271</v>
      </c>
      <c r="I803" s="24">
        <v>21.5</v>
      </c>
      <c r="J803" s="24">
        <f>AVERAGE(I803:I805)</f>
        <v>21.533333333333331</v>
      </c>
      <c r="K803" s="24">
        <f>J803-21.6229166666667</f>
        <v>-8.9583333333369097E-2</v>
      </c>
    </row>
    <row r="804" spans="1:11" ht="13" customHeight="1" x14ac:dyDescent="0.15">
      <c r="A804" s="1">
        <v>5</v>
      </c>
      <c r="B804" s="1" t="s">
        <v>102</v>
      </c>
      <c r="C804" s="24">
        <v>21.6</v>
      </c>
      <c r="G804" s="1">
        <v>5</v>
      </c>
      <c r="H804" s="1" t="s">
        <v>272</v>
      </c>
      <c r="I804" s="24">
        <v>21.6</v>
      </c>
    </row>
    <row r="805" spans="1:11" ht="13" customHeight="1" x14ac:dyDescent="0.15">
      <c r="A805" s="1">
        <v>5</v>
      </c>
      <c r="B805" s="1" t="s">
        <v>103</v>
      </c>
      <c r="C805" s="24">
        <v>21.7</v>
      </c>
      <c r="G805" s="1">
        <v>5</v>
      </c>
      <c r="H805" s="1" t="s">
        <v>273</v>
      </c>
      <c r="I805" s="24">
        <v>21.5</v>
      </c>
    </row>
    <row r="806" spans="1:11" ht="13" customHeight="1" x14ac:dyDescent="0.15">
      <c r="A806" s="1">
        <v>5</v>
      </c>
      <c r="B806" s="1" t="s">
        <v>104</v>
      </c>
      <c r="C806" s="24">
        <v>21.5</v>
      </c>
      <c r="D806" s="24">
        <f>AVERAGE(C806:C808)</f>
        <v>21.5</v>
      </c>
      <c r="E806" s="24">
        <f>D806-21.6229166666667</f>
        <v>-0.12291666666670054</v>
      </c>
      <c r="G806" s="1">
        <v>5</v>
      </c>
      <c r="H806" s="1" t="s">
        <v>274</v>
      </c>
      <c r="I806" s="24">
        <v>21.5</v>
      </c>
      <c r="J806" s="24">
        <f>AVERAGE(I806:I808)</f>
        <v>21.5</v>
      </c>
      <c r="K806" s="24">
        <f>J806-21.6229166666667</f>
        <v>-0.12291666666670054</v>
      </c>
    </row>
    <row r="807" spans="1:11" ht="13" customHeight="1" x14ac:dyDescent="0.15">
      <c r="A807" s="1">
        <v>5</v>
      </c>
      <c r="B807" s="1" t="s">
        <v>105</v>
      </c>
      <c r="C807" s="24">
        <v>21.5</v>
      </c>
      <c r="G807" s="1">
        <v>5</v>
      </c>
      <c r="H807" s="1" t="s">
        <v>275</v>
      </c>
      <c r="I807" s="24">
        <v>21.5</v>
      </c>
    </row>
    <row r="808" spans="1:11" ht="13" customHeight="1" x14ac:dyDescent="0.15">
      <c r="A808" s="1">
        <v>5</v>
      </c>
      <c r="B808" s="1" t="s">
        <v>106</v>
      </c>
      <c r="C808" s="24">
        <v>21.5</v>
      </c>
      <c r="G808" s="1">
        <v>5</v>
      </c>
      <c r="H808" s="1" t="s">
        <v>276</v>
      </c>
      <c r="I808" s="24">
        <v>21.5</v>
      </c>
    </row>
    <row r="809" spans="1:11" ht="13" customHeight="1" x14ac:dyDescent="0.15">
      <c r="A809" s="1">
        <v>5</v>
      </c>
      <c r="B809" s="1" t="s">
        <v>107</v>
      </c>
      <c r="C809" s="24">
        <v>21.7</v>
      </c>
      <c r="D809" s="24">
        <f>AVERAGE(C809:C811)</f>
        <v>21.633333333333336</v>
      </c>
      <c r="E809" s="24">
        <f>D809-21.6229166666667</f>
        <v>1.0416666666635876E-2</v>
      </c>
      <c r="G809" s="1">
        <v>5</v>
      </c>
      <c r="H809" s="1" t="s">
        <v>277</v>
      </c>
      <c r="I809" s="24">
        <v>21.6</v>
      </c>
      <c r="J809" s="24">
        <f>AVERAGE(I809:I811)</f>
        <v>21.566666666666666</v>
      </c>
      <c r="K809" s="24">
        <f>J809-21.6229166666667</f>
        <v>-5.6250000000034106E-2</v>
      </c>
    </row>
    <row r="810" spans="1:11" ht="13" customHeight="1" x14ac:dyDescent="0.15">
      <c r="A810" s="1">
        <v>5</v>
      </c>
      <c r="B810" s="1" t="s">
        <v>108</v>
      </c>
      <c r="C810" s="24">
        <v>21.6</v>
      </c>
      <c r="G810" s="1">
        <v>5</v>
      </c>
      <c r="H810" s="1" t="s">
        <v>278</v>
      </c>
      <c r="I810" s="24">
        <v>21.5</v>
      </c>
    </row>
    <row r="811" spans="1:11" ht="13" customHeight="1" x14ac:dyDescent="0.15">
      <c r="A811" s="1">
        <v>5</v>
      </c>
      <c r="B811" s="1" t="s">
        <v>109</v>
      </c>
      <c r="C811" s="24">
        <v>21.6</v>
      </c>
      <c r="G811" s="1">
        <v>5</v>
      </c>
      <c r="H811" s="1" t="s">
        <v>279</v>
      </c>
      <c r="I811" s="24">
        <v>21.6</v>
      </c>
    </row>
    <row r="812" spans="1:11" ht="13" customHeight="1" x14ac:dyDescent="0.15">
      <c r="A812" s="1">
        <v>5</v>
      </c>
      <c r="B812" s="1" t="s">
        <v>110</v>
      </c>
      <c r="C812" s="24">
        <v>21.6</v>
      </c>
      <c r="D812" s="24">
        <f>AVERAGE(C812:C814)</f>
        <v>21.566666666666666</v>
      </c>
      <c r="E812" s="24">
        <f>D812-21.6229166666667</f>
        <v>-5.6250000000034106E-2</v>
      </c>
      <c r="G812" s="1">
        <v>5</v>
      </c>
      <c r="H812" s="1" t="s">
        <v>280</v>
      </c>
      <c r="I812" s="24">
        <v>21.5</v>
      </c>
      <c r="J812" s="24">
        <f>AVERAGE(I812:I814)</f>
        <v>21.533333333333331</v>
      </c>
      <c r="K812" s="24">
        <f>J812-21.6229166666667</f>
        <v>-8.9583333333369097E-2</v>
      </c>
    </row>
    <row r="813" spans="1:11" ht="13" customHeight="1" x14ac:dyDescent="0.15">
      <c r="A813" s="1">
        <v>5</v>
      </c>
      <c r="B813" s="1" t="s">
        <v>111</v>
      </c>
      <c r="C813" s="24">
        <v>21.5</v>
      </c>
      <c r="G813" s="1">
        <v>5</v>
      </c>
      <c r="H813" s="1" t="s">
        <v>281</v>
      </c>
      <c r="I813" s="24">
        <v>21.6</v>
      </c>
    </row>
    <row r="814" spans="1:11" ht="13" customHeight="1" x14ac:dyDescent="0.15">
      <c r="A814" s="1">
        <v>5</v>
      </c>
      <c r="B814" s="1" t="s">
        <v>112</v>
      </c>
      <c r="C814" s="24">
        <v>21.6</v>
      </c>
      <c r="G814" s="1">
        <v>5</v>
      </c>
      <c r="H814" s="1" t="s">
        <v>282</v>
      </c>
      <c r="I814" s="24">
        <v>21.5</v>
      </c>
    </row>
    <row r="815" spans="1:11" ht="13" customHeight="1" x14ac:dyDescent="0.15">
      <c r="A815" s="1">
        <v>5</v>
      </c>
      <c r="B815" s="1" t="s">
        <v>113</v>
      </c>
      <c r="C815" s="24">
        <v>21.6</v>
      </c>
      <c r="D815" s="24">
        <f>AVERAGE(C815:C817)</f>
        <v>21.566666666666666</v>
      </c>
      <c r="E815" s="24">
        <f>D815-21.6229166666667</f>
        <v>-5.6250000000034106E-2</v>
      </c>
      <c r="G815" s="1">
        <v>5</v>
      </c>
      <c r="H815" s="1" t="s">
        <v>283</v>
      </c>
      <c r="I815" s="24">
        <v>21.9</v>
      </c>
      <c r="J815" s="24">
        <f>AVERAGE(I815:I817)</f>
        <v>21.766666666666666</v>
      </c>
      <c r="K815" s="24">
        <f>J815-21.6229166666667</f>
        <v>0.14374999999996518</v>
      </c>
    </row>
    <row r="816" spans="1:11" ht="13" customHeight="1" x14ac:dyDescent="0.15">
      <c r="A816" s="1">
        <v>5</v>
      </c>
      <c r="B816" s="1" t="s">
        <v>114</v>
      </c>
      <c r="C816" s="24">
        <v>21.5</v>
      </c>
      <c r="G816" s="1">
        <v>5</v>
      </c>
      <c r="H816" s="1" t="s">
        <v>284</v>
      </c>
      <c r="I816" s="24">
        <v>21.7</v>
      </c>
    </row>
    <row r="817" spans="1:11" ht="13" customHeight="1" x14ac:dyDescent="0.15">
      <c r="A817" s="1">
        <v>5</v>
      </c>
      <c r="B817" s="1" t="s">
        <v>115</v>
      </c>
      <c r="C817" s="24">
        <v>21.6</v>
      </c>
      <c r="G817" s="1">
        <v>5</v>
      </c>
      <c r="H817" s="1" t="s">
        <v>285</v>
      </c>
      <c r="I817" s="24">
        <v>21.7</v>
      </c>
    </row>
    <row r="818" spans="1:11" ht="13" customHeight="1" x14ac:dyDescent="0.15">
      <c r="A818" s="1">
        <v>5</v>
      </c>
      <c r="B818" s="1" t="s">
        <v>116</v>
      </c>
      <c r="C818" s="24">
        <v>21.2</v>
      </c>
      <c r="D818" s="24">
        <f>AVERAGE(C818:C820)</f>
        <v>21.066666666666666</v>
      </c>
      <c r="E818" s="24">
        <f>D818-21.6229166666667</f>
        <v>-0.55625000000003411</v>
      </c>
      <c r="G818" s="1">
        <v>5</v>
      </c>
      <c r="H818" s="1" t="s">
        <v>286</v>
      </c>
      <c r="I818" s="24">
        <v>23.5</v>
      </c>
      <c r="J818" s="24">
        <f>AVERAGE(I818:I820)</f>
        <v>23.266666666666666</v>
      </c>
      <c r="K818" s="24">
        <f>J818-21.6229166666667</f>
        <v>1.6437499999999652</v>
      </c>
    </row>
    <row r="819" spans="1:11" ht="13" customHeight="1" x14ac:dyDescent="0.15">
      <c r="A819" s="1">
        <v>5</v>
      </c>
      <c r="B819" s="1" t="s">
        <v>117</v>
      </c>
      <c r="C819" s="24">
        <v>20.8</v>
      </c>
      <c r="G819" s="1">
        <v>5</v>
      </c>
      <c r="H819" s="1" t="s">
        <v>287</v>
      </c>
      <c r="I819" s="24">
        <v>19.899999999999999</v>
      </c>
    </row>
    <row r="820" spans="1:11" ht="13" customHeight="1" x14ac:dyDescent="0.15">
      <c r="A820" s="1">
        <v>5</v>
      </c>
      <c r="B820" s="1" t="s">
        <v>118</v>
      </c>
      <c r="C820" s="24">
        <v>21.2</v>
      </c>
      <c r="G820" s="1">
        <v>5</v>
      </c>
      <c r="H820" s="1" t="s">
        <v>288</v>
      </c>
      <c r="I820" s="24">
        <v>26.4</v>
      </c>
    </row>
    <row r="821" spans="1:11" ht="13" customHeight="1" x14ac:dyDescent="0.15">
      <c r="A821" s="1">
        <v>5</v>
      </c>
      <c r="B821" s="1" t="s">
        <v>119</v>
      </c>
      <c r="C821" s="24">
        <v>21.7</v>
      </c>
      <c r="D821" s="24">
        <f>AVERAGE(C821:C823)</f>
        <v>21.633333333333336</v>
      </c>
      <c r="E821" s="24">
        <f>D821-21.6229166666667</f>
        <v>1.0416666666635876E-2</v>
      </c>
      <c r="G821" s="1">
        <v>5</v>
      </c>
      <c r="H821" s="1" t="s">
        <v>289</v>
      </c>
      <c r="I821" s="24">
        <v>21.4</v>
      </c>
      <c r="J821" s="24">
        <f>AVERAGE(I821:I823)</f>
        <v>21.533333333333331</v>
      </c>
      <c r="K821" s="24">
        <f>J821-21.6229166666667</f>
        <v>-8.9583333333369097E-2</v>
      </c>
    </row>
    <row r="822" spans="1:11" ht="13" customHeight="1" x14ac:dyDescent="0.15">
      <c r="A822" s="1">
        <v>5</v>
      </c>
      <c r="B822" s="1" t="s">
        <v>120</v>
      </c>
      <c r="C822" s="24">
        <v>21.5</v>
      </c>
      <c r="G822" s="1">
        <v>5</v>
      </c>
      <c r="H822" s="1" t="s">
        <v>290</v>
      </c>
      <c r="I822" s="24">
        <v>21.6</v>
      </c>
    </row>
    <row r="823" spans="1:11" ht="13" customHeight="1" x14ac:dyDescent="0.15">
      <c r="A823" s="1">
        <v>5</v>
      </c>
      <c r="B823" s="1" t="s">
        <v>121</v>
      </c>
      <c r="C823" s="24">
        <v>21.7</v>
      </c>
      <c r="G823" s="1">
        <v>5</v>
      </c>
      <c r="H823" s="1" t="s">
        <v>291</v>
      </c>
      <c r="I823" s="24">
        <v>21.6</v>
      </c>
    </row>
    <row r="824" spans="1:11" ht="13" customHeight="1" x14ac:dyDescent="0.15">
      <c r="A824" s="1">
        <v>5</v>
      </c>
      <c r="B824" s="1" t="s">
        <v>122</v>
      </c>
      <c r="C824" s="24">
        <v>21.6</v>
      </c>
      <c r="D824" s="24">
        <f>AVERAGE(C824:C826)</f>
        <v>21.566666666666666</v>
      </c>
      <c r="E824" s="24">
        <f>D824-21.6229166666667</f>
        <v>-5.6250000000034106E-2</v>
      </c>
      <c r="G824" s="1">
        <v>5</v>
      </c>
      <c r="H824" s="1" t="s">
        <v>292</v>
      </c>
      <c r="I824" s="24">
        <v>21.5</v>
      </c>
      <c r="J824" s="24">
        <f>AVERAGE(I824:I826)</f>
        <v>21.599999999999998</v>
      </c>
      <c r="K824" s="24">
        <f>J824-21.6229166666667</f>
        <v>-2.2916666666702667E-2</v>
      </c>
    </row>
    <row r="825" spans="1:11" ht="13" customHeight="1" x14ac:dyDescent="0.15">
      <c r="A825" s="1">
        <v>5</v>
      </c>
      <c r="B825" s="1" t="s">
        <v>123</v>
      </c>
      <c r="C825" s="24">
        <v>21.5</v>
      </c>
      <c r="G825" s="1">
        <v>5</v>
      </c>
      <c r="H825" s="1" t="s">
        <v>293</v>
      </c>
      <c r="I825" s="24">
        <v>21.6</v>
      </c>
    </row>
    <row r="826" spans="1:11" ht="13" customHeight="1" x14ac:dyDescent="0.15">
      <c r="A826" s="1">
        <v>5</v>
      </c>
      <c r="B826" s="1" t="s">
        <v>124</v>
      </c>
      <c r="C826" s="24">
        <v>21.6</v>
      </c>
      <c r="G826" s="1">
        <v>5</v>
      </c>
      <c r="H826" s="1" t="s">
        <v>294</v>
      </c>
      <c r="I826" s="24">
        <v>21.7</v>
      </c>
    </row>
    <row r="827" spans="1:11" ht="13" customHeight="1" x14ac:dyDescent="0.15">
      <c r="A827" s="1">
        <v>5</v>
      </c>
      <c r="B827" s="1" t="s">
        <v>125</v>
      </c>
      <c r="C827" s="24">
        <v>21.6</v>
      </c>
      <c r="D827" s="24">
        <f>AVERAGE(C827:C829)</f>
        <v>21.566666666666666</v>
      </c>
      <c r="E827" s="24">
        <f>D827-21.6229166666667</f>
        <v>-5.6250000000034106E-2</v>
      </c>
      <c r="G827" s="1">
        <v>5</v>
      </c>
      <c r="H827" s="1" t="s">
        <v>295</v>
      </c>
      <c r="I827" s="24">
        <v>21.5</v>
      </c>
      <c r="J827" s="24">
        <f>AVERAGE(I827:I829)</f>
        <v>21.400000000000002</v>
      </c>
      <c r="K827" s="24">
        <f>J827-21.6229166666667</f>
        <v>-0.2229166666666984</v>
      </c>
    </row>
    <row r="828" spans="1:11" ht="13" customHeight="1" x14ac:dyDescent="0.15">
      <c r="A828" s="1">
        <v>5</v>
      </c>
      <c r="B828" s="1" t="s">
        <v>126</v>
      </c>
      <c r="C828" s="24">
        <v>21.6</v>
      </c>
      <c r="G828" s="1">
        <v>5</v>
      </c>
      <c r="H828" s="1" t="s">
        <v>296</v>
      </c>
      <c r="I828" s="24">
        <v>21.4</v>
      </c>
    </row>
    <row r="829" spans="1:11" ht="13" customHeight="1" x14ac:dyDescent="0.15">
      <c r="A829" s="1">
        <v>5</v>
      </c>
      <c r="B829" s="1" t="s">
        <v>127</v>
      </c>
      <c r="C829" s="24">
        <v>21.5</v>
      </c>
      <c r="G829" s="1">
        <v>5</v>
      </c>
      <c r="H829" s="1" t="s">
        <v>297</v>
      </c>
      <c r="I829" s="24">
        <v>21.3</v>
      </c>
    </row>
    <row r="830" spans="1:11" ht="13" customHeight="1" x14ac:dyDescent="0.15">
      <c r="A830" s="1">
        <v>5</v>
      </c>
      <c r="B830" s="1" t="s">
        <v>128</v>
      </c>
      <c r="C830" s="24">
        <v>21.7</v>
      </c>
      <c r="D830" s="24">
        <f>AVERAGE(C830:C832)</f>
        <v>21.633333333333336</v>
      </c>
      <c r="E830" s="24">
        <f>D830-21.6229166666667</f>
        <v>1.0416666666635876E-2</v>
      </c>
      <c r="G830" s="1">
        <v>5</v>
      </c>
      <c r="H830" s="1" t="s">
        <v>298</v>
      </c>
      <c r="I830" s="24">
        <v>21.6</v>
      </c>
      <c r="J830" s="24">
        <f>AVERAGE(I830:I832)</f>
        <v>21.566666666666666</v>
      </c>
      <c r="K830" s="24">
        <f>J830-21.6229166666667</f>
        <v>-5.6250000000034106E-2</v>
      </c>
    </row>
    <row r="831" spans="1:11" ht="13" customHeight="1" x14ac:dyDescent="0.15">
      <c r="A831" s="1">
        <v>5</v>
      </c>
      <c r="B831" s="1" t="s">
        <v>129</v>
      </c>
      <c r="C831" s="24">
        <v>21.7</v>
      </c>
      <c r="G831" s="1">
        <v>5</v>
      </c>
      <c r="H831" s="1" t="s">
        <v>299</v>
      </c>
      <c r="I831" s="24">
        <v>21.5</v>
      </c>
    </row>
    <row r="832" spans="1:11" ht="13" customHeight="1" x14ac:dyDescent="0.15">
      <c r="A832" s="1">
        <v>5</v>
      </c>
      <c r="B832" s="1" t="s">
        <v>130</v>
      </c>
      <c r="C832" s="24">
        <v>21.5</v>
      </c>
      <c r="G832" s="1">
        <v>5</v>
      </c>
      <c r="H832" s="1" t="s">
        <v>300</v>
      </c>
      <c r="I832" s="24">
        <v>21.6</v>
      </c>
    </row>
    <row r="833" spans="1:11" ht="13" customHeight="1" x14ac:dyDescent="0.15">
      <c r="A833" s="1">
        <v>5</v>
      </c>
      <c r="B833" s="1" t="s">
        <v>131</v>
      </c>
      <c r="C833" s="24">
        <v>21.7</v>
      </c>
      <c r="D833" s="24">
        <f>AVERAGE(C833:C835)</f>
        <v>21.566666666666666</v>
      </c>
      <c r="E833" s="24">
        <f>D833-21.6229166666667</f>
        <v>-5.6250000000034106E-2</v>
      </c>
      <c r="G833" s="1">
        <v>5</v>
      </c>
      <c r="H833" s="1" t="s">
        <v>301</v>
      </c>
      <c r="I833" s="24">
        <v>21.4</v>
      </c>
      <c r="J833" s="24">
        <f>AVERAGE(I833:I835)</f>
        <v>21.5</v>
      </c>
      <c r="K833" s="24">
        <f>J833-21.6229166666667</f>
        <v>-0.12291666666670054</v>
      </c>
    </row>
    <row r="834" spans="1:11" ht="13" customHeight="1" x14ac:dyDescent="0.15">
      <c r="A834" s="1">
        <v>5</v>
      </c>
      <c r="B834" s="1" t="s">
        <v>132</v>
      </c>
      <c r="C834" s="24">
        <v>21.5</v>
      </c>
      <c r="G834" s="1">
        <v>5</v>
      </c>
      <c r="H834" s="1" t="s">
        <v>302</v>
      </c>
      <c r="I834" s="24">
        <v>21.6</v>
      </c>
    </row>
    <row r="835" spans="1:11" ht="13" customHeight="1" x14ac:dyDescent="0.15">
      <c r="A835" s="1">
        <v>5</v>
      </c>
      <c r="B835" s="1" t="s">
        <v>133</v>
      </c>
      <c r="C835" s="24">
        <v>21.5</v>
      </c>
      <c r="G835" s="1">
        <v>5</v>
      </c>
      <c r="H835" s="1" t="s">
        <v>303</v>
      </c>
      <c r="I835" s="24">
        <v>21.5</v>
      </c>
    </row>
    <row r="836" spans="1:11" ht="13" customHeight="1" x14ac:dyDescent="0.15">
      <c r="A836" s="1">
        <v>5</v>
      </c>
      <c r="B836" s="1" t="s">
        <v>134</v>
      </c>
      <c r="C836" s="24">
        <v>21.6</v>
      </c>
      <c r="D836" s="24">
        <f>AVERAGE(C836:C838)</f>
        <v>21.566666666666666</v>
      </c>
      <c r="E836" s="24">
        <f>D836-21.6229166666667</f>
        <v>-5.6250000000034106E-2</v>
      </c>
      <c r="G836" s="1">
        <v>5</v>
      </c>
      <c r="H836" s="1" t="s">
        <v>304</v>
      </c>
      <c r="I836" s="24">
        <v>21.6</v>
      </c>
      <c r="J836" s="24">
        <f>AVERAGE(I836:I838)</f>
        <v>21.600000000000005</v>
      </c>
      <c r="K836" s="24">
        <f>J836-21.6229166666667</f>
        <v>-2.2916666666695562E-2</v>
      </c>
    </row>
    <row r="837" spans="1:11" ht="13" customHeight="1" x14ac:dyDescent="0.15">
      <c r="A837" s="1">
        <v>5</v>
      </c>
      <c r="B837" s="1" t="s">
        <v>135</v>
      </c>
      <c r="C837" s="24">
        <v>21.5</v>
      </c>
      <c r="G837" s="1">
        <v>5</v>
      </c>
      <c r="H837" s="1" t="s">
        <v>305</v>
      </c>
      <c r="I837" s="24">
        <v>21.6</v>
      </c>
    </row>
    <row r="838" spans="1:11" ht="13" customHeight="1" x14ac:dyDescent="0.15">
      <c r="A838" s="1">
        <v>5</v>
      </c>
      <c r="B838" s="1" t="s">
        <v>136</v>
      </c>
      <c r="C838" s="24">
        <v>21.6</v>
      </c>
      <c r="G838" s="1">
        <v>5</v>
      </c>
      <c r="H838" s="1" t="s">
        <v>306</v>
      </c>
      <c r="I838" s="24">
        <v>21.6</v>
      </c>
    </row>
    <row r="839" spans="1:11" ht="13" customHeight="1" x14ac:dyDescent="0.15">
      <c r="A839" s="1">
        <v>5</v>
      </c>
      <c r="B839" s="1" t="s">
        <v>137</v>
      </c>
      <c r="C839" s="24">
        <v>21.6</v>
      </c>
      <c r="D839" s="24">
        <f>AVERAGE(C839:C841)</f>
        <v>21.533333333333331</v>
      </c>
      <c r="E839" s="24">
        <f>D839-21.6229166666667</f>
        <v>-8.9583333333369097E-2</v>
      </c>
      <c r="G839" s="1">
        <v>5</v>
      </c>
      <c r="H839" s="1" t="s">
        <v>307</v>
      </c>
      <c r="I839" s="24">
        <v>21.5</v>
      </c>
      <c r="J839" s="24">
        <f>AVERAGE(I839:I841)</f>
        <v>21.466666666666669</v>
      </c>
      <c r="K839" s="24">
        <f>J839-21.6229166666667</f>
        <v>-0.15625000000003197</v>
      </c>
    </row>
    <row r="840" spans="1:11" ht="13" customHeight="1" x14ac:dyDescent="0.15">
      <c r="A840" s="1">
        <v>5</v>
      </c>
      <c r="B840" s="1" t="s">
        <v>138</v>
      </c>
      <c r="C840" s="24">
        <v>21.5</v>
      </c>
      <c r="G840" s="1">
        <v>5</v>
      </c>
      <c r="H840" s="1" t="s">
        <v>308</v>
      </c>
      <c r="I840" s="24">
        <v>21.5</v>
      </c>
    </row>
    <row r="841" spans="1:11" ht="13" customHeight="1" x14ac:dyDescent="0.15">
      <c r="A841" s="1">
        <v>5</v>
      </c>
      <c r="B841" s="1" t="s">
        <v>139</v>
      </c>
      <c r="C841" s="24">
        <v>21.5</v>
      </c>
      <c r="G841" s="1">
        <v>5</v>
      </c>
      <c r="H841" s="1" t="s">
        <v>309</v>
      </c>
      <c r="I841" s="24">
        <v>21.4</v>
      </c>
    </row>
    <row r="842" spans="1:11" ht="13" customHeight="1" x14ac:dyDescent="0.15">
      <c r="A842" s="1">
        <v>6</v>
      </c>
      <c r="B842" s="1" t="s">
        <v>313</v>
      </c>
      <c r="C842" s="24">
        <v>21.5</v>
      </c>
      <c r="D842" s="24">
        <f>AVERAGE(C842:C844)</f>
        <v>21.599999999999998</v>
      </c>
      <c r="E842" s="24">
        <f>D842-21.6020833333333</f>
        <v>-2.0833333333030168E-3</v>
      </c>
      <c r="G842" s="1">
        <v>6</v>
      </c>
      <c r="H842" s="1" t="s">
        <v>140</v>
      </c>
      <c r="I842" s="24">
        <v>21.6</v>
      </c>
      <c r="J842" s="24">
        <f>AVERAGE(I842:I844)</f>
        <v>21.600000000000005</v>
      </c>
      <c r="K842" s="24">
        <f>J842-21.6020833333333</f>
        <v>-2.0833333332959114E-3</v>
      </c>
    </row>
    <row r="843" spans="1:11" ht="13" customHeight="1" x14ac:dyDescent="0.15">
      <c r="A843" s="1">
        <v>6</v>
      </c>
      <c r="B843" s="1" t="s">
        <v>314</v>
      </c>
      <c r="C843" s="24">
        <v>21.6</v>
      </c>
      <c r="G843" s="1">
        <v>6</v>
      </c>
      <c r="H843" s="1" t="s">
        <v>141</v>
      </c>
      <c r="I843" s="24">
        <v>21.6</v>
      </c>
    </row>
    <row r="844" spans="1:11" ht="13" customHeight="1" x14ac:dyDescent="0.15">
      <c r="A844" s="1">
        <v>6</v>
      </c>
      <c r="B844" s="1" t="s">
        <v>315</v>
      </c>
      <c r="C844" s="24">
        <v>21.7</v>
      </c>
      <c r="G844" s="1">
        <v>6</v>
      </c>
      <c r="H844" s="1" t="s">
        <v>142</v>
      </c>
      <c r="I844" s="24">
        <v>21.6</v>
      </c>
    </row>
    <row r="845" spans="1:11" ht="13" customHeight="1" x14ac:dyDescent="0.15">
      <c r="A845" s="1">
        <v>6</v>
      </c>
      <c r="B845" s="1" t="s">
        <v>316</v>
      </c>
      <c r="C845" s="24">
        <v>21.6</v>
      </c>
      <c r="D845" s="24">
        <f>AVERAGE(C845:C847)</f>
        <v>21.666666666666668</v>
      </c>
      <c r="E845" s="24">
        <f>D845-21.6020833333333</f>
        <v>6.4583333333366966E-2</v>
      </c>
      <c r="G845" s="1">
        <v>6</v>
      </c>
      <c r="H845" s="1" t="s">
        <v>143</v>
      </c>
      <c r="I845" s="24">
        <v>21.5</v>
      </c>
      <c r="J845" s="24">
        <f>AVERAGE(I845:I847)</f>
        <v>21.5</v>
      </c>
      <c r="K845" s="24">
        <f>J845-21.6020833333333</f>
        <v>-0.10208333333330089</v>
      </c>
    </row>
    <row r="846" spans="1:11" ht="13" customHeight="1" x14ac:dyDescent="0.15">
      <c r="A846" s="1">
        <v>6</v>
      </c>
      <c r="B846" s="1" t="s">
        <v>317</v>
      </c>
      <c r="C846" s="24">
        <v>21.6</v>
      </c>
      <c r="G846" s="1">
        <v>6</v>
      </c>
      <c r="H846" s="1" t="s">
        <v>144</v>
      </c>
      <c r="I846" s="24">
        <v>21.5</v>
      </c>
    </row>
    <row r="847" spans="1:11" ht="13" customHeight="1" x14ac:dyDescent="0.15">
      <c r="A847" s="1">
        <v>6</v>
      </c>
      <c r="B847" s="1" t="s">
        <v>318</v>
      </c>
      <c r="C847" s="24">
        <v>21.8</v>
      </c>
      <c r="G847" s="1">
        <v>6</v>
      </c>
      <c r="H847" s="1" t="s">
        <v>145</v>
      </c>
      <c r="I847" s="24">
        <v>21.5</v>
      </c>
    </row>
    <row r="848" spans="1:11" ht="13" customHeight="1" x14ac:dyDescent="0.15">
      <c r="A848" s="1">
        <v>6</v>
      </c>
      <c r="B848" s="1" t="s">
        <v>319</v>
      </c>
      <c r="C848" s="24">
        <v>21.5</v>
      </c>
      <c r="D848" s="24">
        <f>AVERAGE(C848:C850)</f>
        <v>21.533333333333331</v>
      </c>
      <c r="E848" s="24">
        <f>D848-21.6020833333333</f>
        <v>-6.8749999999969447E-2</v>
      </c>
      <c r="G848" s="1">
        <v>6</v>
      </c>
      <c r="H848" s="1" t="s">
        <v>148</v>
      </c>
      <c r="I848" s="24">
        <v>21.9</v>
      </c>
      <c r="J848" s="24">
        <f>AVERAGE(I848:I850)</f>
        <v>21.733333333333331</v>
      </c>
      <c r="K848" s="24">
        <f>J848-21.6020833333333</f>
        <v>0.13125000000002984</v>
      </c>
    </row>
    <row r="849" spans="1:11" ht="13" customHeight="1" x14ac:dyDescent="0.15">
      <c r="A849" s="1">
        <v>6</v>
      </c>
      <c r="B849" s="1" t="s">
        <v>320</v>
      </c>
      <c r="C849" s="24">
        <v>21.4</v>
      </c>
      <c r="G849" s="1">
        <v>6</v>
      </c>
      <c r="H849" s="1" t="s">
        <v>149</v>
      </c>
      <c r="I849" s="24">
        <v>21.4</v>
      </c>
    </row>
    <row r="850" spans="1:11" ht="13" customHeight="1" x14ac:dyDescent="0.15">
      <c r="A850" s="1">
        <v>6</v>
      </c>
      <c r="B850" s="1" t="s">
        <v>321</v>
      </c>
      <c r="C850" s="24">
        <v>21.7</v>
      </c>
      <c r="G850" s="1">
        <v>6</v>
      </c>
      <c r="H850" s="1" t="s">
        <v>150</v>
      </c>
      <c r="I850" s="24">
        <v>21.9</v>
      </c>
    </row>
    <row r="851" spans="1:11" ht="13" customHeight="1" x14ac:dyDescent="0.15">
      <c r="A851" s="1">
        <v>6</v>
      </c>
      <c r="B851" s="1" t="s">
        <v>322</v>
      </c>
      <c r="C851" s="24">
        <v>21.5</v>
      </c>
      <c r="D851" s="24">
        <f>AVERAGE(C851:C853)</f>
        <v>21.466666666666669</v>
      </c>
      <c r="E851" s="24">
        <f>D851-21.6020833333333</f>
        <v>-0.13541666666663232</v>
      </c>
      <c r="G851" s="1">
        <v>6</v>
      </c>
      <c r="H851" s="1" t="s">
        <v>151</v>
      </c>
      <c r="I851" s="24">
        <v>21.8</v>
      </c>
      <c r="J851" s="24">
        <f>AVERAGE(I851:I853)</f>
        <v>21.8</v>
      </c>
      <c r="K851" s="24">
        <f>J851-21.6020833333333</f>
        <v>0.19791666666669983</v>
      </c>
    </row>
    <row r="852" spans="1:11" ht="13" customHeight="1" x14ac:dyDescent="0.15">
      <c r="A852" s="1">
        <v>6</v>
      </c>
      <c r="B852" s="1" t="s">
        <v>323</v>
      </c>
      <c r="C852" s="24">
        <v>21.4</v>
      </c>
      <c r="G852" s="1">
        <v>6</v>
      </c>
      <c r="H852" s="1" t="s">
        <v>152</v>
      </c>
      <c r="I852" s="24">
        <v>21.8</v>
      </c>
    </row>
    <row r="853" spans="1:11" ht="13" customHeight="1" x14ac:dyDescent="0.15">
      <c r="A853" s="1">
        <v>6</v>
      </c>
      <c r="B853" s="1" t="s">
        <v>324</v>
      </c>
      <c r="C853" s="24">
        <v>21.5</v>
      </c>
      <c r="G853" s="1">
        <v>6</v>
      </c>
      <c r="H853" s="1" t="s">
        <v>153</v>
      </c>
      <c r="I853" s="24">
        <v>21.8</v>
      </c>
    </row>
    <row r="854" spans="1:11" ht="13" customHeight="1" x14ac:dyDescent="0.15">
      <c r="A854" s="1">
        <v>6</v>
      </c>
      <c r="B854" s="1" t="s">
        <v>325</v>
      </c>
      <c r="C854" s="24">
        <v>21.7</v>
      </c>
      <c r="D854" s="24">
        <f>AVERAGE(C854:C856)</f>
        <v>21.666666666666668</v>
      </c>
      <c r="E854" s="24">
        <f>D854-21.6020833333333</f>
        <v>6.4583333333366966E-2</v>
      </c>
      <c r="G854" s="1">
        <v>6</v>
      </c>
      <c r="H854" s="1" t="s">
        <v>154</v>
      </c>
      <c r="I854" s="24">
        <v>22.3</v>
      </c>
      <c r="J854" s="24">
        <f>AVERAGE(I854:I856)</f>
        <v>22.233333333333334</v>
      </c>
      <c r="K854" s="24">
        <f>J854-21.6020833333333</f>
        <v>0.6312500000000334</v>
      </c>
    </row>
    <row r="855" spans="1:11" ht="13" customHeight="1" x14ac:dyDescent="0.15">
      <c r="A855" s="1">
        <v>6</v>
      </c>
      <c r="B855" s="1" t="s">
        <v>326</v>
      </c>
      <c r="C855" s="24">
        <v>21.6</v>
      </c>
      <c r="G855" s="1">
        <v>6</v>
      </c>
      <c r="H855" s="1" t="s">
        <v>155</v>
      </c>
      <c r="I855" s="24">
        <v>22.2</v>
      </c>
    </row>
    <row r="856" spans="1:11" ht="13" customHeight="1" x14ac:dyDescent="0.15">
      <c r="A856" s="1">
        <v>6</v>
      </c>
      <c r="B856" s="1" t="s">
        <v>327</v>
      </c>
      <c r="C856" s="24">
        <v>21.7</v>
      </c>
      <c r="G856" s="1">
        <v>6</v>
      </c>
      <c r="H856" s="1" t="s">
        <v>156</v>
      </c>
      <c r="I856" s="24">
        <v>22.2</v>
      </c>
    </row>
    <row r="857" spans="1:11" ht="13" customHeight="1" x14ac:dyDescent="0.15">
      <c r="A857" s="1">
        <v>6</v>
      </c>
      <c r="B857" s="1" t="s">
        <v>328</v>
      </c>
      <c r="C857" s="24">
        <v>21.6</v>
      </c>
      <c r="D857" s="24">
        <f>AVERAGE(C857:C859)</f>
        <v>21.466666666666669</v>
      </c>
      <c r="E857" s="24">
        <f>D857-21.6020833333333</f>
        <v>-0.13541666666663232</v>
      </c>
      <c r="G857" s="1">
        <v>6</v>
      </c>
      <c r="H857" s="1" t="s">
        <v>157</v>
      </c>
      <c r="I857" s="24">
        <v>21.5</v>
      </c>
      <c r="J857" s="24">
        <f>AVERAGE(I857:I859)</f>
        <v>21.5</v>
      </c>
      <c r="K857" s="24">
        <f>J857-21.6020833333333</f>
        <v>-0.10208333333330089</v>
      </c>
    </row>
    <row r="858" spans="1:11" ht="13" customHeight="1" x14ac:dyDescent="0.15">
      <c r="A858" s="1">
        <v>6</v>
      </c>
      <c r="B858" s="1" t="s">
        <v>329</v>
      </c>
      <c r="C858" s="24">
        <v>21.4</v>
      </c>
      <c r="G858" s="1">
        <v>6</v>
      </c>
      <c r="H858" s="1" t="s">
        <v>158</v>
      </c>
      <c r="I858" s="24">
        <v>21.6</v>
      </c>
    </row>
    <row r="859" spans="1:11" ht="13" customHeight="1" x14ac:dyDescent="0.15">
      <c r="A859" s="1">
        <v>6</v>
      </c>
      <c r="B859" s="1" t="s">
        <v>330</v>
      </c>
      <c r="C859" s="24">
        <v>21.4</v>
      </c>
      <c r="G859" s="1">
        <v>6</v>
      </c>
      <c r="H859" s="1" t="s">
        <v>159</v>
      </c>
      <c r="I859" s="24">
        <v>21.4</v>
      </c>
    </row>
    <row r="860" spans="1:11" ht="13" customHeight="1" x14ac:dyDescent="0.15">
      <c r="A860" s="1">
        <v>6</v>
      </c>
      <c r="B860" s="1" t="s">
        <v>331</v>
      </c>
      <c r="C860" s="24">
        <v>21.4</v>
      </c>
      <c r="D860" s="24">
        <f>AVERAGE(C860:C862)</f>
        <v>21.433333333333334</v>
      </c>
      <c r="E860" s="24">
        <f>D860-21.6020833333333</f>
        <v>-0.16874999999996732</v>
      </c>
      <c r="G860" s="1">
        <v>6</v>
      </c>
      <c r="H860" s="1" t="s">
        <v>160</v>
      </c>
      <c r="I860" s="24">
        <v>21.5</v>
      </c>
      <c r="J860" s="24">
        <f>AVERAGE(I860:I862)</f>
        <v>21.433333333333334</v>
      </c>
      <c r="K860" s="24">
        <f>J860-21.6020833333333</f>
        <v>-0.16874999999996732</v>
      </c>
    </row>
    <row r="861" spans="1:11" ht="13" customHeight="1" x14ac:dyDescent="0.15">
      <c r="A861" s="1">
        <v>6</v>
      </c>
      <c r="B861" s="1" t="s">
        <v>332</v>
      </c>
      <c r="C861" s="24">
        <v>21.4</v>
      </c>
      <c r="G861" s="1">
        <v>6</v>
      </c>
      <c r="H861" s="1" t="s">
        <v>161</v>
      </c>
      <c r="I861" s="24">
        <v>21.4</v>
      </c>
    </row>
    <row r="862" spans="1:11" ht="13" customHeight="1" x14ac:dyDescent="0.15">
      <c r="A862" s="1">
        <v>6</v>
      </c>
      <c r="B862" s="1" t="s">
        <v>333</v>
      </c>
      <c r="C862" s="24">
        <v>21.5</v>
      </c>
      <c r="G862" s="1">
        <v>6</v>
      </c>
      <c r="H862" s="1" t="s">
        <v>162</v>
      </c>
      <c r="I862" s="24">
        <v>21.4</v>
      </c>
    </row>
    <row r="863" spans="1:11" ht="13" customHeight="1" x14ac:dyDescent="0.15">
      <c r="A863" s="1">
        <v>6</v>
      </c>
      <c r="B863" s="1" t="s">
        <v>334</v>
      </c>
      <c r="C863" s="24">
        <v>21.4</v>
      </c>
      <c r="D863" s="24">
        <f>AVERAGE(C863:C865)</f>
        <v>21.5</v>
      </c>
      <c r="E863" s="24">
        <f>D863-21.6020833333333</f>
        <v>-0.10208333333330089</v>
      </c>
      <c r="G863" s="1">
        <v>6</v>
      </c>
      <c r="H863" s="1" t="s">
        <v>163</v>
      </c>
      <c r="I863" s="24">
        <v>21.5</v>
      </c>
      <c r="J863" s="24">
        <f>AVERAGE(I863:I865)</f>
        <v>21.566666666666666</v>
      </c>
      <c r="K863" s="24">
        <f>J863-21.6020833333333</f>
        <v>-3.5416666666634455E-2</v>
      </c>
    </row>
    <row r="864" spans="1:11" ht="13" customHeight="1" x14ac:dyDescent="0.15">
      <c r="A864" s="1">
        <v>6</v>
      </c>
      <c r="B864" s="1" t="s">
        <v>335</v>
      </c>
      <c r="C864" s="24">
        <v>21.6</v>
      </c>
      <c r="G864" s="1">
        <v>6</v>
      </c>
      <c r="H864" s="1" t="s">
        <v>164</v>
      </c>
      <c r="I864" s="24">
        <v>21.6</v>
      </c>
    </row>
    <row r="865" spans="1:11" ht="13" customHeight="1" x14ac:dyDescent="0.15">
      <c r="A865" s="1">
        <v>6</v>
      </c>
      <c r="B865" s="1" t="s">
        <v>336</v>
      </c>
      <c r="C865" s="24">
        <v>21.5</v>
      </c>
      <c r="G865" s="1">
        <v>6</v>
      </c>
      <c r="H865" s="1" t="s">
        <v>165</v>
      </c>
      <c r="I865" s="24">
        <v>21.6</v>
      </c>
    </row>
    <row r="866" spans="1:11" ht="13" customHeight="1" x14ac:dyDescent="0.15">
      <c r="A866" s="1">
        <v>6</v>
      </c>
      <c r="B866" s="1" t="s">
        <v>337</v>
      </c>
      <c r="C866" s="24">
        <v>21.5</v>
      </c>
      <c r="D866" s="24">
        <f>AVERAGE(C866:C868)</f>
        <v>21.533333333333331</v>
      </c>
      <c r="E866" s="24">
        <f>D866-21.6020833333333</f>
        <v>-6.8749999999969447E-2</v>
      </c>
      <c r="G866" s="1">
        <v>6</v>
      </c>
      <c r="H866" s="1" t="s">
        <v>166</v>
      </c>
      <c r="I866" s="24">
        <v>21.5</v>
      </c>
      <c r="J866" s="24">
        <f>AVERAGE(I866:I868)</f>
        <v>21.566666666666666</v>
      </c>
      <c r="K866" s="24">
        <f>J866-21.6020833333333</f>
        <v>-3.5416666666634455E-2</v>
      </c>
    </row>
    <row r="867" spans="1:11" ht="13" customHeight="1" x14ac:dyDescent="0.15">
      <c r="A867" s="1">
        <v>6</v>
      </c>
      <c r="B867" s="1" t="s">
        <v>338</v>
      </c>
      <c r="C867" s="24">
        <v>21.6</v>
      </c>
      <c r="G867" s="1">
        <v>6</v>
      </c>
      <c r="H867" s="1" t="s">
        <v>167</v>
      </c>
      <c r="I867" s="24">
        <v>21.6</v>
      </c>
    </row>
    <row r="868" spans="1:11" ht="13" customHeight="1" x14ac:dyDescent="0.15">
      <c r="A868" s="1">
        <v>6</v>
      </c>
      <c r="B868" s="1" t="s">
        <v>339</v>
      </c>
      <c r="C868" s="24">
        <v>21.5</v>
      </c>
      <c r="G868" s="1">
        <v>6</v>
      </c>
      <c r="H868" s="1" t="s">
        <v>168</v>
      </c>
      <c r="I868" s="24">
        <v>21.6</v>
      </c>
    </row>
    <row r="869" spans="1:11" ht="13" customHeight="1" x14ac:dyDescent="0.15">
      <c r="A869" s="1">
        <v>6</v>
      </c>
      <c r="B869" s="1" t="s">
        <v>340</v>
      </c>
      <c r="C869" s="24">
        <v>21.6</v>
      </c>
      <c r="D869" s="24">
        <f>AVERAGE(C869:C871)</f>
        <v>21.566666666666666</v>
      </c>
      <c r="E869" s="24">
        <f>D869-21.6020833333333</f>
        <v>-3.5416666666634455E-2</v>
      </c>
      <c r="G869" s="1">
        <v>6</v>
      </c>
      <c r="H869" s="1" t="s">
        <v>169</v>
      </c>
      <c r="I869" s="24">
        <v>21.7</v>
      </c>
      <c r="J869" s="24">
        <f>AVERAGE(I869:I871)</f>
        <v>21.666666666666668</v>
      </c>
      <c r="K869" s="24">
        <f>J869-21.6020833333333</f>
        <v>6.4583333333366966E-2</v>
      </c>
    </row>
    <row r="870" spans="1:11" ht="13" customHeight="1" x14ac:dyDescent="0.15">
      <c r="A870" s="1">
        <v>6</v>
      </c>
      <c r="B870" s="1" t="s">
        <v>341</v>
      </c>
      <c r="C870" s="24">
        <v>21.6</v>
      </c>
      <c r="G870" s="1">
        <v>6</v>
      </c>
      <c r="H870" s="1" t="s">
        <v>170</v>
      </c>
      <c r="I870" s="24">
        <v>21.6</v>
      </c>
    </row>
    <row r="871" spans="1:11" ht="13" customHeight="1" x14ac:dyDescent="0.15">
      <c r="A871" s="1">
        <v>6</v>
      </c>
      <c r="B871" s="1" t="s">
        <v>1</v>
      </c>
      <c r="C871" s="24">
        <v>21.5</v>
      </c>
      <c r="G871" s="1">
        <v>6</v>
      </c>
      <c r="H871" s="1" t="s">
        <v>171</v>
      </c>
      <c r="I871" s="24">
        <v>21.7</v>
      </c>
    </row>
    <row r="872" spans="1:11" ht="13" customHeight="1" x14ac:dyDescent="0.15">
      <c r="A872" s="1">
        <v>6</v>
      </c>
      <c r="B872" s="1" t="s">
        <v>2</v>
      </c>
      <c r="C872" s="24">
        <v>21.5</v>
      </c>
      <c r="D872" s="24">
        <f>AVERAGE(C872:C874)</f>
        <v>21.5</v>
      </c>
      <c r="E872" s="24">
        <f>D872-21.6020833333333</f>
        <v>-0.10208333333330089</v>
      </c>
      <c r="G872" s="1">
        <v>6</v>
      </c>
      <c r="H872" s="1" t="s">
        <v>172</v>
      </c>
      <c r="I872" s="24">
        <v>21.5</v>
      </c>
      <c r="J872" s="24">
        <f>AVERAGE(I872:I874)</f>
        <v>21.600000000000005</v>
      </c>
      <c r="K872" s="24">
        <f>J872-21.6020833333333</f>
        <v>-2.0833333332959114E-3</v>
      </c>
    </row>
    <row r="873" spans="1:11" ht="13" customHeight="1" x14ac:dyDescent="0.15">
      <c r="A873" s="1">
        <v>6</v>
      </c>
      <c r="B873" s="1" t="s">
        <v>3</v>
      </c>
      <c r="C873" s="24">
        <v>21.6</v>
      </c>
      <c r="G873" s="1">
        <v>6</v>
      </c>
      <c r="H873" s="1" t="s">
        <v>173</v>
      </c>
      <c r="I873" s="24">
        <v>21.7</v>
      </c>
    </row>
    <row r="874" spans="1:11" ht="13" customHeight="1" x14ac:dyDescent="0.15">
      <c r="A874" s="1">
        <v>6</v>
      </c>
      <c r="B874" s="1" t="s">
        <v>4</v>
      </c>
      <c r="C874" s="24">
        <v>21.4</v>
      </c>
      <c r="G874" s="1">
        <v>6</v>
      </c>
      <c r="H874" s="1" t="s">
        <v>174</v>
      </c>
      <c r="I874" s="24">
        <v>21.6</v>
      </c>
    </row>
    <row r="875" spans="1:11" ht="13" customHeight="1" x14ac:dyDescent="0.15">
      <c r="A875" s="1">
        <v>6</v>
      </c>
      <c r="B875" s="1" t="s">
        <v>5</v>
      </c>
      <c r="C875" s="24">
        <v>21.5</v>
      </c>
      <c r="D875" s="24">
        <f>AVERAGE(C875:C877)</f>
        <v>21.533333333333331</v>
      </c>
      <c r="E875" s="24">
        <f>D875-21.6020833333333</f>
        <v>-6.8749999999969447E-2</v>
      </c>
      <c r="G875" s="1">
        <v>6</v>
      </c>
      <c r="H875" s="1" t="s">
        <v>175</v>
      </c>
      <c r="I875" s="24">
        <v>21.6</v>
      </c>
      <c r="J875" s="24">
        <f>AVERAGE(I875:I877)</f>
        <v>21.600000000000005</v>
      </c>
      <c r="K875" s="24">
        <f>J875-21.6020833333333</f>
        <v>-2.0833333332959114E-3</v>
      </c>
    </row>
    <row r="876" spans="1:11" ht="13" customHeight="1" x14ac:dyDescent="0.15">
      <c r="A876" s="1">
        <v>6</v>
      </c>
      <c r="B876" s="1" t="s">
        <v>6</v>
      </c>
      <c r="C876" s="24">
        <v>21.6</v>
      </c>
      <c r="G876" s="1">
        <v>6</v>
      </c>
      <c r="H876" s="1" t="s">
        <v>176</v>
      </c>
      <c r="I876" s="24">
        <v>21.6</v>
      </c>
    </row>
    <row r="877" spans="1:11" ht="13" customHeight="1" x14ac:dyDescent="0.15">
      <c r="A877" s="1">
        <v>6</v>
      </c>
      <c r="B877" s="1" t="s">
        <v>7</v>
      </c>
      <c r="C877" s="24">
        <v>21.5</v>
      </c>
      <c r="G877" s="1">
        <v>6</v>
      </c>
      <c r="H877" s="1" t="s">
        <v>177</v>
      </c>
      <c r="I877" s="24">
        <v>21.6</v>
      </c>
    </row>
    <row r="878" spans="1:11" ht="13" customHeight="1" x14ac:dyDescent="0.15">
      <c r="A878" s="1">
        <v>6</v>
      </c>
      <c r="B878" s="1" t="s">
        <v>8</v>
      </c>
      <c r="C878" s="24">
        <v>21.4</v>
      </c>
      <c r="D878" s="24">
        <f>AVERAGE(C878:C880)</f>
        <v>21.433333333333334</v>
      </c>
      <c r="E878" s="24">
        <f>D878-21.6020833333333</f>
        <v>-0.16874999999996732</v>
      </c>
      <c r="G878" s="1">
        <v>6</v>
      </c>
      <c r="H878" s="1" t="s">
        <v>178</v>
      </c>
      <c r="I878" s="24">
        <v>21.7</v>
      </c>
      <c r="J878" s="24">
        <f>AVERAGE(I878:I880)</f>
        <v>21.766666666666666</v>
      </c>
      <c r="K878" s="24">
        <f>J878-21.6020833333333</f>
        <v>0.16458333333336483</v>
      </c>
    </row>
    <row r="879" spans="1:11" ht="13" customHeight="1" x14ac:dyDescent="0.15">
      <c r="A879" s="1">
        <v>6</v>
      </c>
      <c r="B879" s="1" t="s">
        <v>9</v>
      </c>
      <c r="C879" s="24">
        <v>21.4</v>
      </c>
      <c r="G879" s="1">
        <v>6</v>
      </c>
      <c r="H879" s="1" t="s">
        <v>179</v>
      </c>
      <c r="I879" s="24">
        <v>21.8</v>
      </c>
    </row>
    <row r="880" spans="1:11" ht="13" customHeight="1" x14ac:dyDescent="0.15">
      <c r="A880" s="1">
        <v>6</v>
      </c>
      <c r="B880" s="1" t="s">
        <v>10</v>
      </c>
      <c r="C880" s="24">
        <v>21.5</v>
      </c>
      <c r="G880" s="1">
        <v>6</v>
      </c>
      <c r="H880" s="1" t="s">
        <v>180</v>
      </c>
      <c r="I880" s="24">
        <v>21.8</v>
      </c>
    </row>
    <row r="881" spans="1:11" ht="13" customHeight="1" x14ac:dyDescent="0.15">
      <c r="A881" s="1">
        <v>6</v>
      </c>
      <c r="B881" s="1" t="s">
        <v>11</v>
      </c>
      <c r="C881" s="24">
        <v>21.5</v>
      </c>
      <c r="D881" s="24">
        <f>AVERAGE(C881:C883)</f>
        <v>21.5</v>
      </c>
      <c r="E881" s="24">
        <f>D881-21.6020833333333</f>
        <v>-0.10208333333330089</v>
      </c>
      <c r="G881" s="1">
        <v>6</v>
      </c>
      <c r="H881" s="1" t="s">
        <v>181</v>
      </c>
      <c r="I881" s="24">
        <v>21.5</v>
      </c>
      <c r="J881" s="24">
        <f>AVERAGE(I881:I883)</f>
        <v>21.533333333333331</v>
      </c>
      <c r="K881" s="24">
        <f>J881-21.6020833333333</f>
        <v>-6.8749999999969447E-2</v>
      </c>
    </row>
    <row r="882" spans="1:11" ht="13" customHeight="1" x14ac:dyDescent="0.15">
      <c r="A882" s="1">
        <v>6</v>
      </c>
      <c r="B882" s="1" t="s">
        <v>12</v>
      </c>
      <c r="C882" s="24">
        <v>21.5</v>
      </c>
      <c r="G882" s="1">
        <v>6</v>
      </c>
      <c r="H882" s="1" t="s">
        <v>182</v>
      </c>
      <c r="I882" s="24">
        <v>21.5</v>
      </c>
    </row>
    <row r="883" spans="1:11" ht="13" customHeight="1" x14ac:dyDescent="0.15">
      <c r="A883" s="1">
        <v>6</v>
      </c>
      <c r="B883" s="1" t="s">
        <v>13</v>
      </c>
      <c r="C883" s="24">
        <v>21.5</v>
      </c>
      <c r="G883" s="1">
        <v>6</v>
      </c>
      <c r="H883" s="1" t="s">
        <v>183</v>
      </c>
      <c r="I883" s="24">
        <v>21.6</v>
      </c>
    </row>
    <row r="884" spans="1:11" ht="13" customHeight="1" x14ac:dyDescent="0.15">
      <c r="A884" s="1">
        <v>6</v>
      </c>
      <c r="B884" s="1" t="s">
        <v>14</v>
      </c>
      <c r="C884" s="24">
        <v>21.5</v>
      </c>
      <c r="D884" s="24">
        <f>AVERAGE(C884:C886)</f>
        <v>21.466666666666669</v>
      </c>
      <c r="E884" s="24">
        <f>D884-21.6020833333333</f>
        <v>-0.13541666666663232</v>
      </c>
      <c r="G884" s="1">
        <v>6</v>
      </c>
      <c r="H884" s="1" t="s">
        <v>184</v>
      </c>
      <c r="I884" s="24">
        <v>21.6</v>
      </c>
      <c r="J884" s="24">
        <f>AVERAGE(I884:I886)</f>
        <v>21.533333333333331</v>
      </c>
      <c r="K884" s="24">
        <f>J884-21.6020833333333</f>
        <v>-6.8749999999969447E-2</v>
      </c>
    </row>
    <row r="885" spans="1:11" ht="13" customHeight="1" x14ac:dyDescent="0.15">
      <c r="A885" s="1">
        <v>6</v>
      </c>
      <c r="B885" s="1" t="s">
        <v>15</v>
      </c>
      <c r="C885" s="24">
        <v>21.4</v>
      </c>
      <c r="G885" s="1">
        <v>6</v>
      </c>
      <c r="H885" s="1" t="s">
        <v>185</v>
      </c>
      <c r="I885" s="24">
        <v>21.5</v>
      </c>
    </row>
    <row r="886" spans="1:11" ht="13" customHeight="1" x14ac:dyDescent="0.15">
      <c r="A886" s="1">
        <v>6</v>
      </c>
      <c r="B886" s="1" t="s">
        <v>16</v>
      </c>
      <c r="C886" s="24">
        <v>21.5</v>
      </c>
      <c r="G886" s="1">
        <v>6</v>
      </c>
      <c r="H886" s="1" t="s">
        <v>186</v>
      </c>
      <c r="I886" s="24">
        <v>21.5</v>
      </c>
    </row>
    <row r="887" spans="1:11" ht="13" customHeight="1" x14ac:dyDescent="0.15">
      <c r="A887" s="1">
        <v>6</v>
      </c>
      <c r="B887" s="1" t="s">
        <v>17</v>
      </c>
      <c r="C887" s="24">
        <v>21.5</v>
      </c>
      <c r="D887" s="24">
        <f>AVERAGE(C887:C889)</f>
        <v>21.533333333333331</v>
      </c>
      <c r="E887" s="24">
        <f>D887-21.6020833333333</f>
        <v>-6.8749999999969447E-2</v>
      </c>
      <c r="G887" s="1">
        <v>6</v>
      </c>
      <c r="H887" s="1" t="s">
        <v>187</v>
      </c>
      <c r="I887" s="24">
        <v>21.4</v>
      </c>
      <c r="J887" s="24">
        <f>AVERAGE(I887:I889)</f>
        <v>21.433333333333334</v>
      </c>
      <c r="K887" s="24">
        <f>J887-21.6020833333333</f>
        <v>-0.16874999999996732</v>
      </c>
    </row>
    <row r="888" spans="1:11" ht="13" customHeight="1" x14ac:dyDescent="0.15">
      <c r="A888" s="1">
        <v>6</v>
      </c>
      <c r="B888" s="1" t="s">
        <v>18</v>
      </c>
      <c r="C888" s="24">
        <v>21.5</v>
      </c>
      <c r="G888" s="1">
        <v>6</v>
      </c>
      <c r="H888" s="1" t="s">
        <v>188</v>
      </c>
      <c r="I888" s="24">
        <v>21.5</v>
      </c>
    </row>
    <row r="889" spans="1:11" ht="13" customHeight="1" x14ac:dyDescent="0.15">
      <c r="A889" s="1">
        <v>6</v>
      </c>
      <c r="B889" s="1" t="s">
        <v>19</v>
      </c>
      <c r="C889" s="24">
        <v>21.6</v>
      </c>
      <c r="G889" s="1">
        <v>6</v>
      </c>
      <c r="H889" s="1" t="s">
        <v>189</v>
      </c>
      <c r="I889" s="24">
        <v>21.4</v>
      </c>
    </row>
    <row r="890" spans="1:11" ht="13" customHeight="1" x14ac:dyDescent="0.15">
      <c r="A890" s="1">
        <v>6</v>
      </c>
      <c r="B890" s="1" t="s">
        <v>20</v>
      </c>
      <c r="C890" s="24">
        <v>21.6</v>
      </c>
      <c r="D890" s="24">
        <f>AVERAGE(C890:C892)</f>
        <v>21.566666666666666</v>
      </c>
      <c r="E890" s="24">
        <f>D890-21.6020833333333</f>
        <v>-3.5416666666634455E-2</v>
      </c>
      <c r="G890" s="1">
        <v>6</v>
      </c>
      <c r="H890" s="1" t="s">
        <v>190</v>
      </c>
      <c r="I890" s="24">
        <v>21.7</v>
      </c>
      <c r="J890" s="24">
        <f>AVERAGE(I890:I892)</f>
        <v>21.7</v>
      </c>
      <c r="K890" s="24">
        <f>J890-21.6020833333333</f>
        <v>9.7916666666698404E-2</v>
      </c>
    </row>
    <row r="891" spans="1:11" ht="13" customHeight="1" x14ac:dyDescent="0.15">
      <c r="A891" s="1">
        <v>6</v>
      </c>
      <c r="B891" s="1" t="s">
        <v>21</v>
      </c>
      <c r="C891" s="24">
        <v>21.5</v>
      </c>
      <c r="G891" s="1">
        <v>6</v>
      </c>
      <c r="H891" s="1" t="s">
        <v>191</v>
      </c>
      <c r="I891" s="24">
        <v>21.7</v>
      </c>
    </row>
    <row r="892" spans="1:11" ht="13" customHeight="1" x14ac:dyDescent="0.15">
      <c r="A892" s="1">
        <v>6</v>
      </c>
      <c r="B892" s="1" t="s">
        <v>22</v>
      </c>
      <c r="C892" s="24">
        <v>21.6</v>
      </c>
      <c r="G892" s="1">
        <v>6</v>
      </c>
      <c r="H892" s="1" t="s">
        <v>192</v>
      </c>
      <c r="I892" s="24">
        <v>21.7</v>
      </c>
    </row>
    <row r="893" spans="1:11" ht="13" customHeight="1" x14ac:dyDescent="0.15">
      <c r="A893" s="1">
        <v>6</v>
      </c>
      <c r="B893" s="1" t="s">
        <v>23</v>
      </c>
      <c r="C893" s="24">
        <v>21.5</v>
      </c>
      <c r="D893" s="24">
        <f>AVERAGE(C893:C895)</f>
        <v>21.533333333333331</v>
      </c>
      <c r="E893" s="24">
        <f>D893-21.6020833333333</f>
        <v>-6.8749999999969447E-2</v>
      </c>
      <c r="G893" s="1">
        <v>6</v>
      </c>
      <c r="H893" s="1" t="s">
        <v>193</v>
      </c>
      <c r="I893" s="24">
        <v>22.1</v>
      </c>
      <c r="J893" s="24">
        <f>AVERAGE(I893:I895)</f>
        <v>22.066666666666666</v>
      </c>
      <c r="K893" s="24">
        <f>J893-21.6020833333333</f>
        <v>0.46458333333336554</v>
      </c>
    </row>
    <row r="894" spans="1:11" ht="13" customHeight="1" x14ac:dyDescent="0.15">
      <c r="A894" s="1">
        <v>6</v>
      </c>
      <c r="B894" s="1" t="s">
        <v>24</v>
      </c>
      <c r="C894" s="24">
        <v>21.6</v>
      </c>
      <c r="G894" s="1">
        <v>6</v>
      </c>
      <c r="H894" s="1" t="s">
        <v>194</v>
      </c>
      <c r="I894" s="24">
        <v>22.1</v>
      </c>
    </row>
    <row r="895" spans="1:11" ht="13" customHeight="1" x14ac:dyDescent="0.15">
      <c r="A895" s="1">
        <v>6</v>
      </c>
      <c r="B895" s="1" t="s">
        <v>25</v>
      </c>
      <c r="C895" s="24">
        <v>21.5</v>
      </c>
      <c r="G895" s="1">
        <v>6</v>
      </c>
      <c r="H895" s="1" t="s">
        <v>195</v>
      </c>
      <c r="I895" s="24">
        <v>22</v>
      </c>
    </row>
    <row r="896" spans="1:11" ht="13" customHeight="1" x14ac:dyDescent="0.15">
      <c r="A896" s="1">
        <v>6</v>
      </c>
      <c r="B896" s="1" t="s">
        <v>26</v>
      </c>
      <c r="C896" s="24">
        <v>21.6</v>
      </c>
      <c r="D896" s="24">
        <f>AVERAGE(C896:C898)</f>
        <v>21.533333333333331</v>
      </c>
      <c r="E896" s="24">
        <f>D896-21.6020833333333</f>
        <v>-6.8749999999969447E-2</v>
      </c>
      <c r="G896" s="1">
        <v>6</v>
      </c>
      <c r="H896" s="1" t="s">
        <v>196</v>
      </c>
      <c r="I896" s="24">
        <v>21.6</v>
      </c>
      <c r="J896" s="24">
        <f>AVERAGE(I896:I898)</f>
        <v>21.600000000000005</v>
      </c>
      <c r="K896" s="24">
        <f>J896-21.6020833333333</f>
        <v>-2.0833333332959114E-3</v>
      </c>
    </row>
    <row r="897" spans="1:11" ht="13" customHeight="1" x14ac:dyDescent="0.15">
      <c r="A897" s="1">
        <v>6</v>
      </c>
      <c r="B897" s="1" t="s">
        <v>27</v>
      </c>
      <c r="C897" s="24">
        <v>21.4</v>
      </c>
      <c r="G897" s="1">
        <v>6</v>
      </c>
      <c r="H897" s="1" t="s">
        <v>197</v>
      </c>
      <c r="I897" s="24">
        <v>21.6</v>
      </c>
    </row>
    <row r="898" spans="1:11" ht="13" customHeight="1" x14ac:dyDescent="0.15">
      <c r="A898" s="1">
        <v>6</v>
      </c>
      <c r="B898" s="1" t="s">
        <v>28</v>
      </c>
      <c r="C898" s="24">
        <v>21.6</v>
      </c>
      <c r="G898" s="1">
        <v>6</v>
      </c>
      <c r="H898" s="1" t="s">
        <v>198</v>
      </c>
      <c r="I898" s="24">
        <v>21.6</v>
      </c>
    </row>
    <row r="899" spans="1:11" ht="13" customHeight="1" x14ac:dyDescent="0.15">
      <c r="A899" s="1">
        <v>6</v>
      </c>
      <c r="B899" s="1" t="s">
        <v>29</v>
      </c>
      <c r="C899" s="24">
        <v>21.5</v>
      </c>
      <c r="D899" s="24">
        <f>AVERAGE(C899:C901)</f>
        <v>21.5</v>
      </c>
      <c r="E899" s="24">
        <f>D899-21.6020833333333</f>
        <v>-0.10208333333330089</v>
      </c>
      <c r="G899" s="1">
        <v>6</v>
      </c>
      <c r="H899" s="1" t="s">
        <v>199</v>
      </c>
      <c r="I899" s="24">
        <v>21.5</v>
      </c>
      <c r="J899" s="24">
        <f>AVERAGE(I899:I901)</f>
        <v>21.533333333333331</v>
      </c>
      <c r="K899" s="24">
        <f>J899-21.6020833333333</f>
        <v>-6.8749999999969447E-2</v>
      </c>
    </row>
    <row r="900" spans="1:11" ht="13" customHeight="1" x14ac:dyDescent="0.15">
      <c r="A900" s="1">
        <v>6</v>
      </c>
      <c r="B900" s="1" t="s">
        <v>30</v>
      </c>
      <c r="C900" s="24">
        <v>21.5</v>
      </c>
      <c r="G900" s="1">
        <v>6</v>
      </c>
      <c r="H900" s="1" t="s">
        <v>200</v>
      </c>
      <c r="I900" s="24">
        <v>21.5</v>
      </c>
    </row>
    <row r="901" spans="1:11" ht="13" customHeight="1" x14ac:dyDescent="0.15">
      <c r="A901" s="1">
        <v>6</v>
      </c>
      <c r="B901" s="1" t="s">
        <v>31</v>
      </c>
      <c r="C901" s="24">
        <v>21.5</v>
      </c>
      <c r="G901" s="1">
        <v>6</v>
      </c>
      <c r="H901" s="1" t="s">
        <v>201</v>
      </c>
      <c r="I901" s="24">
        <v>21.6</v>
      </c>
    </row>
    <row r="902" spans="1:11" ht="13" customHeight="1" x14ac:dyDescent="0.15">
      <c r="A902" s="1">
        <v>6</v>
      </c>
      <c r="B902" s="1" t="s">
        <v>32</v>
      </c>
      <c r="C902" s="24">
        <v>21.6</v>
      </c>
      <c r="D902" s="24">
        <f>AVERAGE(C902:C904)</f>
        <v>21.566666666666666</v>
      </c>
      <c r="E902" s="24">
        <f>D902-21.6020833333333</f>
        <v>-3.5416666666634455E-2</v>
      </c>
      <c r="G902" s="1">
        <v>6</v>
      </c>
      <c r="H902" s="1" t="s">
        <v>202</v>
      </c>
      <c r="I902" s="24">
        <v>21.5</v>
      </c>
      <c r="J902" s="24">
        <f>AVERAGE(I902:I904)</f>
        <v>21.533333333333331</v>
      </c>
      <c r="K902" s="24">
        <f>J902-21.6020833333333</f>
        <v>-6.8749999999969447E-2</v>
      </c>
    </row>
    <row r="903" spans="1:11" ht="13" customHeight="1" x14ac:dyDescent="0.15">
      <c r="A903" s="1">
        <v>6</v>
      </c>
      <c r="B903" s="1" t="s">
        <v>33</v>
      </c>
      <c r="C903" s="24">
        <v>21.4</v>
      </c>
      <c r="G903" s="1">
        <v>6</v>
      </c>
      <c r="H903" s="1" t="s">
        <v>203</v>
      </c>
      <c r="I903" s="24">
        <v>21.5</v>
      </c>
    </row>
    <row r="904" spans="1:11" ht="13" customHeight="1" x14ac:dyDescent="0.15">
      <c r="A904" s="1">
        <v>6</v>
      </c>
      <c r="B904" s="1" t="s">
        <v>34</v>
      </c>
      <c r="C904" s="24">
        <v>21.7</v>
      </c>
      <c r="G904" s="1">
        <v>6</v>
      </c>
      <c r="H904" s="1" t="s">
        <v>204</v>
      </c>
      <c r="I904" s="24">
        <v>21.6</v>
      </c>
    </row>
    <row r="905" spans="1:11" ht="13" customHeight="1" x14ac:dyDescent="0.15">
      <c r="A905" s="1">
        <v>6</v>
      </c>
      <c r="B905" s="1" t="s">
        <v>35</v>
      </c>
      <c r="C905" s="24">
        <v>21.6</v>
      </c>
      <c r="D905" s="24">
        <f>AVERAGE(C905:C907)</f>
        <v>21.533333333333331</v>
      </c>
      <c r="E905" s="24">
        <f>D905-21.6020833333333</f>
        <v>-6.8749999999969447E-2</v>
      </c>
      <c r="G905" s="1">
        <v>6</v>
      </c>
      <c r="H905" s="1" t="s">
        <v>205</v>
      </c>
      <c r="I905" s="24">
        <v>21.5</v>
      </c>
      <c r="J905" s="24">
        <f>AVERAGE(I905:I907)</f>
        <v>21.5</v>
      </c>
      <c r="K905" s="24">
        <f>J905-21.6020833333333</f>
        <v>-0.10208333333330089</v>
      </c>
    </row>
    <row r="906" spans="1:11" ht="13" customHeight="1" x14ac:dyDescent="0.15">
      <c r="A906" s="1">
        <v>6</v>
      </c>
      <c r="B906" s="1" t="s">
        <v>36</v>
      </c>
      <c r="C906" s="24">
        <v>21.5</v>
      </c>
      <c r="G906" s="1">
        <v>6</v>
      </c>
      <c r="H906" s="1" t="s">
        <v>206</v>
      </c>
      <c r="I906" s="24">
        <v>21.5</v>
      </c>
    </row>
    <row r="907" spans="1:11" ht="13" customHeight="1" x14ac:dyDescent="0.15">
      <c r="A907" s="1">
        <v>6</v>
      </c>
      <c r="B907" s="1" t="s">
        <v>37</v>
      </c>
      <c r="C907" s="24">
        <v>21.5</v>
      </c>
      <c r="G907" s="1">
        <v>6</v>
      </c>
      <c r="H907" s="1" t="s">
        <v>207</v>
      </c>
      <c r="I907" s="24">
        <v>21.5</v>
      </c>
    </row>
    <row r="908" spans="1:11" ht="13" customHeight="1" x14ac:dyDescent="0.15">
      <c r="A908" s="1">
        <v>6</v>
      </c>
      <c r="B908" s="1" t="s">
        <v>38</v>
      </c>
      <c r="C908" s="24">
        <v>21.6</v>
      </c>
      <c r="D908" s="24">
        <f>AVERAGE(C908:C910)</f>
        <v>21.533333333333331</v>
      </c>
      <c r="E908" s="24">
        <f>D908-21.6020833333333</f>
        <v>-6.8749999999969447E-2</v>
      </c>
      <c r="G908" s="1">
        <v>6</v>
      </c>
      <c r="H908" s="1" t="s">
        <v>208</v>
      </c>
      <c r="I908" s="24">
        <v>21.4</v>
      </c>
      <c r="J908" s="24">
        <f>AVERAGE(I908:I910)</f>
        <v>21.466666666666669</v>
      </c>
      <c r="K908" s="24">
        <f>J908-21.6020833333333</f>
        <v>-0.13541666666663232</v>
      </c>
    </row>
    <row r="909" spans="1:11" ht="13" customHeight="1" x14ac:dyDescent="0.15">
      <c r="A909" s="1">
        <v>6</v>
      </c>
      <c r="B909" s="1" t="s">
        <v>39</v>
      </c>
      <c r="C909" s="24">
        <v>21.5</v>
      </c>
      <c r="G909" s="1">
        <v>6</v>
      </c>
      <c r="H909" s="1" t="s">
        <v>209</v>
      </c>
      <c r="I909" s="24">
        <v>21.5</v>
      </c>
    </row>
    <row r="910" spans="1:11" ht="13" customHeight="1" x14ac:dyDescent="0.15">
      <c r="A910" s="1">
        <v>6</v>
      </c>
      <c r="B910" s="1" t="s">
        <v>40</v>
      </c>
      <c r="C910" s="24">
        <v>21.5</v>
      </c>
      <c r="G910" s="1">
        <v>6</v>
      </c>
      <c r="H910" s="1" t="s">
        <v>210</v>
      </c>
      <c r="I910" s="24">
        <v>21.5</v>
      </c>
    </row>
    <row r="911" spans="1:11" ht="13" customHeight="1" x14ac:dyDescent="0.15">
      <c r="A911" s="1">
        <v>6</v>
      </c>
      <c r="B911" s="1" t="s">
        <v>41</v>
      </c>
      <c r="C911" s="24">
        <v>21.6</v>
      </c>
      <c r="D911" s="24">
        <f>AVERAGE(C911:C913)</f>
        <v>21.566666666666666</v>
      </c>
      <c r="E911" s="24">
        <f>D911-21.6020833333333</f>
        <v>-3.5416666666634455E-2</v>
      </c>
      <c r="G911" s="1">
        <v>6</v>
      </c>
      <c r="H911" s="1" t="s">
        <v>211</v>
      </c>
      <c r="I911" s="24">
        <v>21.6</v>
      </c>
      <c r="J911" s="24">
        <f>AVERAGE(I911:I913)</f>
        <v>21.666666666666668</v>
      </c>
      <c r="K911" s="24">
        <f>J911-21.6020833333333</f>
        <v>6.4583333333366966E-2</v>
      </c>
    </row>
    <row r="912" spans="1:11" ht="13" customHeight="1" x14ac:dyDescent="0.15">
      <c r="A912" s="1">
        <v>6</v>
      </c>
      <c r="B912" s="1" t="s">
        <v>42</v>
      </c>
      <c r="C912" s="24">
        <v>21.5</v>
      </c>
      <c r="G912" s="1">
        <v>6</v>
      </c>
      <c r="H912" s="1" t="s">
        <v>212</v>
      </c>
      <c r="I912" s="24">
        <v>21.7</v>
      </c>
    </row>
    <row r="913" spans="1:11" ht="13" customHeight="1" x14ac:dyDescent="0.15">
      <c r="A913" s="1">
        <v>6</v>
      </c>
      <c r="B913" s="1" t="s">
        <v>43</v>
      </c>
      <c r="C913" s="24">
        <v>21.6</v>
      </c>
      <c r="G913" s="1">
        <v>6</v>
      </c>
      <c r="H913" s="1" t="s">
        <v>213</v>
      </c>
      <c r="I913" s="24">
        <v>21.7</v>
      </c>
    </row>
    <row r="914" spans="1:11" ht="13" customHeight="1" x14ac:dyDescent="0.15">
      <c r="A914" s="1">
        <v>6</v>
      </c>
      <c r="B914" s="1" t="s">
        <v>44</v>
      </c>
      <c r="C914" s="24">
        <v>21.6</v>
      </c>
      <c r="D914" s="24">
        <f>AVERAGE(C914:C916)</f>
        <v>21.633333333333336</v>
      </c>
      <c r="E914" s="24">
        <f>D914-21.6020833333333</f>
        <v>3.1250000000035527E-2</v>
      </c>
      <c r="G914" s="1">
        <v>6</v>
      </c>
      <c r="H914" s="1" t="s">
        <v>214</v>
      </c>
      <c r="I914" s="24">
        <v>21.6</v>
      </c>
      <c r="J914" s="24">
        <f>AVERAGE(I914:I916)</f>
        <v>21.566666666666666</v>
      </c>
      <c r="K914" s="24">
        <f>J914-21.6020833333333</f>
        <v>-3.5416666666634455E-2</v>
      </c>
    </row>
    <row r="915" spans="1:11" ht="13" customHeight="1" x14ac:dyDescent="0.15">
      <c r="A915" s="1">
        <v>6</v>
      </c>
      <c r="B915" s="1" t="s">
        <v>45</v>
      </c>
      <c r="C915" s="24">
        <v>21.7</v>
      </c>
      <c r="G915" s="1">
        <v>6</v>
      </c>
      <c r="H915" s="1" t="s">
        <v>215</v>
      </c>
      <c r="I915" s="24">
        <v>21.6</v>
      </c>
    </row>
    <row r="916" spans="1:11" ht="13" customHeight="1" x14ac:dyDescent="0.15">
      <c r="A916" s="1">
        <v>6</v>
      </c>
      <c r="B916" s="1" t="s">
        <v>46</v>
      </c>
      <c r="C916" s="24">
        <v>21.6</v>
      </c>
      <c r="G916" s="1">
        <v>6</v>
      </c>
      <c r="H916" s="1" t="s">
        <v>216</v>
      </c>
      <c r="I916" s="24">
        <v>21.5</v>
      </c>
    </row>
    <row r="917" spans="1:11" ht="13" customHeight="1" x14ac:dyDescent="0.15">
      <c r="A917" s="1">
        <v>6</v>
      </c>
      <c r="B917" s="1" t="s">
        <v>47</v>
      </c>
      <c r="C917" s="24">
        <v>21.6</v>
      </c>
      <c r="D917" s="24">
        <f>AVERAGE(C917:C919)</f>
        <v>21.599999999999998</v>
      </c>
      <c r="E917" s="24">
        <f>D917-21.6020833333333</f>
        <v>-2.0833333333030168E-3</v>
      </c>
      <c r="G917" s="1">
        <v>6</v>
      </c>
      <c r="H917" s="1" t="s">
        <v>217</v>
      </c>
      <c r="I917" s="24">
        <v>21.7</v>
      </c>
      <c r="J917" s="24">
        <f>AVERAGE(I917:I919)</f>
        <v>21.633333333333336</v>
      </c>
      <c r="K917" s="24">
        <f>J917-21.6020833333333</f>
        <v>3.1250000000035527E-2</v>
      </c>
    </row>
    <row r="918" spans="1:11" ht="13" customHeight="1" x14ac:dyDescent="0.15">
      <c r="A918" s="1">
        <v>6</v>
      </c>
      <c r="B918" s="1" t="s">
        <v>48</v>
      </c>
      <c r="C918" s="24">
        <v>21.7</v>
      </c>
      <c r="G918" s="1">
        <v>6</v>
      </c>
      <c r="H918" s="1" t="s">
        <v>218</v>
      </c>
      <c r="I918" s="24">
        <v>21.7</v>
      </c>
    </row>
    <row r="919" spans="1:11" ht="13" customHeight="1" x14ac:dyDescent="0.15">
      <c r="A919" s="1">
        <v>6</v>
      </c>
      <c r="B919" s="1" t="s">
        <v>49</v>
      </c>
      <c r="C919" s="24">
        <v>21.5</v>
      </c>
      <c r="G919" s="1">
        <v>6</v>
      </c>
      <c r="H919" s="1" t="s">
        <v>219</v>
      </c>
      <c r="I919" s="24">
        <v>21.5</v>
      </c>
    </row>
    <row r="920" spans="1:11" ht="13" customHeight="1" x14ac:dyDescent="0.15">
      <c r="A920" s="1">
        <v>6</v>
      </c>
      <c r="B920" s="1" t="s">
        <v>50</v>
      </c>
      <c r="C920" s="24">
        <v>21.5</v>
      </c>
      <c r="D920" s="24">
        <f>AVERAGE(C920:C922)</f>
        <v>21.533333333333331</v>
      </c>
      <c r="E920" s="24">
        <f>D920-21.6020833333333</f>
        <v>-6.8749999999969447E-2</v>
      </c>
      <c r="G920" s="1">
        <v>6</v>
      </c>
      <c r="H920" s="1" t="s">
        <v>220</v>
      </c>
      <c r="I920" s="24">
        <v>21.6</v>
      </c>
      <c r="J920" s="24">
        <f>AVERAGE(I920:I922)</f>
        <v>21.533333333333331</v>
      </c>
      <c r="K920" s="24">
        <f>J920-21.6020833333333</f>
        <v>-6.8749999999969447E-2</v>
      </c>
    </row>
    <row r="921" spans="1:11" ht="13" customHeight="1" x14ac:dyDescent="0.15">
      <c r="A921" s="1">
        <v>6</v>
      </c>
      <c r="B921" s="1" t="s">
        <v>51</v>
      </c>
      <c r="C921" s="24">
        <v>21.5</v>
      </c>
      <c r="G921" s="1">
        <v>6</v>
      </c>
      <c r="H921" s="1" t="s">
        <v>221</v>
      </c>
      <c r="I921" s="24">
        <v>21.5</v>
      </c>
    </row>
    <row r="922" spans="1:11" ht="13" customHeight="1" x14ac:dyDescent="0.15">
      <c r="A922" s="1">
        <v>6</v>
      </c>
      <c r="B922" s="1" t="s">
        <v>52</v>
      </c>
      <c r="C922" s="24">
        <v>21.6</v>
      </c>
      <c r="G922" s="1">
        <v>6</v>
      </c>
      <c r="H922" s="1" t="s">
        <v>222</v>
      </c>
      <c r="I922" s="24">
        <v>21.5</v>
      </c>
    </row>
    <row r="923" spans="1:11" ht="13" customHeight="1" x14ac:dyDescent="0.15">
      <c r="A923" s="1">
        <v>6</v>
      </c>
      <c r="B923" s="1" t="s">
        <v>53</v>
      </c>
      <c r="C923" s="24">
        <v>21.5</v>
      </c>
      <c r="D923" s="24">
        <f>AVERAGE(C923:C925)</f>
        <v>21.5</v>
      </c>
      <c r="E923" s="24">
        <f>D923-21.6020833333333</f>
        <v>-0.10208333333330089</v>
      </c>
      <c r="G923" s="1">
        <v>6</v>
      </c>
      <c r="H923" s="1" t="s">
        <v>223</v>
      </c>
      <c r="I923" s="24">
        <v>21.6</v>
      </c>
      <c r="J923" s="24">
        <f>AVERAGE(I923:I925)</f>
        <v>21.5</v>
      </c>
      <c r="K923" s="24">
        <f>J923-21.6020833333333</f>
        <v>-0.10208333333330089</v>
      </c>
    </row>
    <row r="924" spans="1:11" ht="13" customHeight="1" x14ac:dyDescent="0.15">
      <c r="A924" s="1">
        <v>6</v>
      </c>
      <c r="B924" s="1" t="s">
        <v>54</v>
      </c>
      <c r="C924" s="24">
        <v>21.4</v>
      </c>
      <c r="G924" s="1">
        <v>6</v>
      </c>
      <c r="H924" s="1" t="s">
        <v>224</v>
      </c>
      <c r="I924" s="24">
        <v>21.5</v>
      </c>
    </row>
    <row r="925" spans="1:11" ht="13" customHeight="1" x14ac:dyDescent="0.15">
      <c r="A925" s="1">
        <v>6</v>
      </c>
      <c r="B925" s="1" t="s">
        <v>55</v>
      </c>
      <c r="C925" s="24">
        <v>21.6</v>
      </c>
      <c r="G925" s="1">
        <v>6</v>
      </c>
      <c r="H925" s="1" t="s">
        <v>225</v>
      </c>
      <c r="I925" s="24">
        <v>21.4</v>
      </c>
    </row>
    <row r="926" spans="1:11" ht="13" customHeight="1" x14ac:dyDescent="0.15">
      <c r="A926" s="1">
        <v>6</v>
      </c>
      <c r="B926" s="1" t="s">
        <v>56</v>
      </c>
      <c r="C926" s="24">
        <v>21.7</v>
      </c>
      <c r="D926" s="24">
        <f>AVERAGE(C926:C928)</f>
        <v>21.566666666666666</v>
      </c>
      <c r="E926" s="24">
        <f>D926-21.6020833333333</f>
        <v>-3.5416666666634455E-2</v>
      </c>
      <c r="G926" s="1">
        <v>6</v>
      </c>
      <c r="H926" s="1" t="s">
        <v>226</v>
      </c>
      <c r="I926" s="24">
        <v>21.4</v>
      </c>
      <c r="J926" s="24">
        <f>AVERAGE(I926:I928)</f>
        <v>21.433333333333334</v>
      </c>
      <c r="K926" s="24">
        <f>J926-21.6020833333333</f>
        <v>-0.16874999999996732</v>
      </c>
    </row>
    <row r="927" spans="1:11" ht="13" customHeight="1" x14ac:dyDescent="0.15">
      <c r="A927" s="1">
        <v>6</v>
      </c>
      <c r="B927" s="1" t="s">
        <v>57</v>
      </c>
      <c r="C927" s="24">
        <v>21.5</v>
      </c>
      <c r="G927" s="1">
        <v>6</v>
      </c>
      <c r="H927" s="1" t="s">
        <v>227</v>
      </c>
      <c r="I927" s="24">
        <v>21.4</v>
      </c>
    </row>
    <row r="928" spans="1:11" ht="13" customHeight="1" x14ac:dyDescent="0.15">
      <c r="A928" s="1">
        <v>6</v>
      </c>
      <c r="B928" s="1" t="s">
        <v>58</v>
      </c>
      <c r="C928" s="24">
        <v>21.5</v>
      </c>
      <c r="G928" s="1">
        <v>6</v>
      </c>
      <c r="H928" s="1" t="s">
        <v>228</v>
      </c>
      <c r="I928" s="24">
        <v>21.5</v>
      </c>
    </row>
    <row r="929" spans="1:11" ht="13" customHeight="1" x14ac:dyDescent="0.15">
      <c r="A929" s="1">
        <v>6</v>
      </c>
      <c r="B929" s="1" t="s">
        <v>59</v>
      </c>
      <c r="C929" s="24">
        <v>21.7</v>
      </c>
      <c r="D929" s="24">
        <f>AVERAGE(C929:C931)</f>
        <v>21.566666666666666</v>
      </c>
      <c r="E929" s="24">
        <f>D929-21.6020833333333</f>
        <v>-3.5416666666634455E-2</v>
      </c>
      <c r="G929" s="1">
        <v>6</v>
      </c>
      <c r="H929" s="1" t="s">
        <v>229</v>
      </c>
      <c r="I929" s="24">
        <v>21.5</v>
      </c>
      <c r="J929" s="24">
        <f>AVERAGE(I929:I931)</f>
        <v>21.566666666666666</v>
      </c>
      <c r="K929" s="24">
        <f>J929-21.6020833333333</f>
        <v>-3.5416666666634455E-2</v>
      </c>
    </row>
    <row r="930" spans="1:11" ht="13" customHeight="1" x14ac:dyDescent="0.15">
      <c r="A930" s="1">
        <v>6</v>
      </c>
      <c r="B930" s="1" t="s">
        <v>60</v>
      </c>
      <c r="C930" s="24">
        <v>21.5</v>
      </c>
      <c r="G930" s="1">
        <v>6</v>
      </c>
      <c r="H930" s="1" t="s">
        <v>230</v>
      </c>
      <c r="I930" s="24">
        <v>21.6</v>
      </c>
    </row>
    <row r="931" spans="1:11" ht="13" customHeight="1" x14ac:dyDescent="0.15">
      <c r="A931" s="1">
        <v>6</v>
      </c>
      <c r="B931" s="1" t="s">
        <v>61</v>
      </c>
      <c r="C931" s="24">
        <v>21.5</v>
      </c>
      <c r="G931" s="1">
        <v>6</v>
      </c>
      <c r="H931" s="1" t="s">
        <v>231</v>
      </c>
      <c r="I931" s="24">
        <v>21.6</v>
      </c>
    </row>
    <row r="932" spans="1:11" ht="13" customHeight="1" x14ac:dyDescent="0.15">
      <c r="A932" s="1">
        <v>6</v>
      </c>
      <c r="B932" s="1" t="s">
        <v>62</v>
      </c>
      <c r="C932" s="24">
        <v>21.5</v>
      </c>
      <c r="D932" s="24">
        <f>AVERAGE(C932:C934)</f>
        <v>21.5</v>
      </c>
      <c r="E932" s="24">
        <f>D932-21.6020833333333</f>
        <v>-0.10208333333330089</v>
      </c>
      <c r="G932" s="1">
        <v>6</v>
      </c>
      <c r="H932" s="1" t="s">
        <v>232</v>
      </c>
      <c r="I932" s="24">
        <v>23.3</v>
      </c>
      <c r="J932" s="24">
        <f>AVERAGE(I932:I934)</f>
        <v>23.399999999999995</v>
      </c>
      <c r="K932" s="24">
        <f>J932-21.6020833333333</f>
        <v>1.7979166666666941</v>
      </c>
    </row>
    <row r="933" spans="1:11" ht="13" customHeight="1" x14ac:dyDescent="0.15">
      <c r="A933" s="1">
        <v>6</v>
      </c>
      <c r="B933" s="1" t="s">
        <v>63</v>
      </c>
      <c r="C933" s="24">
        <v>21.6</v>
      </c>
      <c r="G933" s="1">
        <v>6</v>
      </c>
      <c r="H933" s="1" t="s">
        <v>233</v>
      </c>
      <c r="I933" s="24">
        <v>23.5</v>
      </c>
    </row>
    <row r="934" spans="1:11" ht="13" customHeight="1" x14ac:dyDescent="0.15">
      <c r="A934" s="1">
        <v>6</v>
      </c>
      <c r="B934" s="1" t="s">
        <v>64</v>
      </c>
      <c r="C934" s="24">
        <v>21.4</v>
      </c>
      <c r="G934" s="1">
        <v>6</v>
      </c>
      <c r="H934" s="1" t="s">
        <v>234</v>
      </c>
      <c r="I934" s="24">
        <v>23.4</v>
      </c>
    </row>
    <row r="935" spans="1:11" ht="13" customHeight="1" x14ac:dyDescent="0.15">
      <c r="A935" s="1">
        <v>6</v>
      </c>
      <c r="B935" s="1" t="s">
        <v>65</v>
      </c>
      <c r="C935" s="24">
        <v>21.5</v>
      </c>
      <c r="D935" s="24">
        <f>AVERAGE(C935:C937)</f>
        <v>21.533333333333331</v>
      </c>
      <c r="E935" s="24">
        <f>D935-21.6020833333333</f>
        <v>-6.8749999999969447E-2</v>
      </c>
      <c r="G935" s="1">
        <v>6</v>
      </c>
      <c r="H935" s="1" t="s">
        <v>235</v>
      </c>
      <c r="I935" s="24">
        <v>21.9</v>
      </c>
      <c r="J935" s="24">
        <f>AVERAGE(I935:I937)</f>
        <v>21.833333333333332</v>
      </c>
      <c r="K935" s="24">
        <f>J935-21.6020833333333</f>
        <v>0.23125000000003126</v>
      </c>
    </row>
    <row r="936" spans="1:11" ht="13" customHeight="1" x14ac:dyDescent="0.15">
      <c r="A936" s="1">
        <v>6</v>
      </c>
      <c r="B936" s="1" t="s">
        <v>66</v>
      </c>
      <c r="C936" s="24">
        <v>21.5</v>
      </c>
      <c r="G936" s="1">
        <v>6</v>
      </c>
      <c r="H936" s="1" t="s">
        <v>236</v>
      </c>
      <c r="I936" s="24">
        <v>22</v>
      </c>
    </row>
    <row r="937" spans="1:11" ht="13" customHeight="1" x14ac:dyDescent="0.15">
      <c r="A937" s="1">
        <v>6</v>
      </c>
      <c r="B937" s="1" t="s">
        <v>67</v>
      </c>
      <c r="C937" s="24">
        <v>21.6</v>
      </c>
      <c r="G937" s="1">
        <v>6</v>
      </c>
      <c r="H937" s="1" t="s">
        <v>237</v>
      </c>
      <c r="I937" s="24">
        <v>21.6</v>
      </c>
    </row>
    <row r="938" spans="1:11" ht="13" customHeight="1" x14ac:dyDescent="0.15">
      <c r="A938" s="1">
        <v>6</v>
      </c>
      <c r="B938" s="1" t="s">
        <v>68</v>
      </c>
      <c r="C938" s="24">
        <v>21.5</v>
      </c>
      <c r="D938" s="24">
        <f>AVERAGE(C938:C940)</f>
        <v>21.566666666666666</v>
      </c>
      <c r="E938" s="24">
        <f>D938-21.6020833333333</f>
        <v>-3.5416666666634455E-2</v>
      </c>
      <c r="G938" s="1">
        <v>6</v>
      </c>
      <c r="H938" s="1" t="s">
        <v>238</v>
      </c>
      <c r="I938" s="24">
        <v>21.6</v>
      </c>
      <c r="J938" s="24">
        <f>AVERAGE(I938:I940)</f>
        <v>21.5</v>
      </c>
      <c r="K938" s="24">
        <f>J938-21.6020833333333</f>
        <v>-0.10208333333330089</v>
      </c>
    </row>
    <row r="939" spans="1:11" ht="13" customHeight="1" x14ac:dyDescent="0.15">
      <c r="A939" s="1">
        <v>6</v>
      </c>
      <c r="B939" s="1" t="s">
        <v>69</v>
      </c>
      <c r="C939" s="24">
        <v>21.7</v>
      </c>
      <c r="G939" s="1">
        <v>6</v>
      </c>
      <c r="H939" s="1" t="s">
        <v>239</v>
      </c>
      <c r="I939" s="24">
        <v>21.5</v>
      </c>
    </row>
    <row r="940" spans="1:11" ht="13" customHeight="1" x14ac:dyDescent="0.15">
      <c r="A940" s="1">
        <v>6</v>
      </c>
      <c r="B940" s="1" t="s">
        <v>70</v>
      </c>
      <c r="C940" s="24">
        <v>21.5</v>
      </c>
      <c r="G940" s="1">
        <v>6</v>
      </c>
      <c r="H940" s="1" t="s">
        <v>240</v>
      </c>
      <c r="I940" s="24">
        <v>21.4</v>
      </c>
    </row>
    <row r="941" spans="1:11" ht="13" customHeight="1" x14ac:dyDescent="0.15">
      <c r="A941" s="1">
        <v>6</v>
      </c>
      <c r="B941" s="1" t="s">
        <v>71</v>
      </c>
      <c r="C941" s="24">
        <v>21.6</v>
      </c>
      <c r="D941" s="24">
        <f>AVERAGE(C941:C943)</f>
        <v>21.566666666666666</v>
      </c>
      <c r="E941" s="24">
        <f>D941-21.6020833333333</f>
        <v>-3.5416666666634455E-2</v>
      </c>
      <c r="G941" s="1">
        <v>6</v>
      </c>
      <c r="H941" s="1" t="s">
        <v>241</v>
      </c>
      <c r="I941" s="24">
        <v>21.9</v>
      </c>
      <c r="J941" s="24">
        <f>AVERAGE(I941:I943)</f>
        <v>21.766666666666666</v>
      </c>
      <c r="K941" s="24">
        <f>J941-21.6020833333333</f>
        <v>0.16458333333336483</v>
      </c>
    </row>
    <row r="942" spans="1:11" ht="13" customHeight="1" x14ac:dyDescent="0.15">
      <c r="A942" s="1">
        <v>6</v>
      </c>
      <c r="B942" s="1" t="s">
        <v>72</v>
      </c>
      <c r="C942" s="24">
        <v>21.5</v>
      </c>
      <c r="G942" s="1">
        <v>6</v>
      </c>
      <c r="H942" s="1" t="s">
        <v>242</v>
      </c>
      <c r="I942" s="24">
        <v>21.6</v>
      </c>
    </row>
    <row r="943" spans="1:11" ht="13" customHeight="1" x14ac:dyDescent="0.15">
      <c r="A943" s="1">
        <v>6</v>
      </c>
      <c r="B943" s="1" t="s">
        <v>73</v>
      </c>
      <c r="C943" s="24">
        <v>21.6</v>
      </c>
      <c r="G943" s="1">
        <v>6</v>
      </c>
      <c r="H943" s="1" t="s">
        <v>243</v>
      </c>
      <c r="I943" s="24">
        <v>21.8</v>
      </c>
    </row>
    <row r="944" spans="1:11" ht="13" customHeight="1" x14ac:dyDescent="0.15">
      <c r="A944" s="1">
        <v>6</v>
      </c>
      <c r="B944" s="1" t="s">
        <v>74</v>
      </c>
      <c r="C944" s="24">
        <v>21.5</v>
      </c>
      <c r="D944" s="24">
        <f>AVERAGE(C944:C946)</f>
        <v>21.466666666666669</v>
      </c>
      <c r="E944" s="24">
        <f>D944-21.6020833333333</f>
        <v>-0.13541666666663232</v>
      </c>
      <c r="G944" s="1">
        <v>6</v>
      </c>
      <c r="H944" s="1" t="s">
        <v>244</v>
      </c>
      <c r="I944" s="24">
        <v>21.5</v>
      </c>
      <c r="J944" s="24">
        <f>AVERAGE(I944:I946)</f>
        <v>21.466666666666669</v>
      </c>
      <c r="K944" s="24">
        <f>J944-21.6020833333333</f>
        <v>-0.13541666666663232</v>
      </c>
    </row>
    <row r="945" spans="1:11" ht="13" customHeight="1" x14ac:dyDescent="0.15">
      <c r="A945" s="1">
        <v>6</v>
      </c>
      <c r="B945" s="1" t="s">
        <v>75</v>
      </c>
      <c r="C945" s="24">
        <v>21.4</v>
      </c>
      <c r="G945" s="1">
        <v>6</v>
      </c>
      <c r="H945" s="1" t="s">
        <v>245</v>
      </c>
      <c r="I945" s="24">
        <v>21.4</v>
      </c>
    </row>
    <row r="946" spans="1:11" ht="13" customHeight="1" x14ac:dyDescent="0.15">
      <c r="A946" s="1">
        <v>6</v>
      </c>
      <c r="B946" s="1" t="s">
        <v>76</v>
      </c>
      <c r="C946" s="24">
        <v>21.5</v>
      </c>
      <c r="G946" s="1">
        <v>6</v>
      </c>
      <c r="H946" s="1" t="s">
        <v>246</v>
      </c>
      <c r="I946" s="24">
        <v>21.5</v>
      </c>
    </row>
    <row r="947" spans="1:11" ht="13" customHeight="1" x14ac:dyDescent="0.15">
      <c r="A947" s="1">
        <v>6</v>
      </c>
      <c r="B947" s="1" t="s">
        <v>77</v>
      </c>
      <c r="C947" s="24">
        <v>21.5</v>
      </c>
      <c r="D947" s="24">
        <f>AVERAGE(C947:C949)</f>
        <v>21.533333333333331</v>
      </c>
      <c r="E947" s="24">
        <f>D947-21.6020833333333</f>
        <v>-6.8749999999969447E-2</v>
      </c>
      <c r="G947" s="1">
        <v>6</v>
      </c>
      <c r="H947" s="1" t="s">
        <v>247</v>
      </c>
      <c r="I947" s="24">
        <v>21.5</v>
      </c>
      <c r="J947" s="24">
        <f>AVERAGE(I947:I949)</f>
        <v>21.466666666666669</v>
      </c>
      <c r="K947" s="24">
        <f>J947-21.6020833333333</f>
        <v>-0.13541666666663232</v>
      </c>
    </row>
    <row r="948" spans="1:11" ht="13" customHeight="1" x14ac:dyDescent="0.15">
      <c r="A948" s="1">
        <v>6</v>
      </c>
      <c r="B948" s="1" t="s">
        <v>78</v>
      </c>
      <c r="C948" s="24">
        <v>21.5</v>
      </c>
      <c r="G948" s="1">
        <v>6</v>
      </c>
      <c r="H948" s="1" t="s">
        <v>248</v>
      </c>
      <c r="I948" s="24">
        <v>21.4</v>
      </c>
    </row>
    <row r="949" spans="1:11" ht="13" customHeight="1" x14ac:dyDescent="0.15">
      <c r="A949" s="1">
        <v>6</v>
      </c>
      <c r="B949" s="1" t="s">
        <v>79</v>
      </c>
      <c r="C949" s="24">
        <v>21.6</v>
      </c>
      <c r="G949" s="1">
        <v>6</v>
      </c>
      <c r="H949" s="1" t="s">
        <v>249</v>
      </c>
      <c r="I949" s="24">
        <v>21.5</v>
      </c>
    </row>
    <row r="950" spans="1:11" ht="13" customHeight="1" x14ac:dyDescent="0.15">
      <c r="A950" s="1">
        <v>6</v>
      </c>
      <c r="B950" s="1" t="s">
        <v>80</v>
      </c>
      <c r="C950" s="24">
        <v>21.5</v>
      </c>
      <c r="D950" s="24">
        <f>AVERAGE(C950:C952)</f>
        <v>21.566666666666666</v>
      </c>
      <c r="E950" s="24">
        <f>D950-21.6020833333333</f>
        <v>-3.5416666666634455E-2</v>
      </c>
      <c r="G950" s="1">
        <v>6</v>
      </c>
      <c r="H950" s="1" t="s">
        <v>250</v>
      </c>
      <c r="I950" s="24">
        <v>21.4</v>
      </c>
      <c r="J950" s="24">
        <f>AVERAGE(I950:I952)</f>
        <v>21.566666666666666</v>
      </c>
      <c r="K950" s="24">
        <f>J950-21.6020833333333</f>
        <v>-3.5416666666634455E-2</v>
      </c>
    </row>
    <row r="951" spans="1:11" ht="13" customHeight="1" x14ac:dyDescent="0.15">
      <c r="A951" s="1">
        <v>6</v>
      </c>
      <c r="B951" s="1" t="s">
        <v>81</v>
      </c>
      <c r="C951" s="24">
        <v>21.6</v>
      </c>
      <c r="G951" s="1">
        <v>6</v>
      </c>
      <c r="H951" s="1" t="s">
        <v>251</v>
      </c>
      <c r="I951" s="24">
        <v>21.6</v>
      </c>
    </row>
    <row r="952" spans="1:11" ht="13" customHeight="1" x14ac:dyDescent="0.15">
      <c r="A952" s="1">
        <v>6</v>
      </c>
      <c r="B952" s="1" t="s">
        <v>82</v>
      </c>
      <c r="C952" s="24">
        <v>21.6</v>
      </c>
      <c r="G952" s="1">
        <v>6</v>
      </c>
      <c r="H952" s="1" t="s">
        <v>252</v>
      </c>
      <c r="I952" s="24">
        <v>21.7</v>
      </c>
    </row>
    <row r="953" spans="1:11" ht="13" customHeight="1" x14ac:dyDescent="0.15">
      <c r="A953" s="1">
        <v>6</v>
      </c>
      <c r="B953" s="1" t="s">
        <v>83</v>
      </c>
      <c r="C953" s="24">
        <v>21.6</v>
      </c>
      <c r="D953" s="24">
        <f>AVERAGE(C953:C955)</f>
        <v>21.5</v>
      </c>
      <c r="E953" s="24">
        <f>D953-21.6020833333333</f>
        <v>-0.10208333333330089</v>
      </c>
      <c r="G953" s="1">
        <v>6</v>
      </c>
      <c r="H953" s="1" t="s">
        <v>253</v>
      </c>
      <c r="I953" s="24">
        <v>21.4</v>
      </c>
      <c r="J953" s="24">
        <f>AVERAGE(I953:I955)</f>
        <v>21.3</v>
      </c>
      <c r="K953" s="24">
        <f>J953-21.6020833333333</f>
        <v>-0.30208333333330017</v>
      </c>
    </row>
    <row r="954" spans="1:11" ht="13" customHeight="1" x14ac:dyDescent="0.15">
      <c r="A954" s="1">
        <v>6</v>
      </c>
      <c r="B954" s="1" t="s">
        <v>84</v>
      </c>
      <c r="C954" s="24">
        <v>21.5</v>
      </c>
      <c r="G954" s="1">
        <v>6</v>
      </c>
      <c r="H954" s="1" t="s">
        <v>254</v>
      </c>
      <c r="I954" s="24">
        <v>21.1</v>
      </c>
    </row>
    <row r="955" spans="1:11" ht="13" customHeight="1" x14ac:dyDescent="0.15">
      <c r="A955" s="1">
        <v>6</v>
      </c>
      <c r="B955" s="1" t="s">
        <v>85</v>
      </c>
      <c r="C955" s="24">
        <v>21.4</v>
      </c>
      <c r="G955" s="1">
        <v>6</v>
      </c>
      <c r="H955" s="1" t="s">
        <v>255</v>
      </c>
      <c r="I955" s="24">
        <v>21.4</v>
      </c>
    </row>
    <row r="956" spans="1:11" ht="13" customHeight="1" x14ac:dyDescent="0.15">
      <c r="A956" s="1">
        <v>6</v>
      </c>
      <c r="B956" s="1" t="s">
        <v>86</v>
      </c>
      <c r="C956" s="24">
        <v>21.6</v>
      </c>
      <c r="D956" s="24">
        <f>AVERAGE(C956:C958)</f>
        <v>21.599999999999998</v>
      </c>
      <c r="E956" s="24">
        <f>D956-21.6020833333333</f>
        <v>-2.0833333333030168E-3</v>
      </c>
      <c r="G956" s="1">
        <v>6</v>
      </c>
      <c r="H956" s="1" t="s">
        <v>256</v>
      </c>
      <c r="I956" s="24">
        <v>21.7</v>
      </c>
      <c r="J956" s="24">
        <f>AVERAGE(I956:I958)</f>
        <v>21.599999999999998</v>
      </c>
      <c r="K956" s="24">
        <f>J956-21.6020833333333</f>
        <v>-2.0833333333030168E-3</v>
      </c>
    </row>
    <row r="957" spans="1:11" ht="13" customHeight="1" x14ac:dyDescent="0.15">
      <c r="A957" s="1">
        <v>6</v>
      </c>
      <c r="B957" s="1" t="s">
        <v>87</v>
      </c>
      <c r="C957" s="24">
        <v>21.7</v>
      </c>
      <c r="G957" s="1">
        <v>6</v>
      </c>
      <c r="H957" s="1" t="s">
        <v>257</v>
      </c>
      <c r="I957" s="24">
        <v>21.6</v>
      </c>
    </row>
    <row r="958" spans="1:11" ht="13" customHeight="1" x14ac:dyDescent="0.15">
      <c r="A958" s="1">
        <v>6</v>
      </c>
      <c r="B958" s="1" t="s">
        <v>88</v>
      </c>
      <c r="C958" s="24">
        <v>21.5</v>
      </c>
      <c r="G958" s="1">
        <v>6</v>
      </c>
      <c r="H958" s="1" t="s">
        <v>258</v>
      </c>
      <c r="I958" s="24">
        <v>21.5</v>
      </c>
    </row>
    <row r="959" spans="1:11" ht="13" customHeight="1" x14ac:dyDescent="0.15">
      <c r="A959" s="1">
        <v>6</v>
      </c>
      <c r="B959" s="1" t="s">
        <v>89</v>
      </c>
      <c r="C959" s="24">
        <v>21.6</v>
      </c>
      <c r="D959" s="24">
        <f>AVERAGE(C959:C961)</f>
        <v>21.633333333333336</v>
      </c>
      <c r="E959" s="24">
        <f>D959-21.6020833333333</f>
        <v>3.1250000000035527E-2</v>
      </c>
      <c r="G959" s="1">
        <v>6</v>
      </c>
      <c r="H959" s="1" t="s">
        <v>259</v>
      </c>
      <c r="I959" s="24">
        <v>21.8</v>
      </c>
      <c r="J959" s="24">
        <f>AVERAGE(I959:I961)</f>
        <v>21.633333333333336</v>
      </c>
      <c r="K959" s="24">
        <f>J959-21.6020833333333</f>
        <v>3.1250000000035527E-2</v>
      </c>
    </row>
    <row r="960" spans="1:11" ht="13" customHeight="1" x14ac:dyDescent="0.15">
      <c r="A960" s="1">
        <v>6</v>
      </c>
      <c r="B960" s="1" t="s">
        <v>90</v>
      </c>
      <c r="C960" s="24">
        <v>21.6</v>
      </c>
      <c r="G960" s="1">
        <v>6</v>
      </c>
      <c r="H960" s="1" t="s">
        <v>260</v>
      </c>
      <c r="I960" s="24">
        <v>21.6</v>
      </c>
    </row>
    <row r="961" spans="1:11" ht="13" customHeight="1" x14ac:dyDescent="0.15">
      <c r="A961" s="1">
        <v>6</v>
      </c>
      <c r="B961" s="1" t="s">
        <v>91</v>
      </c>
      <c r="C961" s="24">
        <v>21.7</v>
      </c>
      <c r="G961" s="1">
        <v>6</v>
      </c>
      <c r="H961" s="1" t="s">
        <v>261</v>
      </c>
      <c r="I961" s="24">
        <v>21.5</v>
      </c>
    </row>
    <row r="962" spans="1:11" ht="13" customHeight="1" x14ac:dyDescent="0.15">
      <c r="A962" s="1">
        <v>6</v>
      </c>
      <c r="B962" s="1" t="s">
        <v>92</v>
      </c>
      <c r="C962" s="24">
        <v>21.7</v>
      </c>
      <c r="D962" s="24">
        <f>AVERAGE(C962:C964)</f>
        <v>21.566666666666666</v>
      </c>
      <c r="E962" s="24">
        <f>D962-21.6020833333333</f>
        <v>-3.5416666666634455E-2</v>
      </c>
      <c r="G962" s="1">
        <v>6</v>
      </c>
      <c r="H962" s="1" t="s">
        <v>262</v>
      </c>
      <c r="I962" s="24">
        <v>22.4</v>
      </c>
      <c r="J962" s="24">
        <f>AVERAGE(I962:I964)</f>
        <v>22.366666666666664</v>
      </c>
      <c r="K962" s="24">
        <f>J962-21.6020833333333</f>
        <v>0.7645833333333627</v>
      </c>
    </row>
    <row r="963" spans="1:11" ht="13" customHeight="1" x14ac:dyDescent="0.15">
      <c r="A963" s="1">
        <v>6</v>
      </c>
      <c r="B963" s="1" t="s">
        <v>93</v>
      </c>
      <c r="C963" s="24">
        <v>21.5</v>
      </c>
      <c r="G963" s="1">
        <v>6</v>
      </c>
      <c r="H963" s="1" t="s">
        <v>263</v>
      </c>
      <c r="I963" s="24">
        <v>22.5</v>
      </c>
    </row>
    <row r="964" spans="1:11" ht="13" customHeight="1" x14ac:dyDescent="0.15">
      <c r="A964" s="1">
        <v>6</v>
      </c>
      <c r="B964" s="1" t="s">
        <v>94</v>
      </c>
      <c r="C964" s="24">
        <v>21.5</v>
      </c>
      <c r="G964" s="1">
        <v>6</v>
      </c>
      <c r="H964" s="1" t="s">
        <v>264</v>
      </c>
      <c r="I964" s="24">
        <v>22.2</v>
      </c>
    </row>
    <row r="965" spans="1:11" ht="13" customHeight="1" x14ac:dyDescent="0.15">
      <c r="A965" s="1">
        <v>6</v>
      </c>
      <c r="B965" s="1" t="s">
        <v>95</v>
      </c>
      <c r="C965" s="24">
        <v>21.5</v>
      </c>
      <c r="D965" s="24">
        <f>AVERAGE(C965:C967)</f>
        <v>21.433333333333334</v>
      </c>
      <c r="E965" s="24">
        <f>D965-21.6020833333333</f>
        <v>-0.16874999999996732</v>
      </c>
      <c r="G965" s="1">
        <v>6</v>
      </c>
      <c r="H965" s="1" t="s">
        <v>265</v>
      </c>
      <c r="I965" s="24">
        <v>21.3</v>
      </c>
      <c r="J965" s="24">
        <f>AVERAGE(I965:I967)</f>
        <v>21.666666666666668</v>
      </c>
      <c r="K965" s="24">
        <f>J965-21.6020833333333</f>
        <v>6.4583333333366966E-2</v>
      </c>
    </row>
    <row r="966" spans="1:11" ht="13" customHeight="1" x14ac:dyDescent="0.15">
      <c r="A966" s="1">
        <v>6</v>
      </c>
      <c r="B966" s="1" t="s">
        <v>96</v>
      </c>
      <c r="C966" s="24">
        <v>21.4</v>
      </c>
      <c r="G966" s="1">
        <v>6</v>
      </c>
      <c r="H966" s="1" t="s">
        <v>266</v>
      </c>
      <c r="I966" s="24">
        <v>21.7</v>
      </c>
    </row>
    <row r="967" spans="1:11" ht="13" customHeight="1" x14ac:dyDescent="0.15">
      <c r="A967" s="1">
        <v>6</v>
      </c>
      <c r="B967" s="1" t="s">
        <v>97</v>
      </c>
      <c r="C967" s="24">
        <v>21.4</v>
      </c>
      <c r="G967" s="1">
        <v>6</v>
      </c>
      <c r="H967" s="1" t="s">
        <v>267</v>
      </c>
      <c r="I967" s="24">
        <v>22</v>
      </c>
    </row>
    <row r="968" spans="1:11" ht="13" customHeight="1" x14ac:dyDescent="0.15">
      <c r="A968" s="1">
        <v>6</v>
      </c>
      <c r="B968" s="1" t="s">
        <v>98</v>
      </c>
      <c r="C968" s="24">
        <v>22.5</v>
      </c>
      <c r="D968" s="24">
        <f>AVERAGE(C968:C970)</f>
        <v>22.733333333333334</v>
      </c>
      <c r="E968" s="24">
        <f>D968-21.6020833333333</f>
        <v>1.1312500000000334</v>
      </c>
      <c r="G968" s="1">
        <v>6</v>
      </c>
      <c r="H968" s="1" t="s">
        <v>268</v>
      </c>
      <c r="I968" s="24">
        <v>21.9</v>
      </c>
      <c r="J968" s="24">
        <f>AVERAGE(I968:I970)</f>
        <v>21.866666666666664</v>
      </c>
      <c r="K968" s="24">
        <f>J968-21.6020833333333</f>
        <v>0.2645833333333627</v>
      </c>
    </row>
    <row r="969" spans="1:11" ht="13" customHeight="1" x14ac:dyDescent="0.15">
      <c r="A969" s="1">
        <v>6</v>
      </c>
      <c r="B969" s="1" t="s">
        <v>99</v>
      </c>
      <c r="C969" s="24">
        <v>22.9</v>
      </c>
      <c r="G969" s="1">
        <v>6</v>
      </c>
      <c r="H969" s="1" t="s">
        <v>269</v>
      </c>
      <c r="I969" s="24">
        <v>22</v>
      </c>
    </row>
    <row r="970" spans="1:11" ht="13" customHeight="1" x14ac:dyDescent="0.15">
      <c r="A970" s="1">
        <v>6</v>
      </c>
      <c r="B970" s="1" t="s">
        <v>100</v>
      </c>
      <c r="C970" s="24">
        <v>22.8</v>
      </c>
      <c r="G970" s="1">
        <v>6</v>
      </c>
      <c r="H970" s="1" t="s">
        <v>270</v>
      </c>
      <c r="I970" s="24">
        <v>21.7</v>
      </c>
    </row>
    <row r="971" spans="1:11" ht="13" customHeight="1" x14ac:dyDescent="0.15">
      <c r="A971" s="1">
        <v>6</v>
      </c>
      <c r="B971" s="1" t="s">
        <v>101</v>
      </c>
      <c r="C971" s="24">
        <v>21.5</v>
      </c>
      <c r="D971" s="24">
        <f>AVERAGE(C971:C973)</f>
        <v>21.433333333333334</v>
      </c>
      <c r="E971" s="24">
        <f>D971-21.6020833333333</f>
        <v>-0.16874999999996732</v>
      </c>
      <c r="G971" s="1">
        <v>6</v>
      </c>
      <c r="H971" s="1" t="s">
        <v>271</v>
      </c>
      <c r="I971" s="24">
        <v>21.2</v>
      </c>
      <c r="J971" s="24">
        <f>AVERAGE(I971:I973)</f>
        <v>21.266666666666666</v>
      </c>
      <c r="K971" s="24">
        <f>J971-21.6020833333333</f>
        <v>-0.33541666666663517</v>
      </c>
    </row>
    <row r="972" spans="1:11" ht="13" customHeight="1" x14ac:dyDescent="0.15">
      <c r="A972" s="1">
        <v>6</v>
      </c>
      <c r="B972" s="1" t="s">
        <v>102</v>
      </c>
      <c r="C972" s="24">
        <v>21.4</v>
      </c>
      <c r="G972" s="1">
        <v>6</v>
      </c>
      <c r="H972" s="1" t="s">
        <v>272</v>
      </c>
      <c r="I972" s="24">
        <v>21.4</v>
      </c>
    </row>
    <row r="973" spans="1:11" ht="13" customHeight="1" x14ac:dyDescent="0.15">
      <c r="A973" s="1">
        <v>6</v>
      </c>
      <c r="B973" s="1" t="s">
        <v>103</v>
      </c>
      <c r="C973" s="24">
        <v>21.4</v>
      </c>
      <c r="G973" s="1">
        <v>6</v>
      </c>
      <c r="H973" s="1" t="s">
        <v>273</v>
      </c>
      <c r="I973" s="24">
        <v>21.2</v>
      </c>
    </row>
    <row r="974" spans="1:11" ht="13" customHeight="1" x14ac:dyDescent="0.15">
      <c r="A974" s="1">
        <v>6</v>
      </c>
      <c r="B974" s="1" t="s">
        <v>104</v>
      </c>
      <c r="C974" s="24">
        <v>21.4</v>
      </c>
      <c r="D974" s="24">
        <f>AVERAGE(C974:C976)</f>
        <v>21.433333333333334</v>
      </c>
      <c r="E974" s="24">
        <f>D974-21.6020833333333</f>
        <v>-0.16874999999996732</v>
      </c>
      <c r="G974" s="1">
        <v>6</v>
      </c>
      <c r="H974" s="1" t="s">
        <v>274</v>
      </c>
      <c r="I974" s="24">
        <v>21.4</v>
      </c>
      <c r="J974" s="24">
        <f>AVERAGE(I974:I976)</f>
        <v>21.466666666666669</v>
      </c>
      <c r="K974" s="24">
        <f>J974-21.6020833333333</f>
        <v>-0.13541666666663232</v>
      </c>
    </row>
    <row r="975" spans="1:11" ht="13" customHeight="1" x14ac:dyDescent="0.15">
      <c r="A975" s="1">
        <v>6</v>
      </c>
      <c r="B975" s="1" t="s">
        <v>105</v>
      </c>
      <c r="C975" s="24">
        <v>21.4</v>
      </c>
      <c r="G975" s="1">
        <v>6</v>
      </c>
      <c r="H975" s="1" t="s">
        <v>275</v>
      </c>
      <c r="I975" s="24">
        <v>21.5</v>
      </c>
    </row>
    <row r="976" spans="1:11" ht="13" customHeight="1" x14ac:dyDescent="0.15">
      <c r="A976" s="1">
        <v>6</v>
      </c>
      <c r="B976" s="1" t="s">
        <v>106</v>
      </c>
      <c r="C976" s="24">
        <v>21.5</v>
      </c>
      <c r="G976" s="1">
        <v>6</v>
      </c>
      <c r="H976" s="1" t="s">
        <v>276</v>
      </c>
      <c r="I976" s="24">
        <v>21.5</v>
      </c>
    </row>
    <row r="977" spans="1:11" ht="13" customHeight="1" x14ac:dyDescent="0.15">
      <c r="A977" s="1">
        <v>6</v>
      </c>
      <c r="B977" s="1" t="s">
        <v>107</v>
      </c>
      <c r="C977" s="24">
        <v>21.6</v>
      </c>
      <c r="D977" s="24">
        <f>AVERAGE(C977:C979)</f>
        <v>21.533333333333331</v>
      </c>
      <c r="E977" s="24">
        <f>D977-21.6020833333333</f>
        <v>-6.8749999999969447E-2</v>
      </c>
      <c r="G977" s="1">
        <v>6</v>
      </c>
      <c r="H977" s="1" t="s">
        <v>277</v>
      </c>
      <c r="I977" s="24">
        <v>25.5</v>
      </c>
      <c r="J977" s="24">
        <f>AVERAGE(I977:I979)</f>
        <v>25.433333333333334</v>
      </c>
      <c r="K977" s="24">
        <f>J977-21.6020833333333</f>
        <v>3.8312500000000327</v>
      </c>
    </row>
    <row r="978" spans="1:11" ht="13" customHeight="1" x14ac:dyDescent="0.15">
      <c r="A978" s="1">
        <v>6</v>
      </c>
      <c r="B978" s="1" t="s">
        <v>108</v>
      </c>
      <c r="C978" s="24">
        <v>21.5</v>
      </c>
      <c r="G978" s="1">
        <v>6</v>
      </c>
      <c r="H978" s="1" t="s">
        <v>278</v>
      </c>
      <c r="I978" s="24">
        <v>24.6</v>
      </c>
    </row>
    <row r="979" spans="1:11" ht="13" customHeight="1" x14ac:dyDescent="0.15">
      <c r="A979" s="1">
        <v>6</v>
      </c>
      <c r="B979" s="1" t="s">
        <v>109</v>
      </c>
      <c r="C979" s="24">
        <v>21.5</v>
      </c>
      <c r="G979" s="1">
        <v>6</v>
      </c>
      <c r="H979" s="1" t="s">
        <v>279</v>
      </c>
      <c r="I979" s="24">
        <v>26.2</v>
      </c>
    </row>
    <row r="980" spans="1:11" ht="13" customHeight="1" x14ac:dyDescent="0.15">
      <c r="A980" s="1">
        <v>6</v>
      </c>
      <c r="B980" s="1" t="s">
        <v>110</v>
      </c>
      <c r="C980" s="24">
        <v>21.6</v>
      </c>
      <c r="D980" s="24">
        <f>AVERAGE(C980:C982)</f>
        <v>21.533333333333331</v>
      </c>
      <c r="E980" s="24">
        <f>D980-21.6020833333333</f>
        <v>-6.8749999999969447E-2</v>
      </c>
      <c r="G980" s="1">
        <v>6</v>
      </c>
      <c r="H980" s="1" t="s">
        <v>280</v>
      </c>
      <c r="I980" s="24">
        <v>21.7</v>
      </c>
      <c r="J980" s="24">
        <f>AVERAGE(I980:I982)</f>
        <v>21.7</v>
      </c>
      <c r="K980" s="24">
        <f>J980-21.6020833333333</f>
        <v>9.7916666666698404E-2</v>
      </c>
    </row>
    <row r="981" spans="1:11" ht="13" customHeight="1" x14ac:dyDescent="0.15">
      <c r="A981" s="1">
        <v>6</v>
      </c>
      <c r="B981" s="1" t="s">
        <v>111</v>
      </c>
      <c r="C981" s="24">
        <v>21.5</v>
      </c>
      <c r="G981" s="1">
        <v>6</v>
      </c>
      <c r="H981" s="1" t="s">
        <v>281</v>
      </c>
      <c r="I981" s="24">
        <v>21.7</v>
      </c>
    </row>
    <row r="982" spans="1:11" ht="13" customHeight="1" x14ac:dyDescent="0.15">
      <c r="A982" s="1">
        <v>6</v>
      </c>
      <c r="B982" s="1" t="s">
        <v>112</v>
      </c>
      <c r="C982" s="24">
        <v>21.5</v>
      </c>
      <c r="G982" s="1">
        <v>6</v>
      </c>
      <c r="H982" s="1" t="s">
        <v>282</v>
      </c>
      <c r="I982" s="24">
        <v>21.7</v>
      </c>
    </row>
    <row r="983" spans="1:11" ht="13" customHeight="1" x14ac:dyDescent="0.15">
      <c r="A983" s="1">
        <v>6</v>
      </c>
      <c r="B983" s="1" t="s">
        <v>113</v>
      </c>
      <c r="C983" s="24">
        <v>21.4</v>
      </c>
      <c r="D983" s="24">
        <f>AVERAGE(C983:C985)</f>
        <v>21.466666666666669</v>
      </c>
      <c r="E983" s="24">
        <f>D983-21.6020833333333</f>
        <v>-0.13541666666663232</v>
      </c>
      <c r="G983" s="1">
        <v>6</v>
      </c>
      <c r="H983" s="1" t="s">
        <v>283</v>
      </c>
      <c r="I983" s="24">
        <v>21.4</v>
      </c>
      <c r="J983" s="24">
        <f>AVERAGE(I983:I985)</f>
        <v>21.533333333333331</v>
      </c>
      <c r="K983" s="24">
        <f>J983-21.6020833333333</f>
        <v>-6.8749999999969447E-2</v>
      </c>
    </row>
    <row r="984" spans="1:11" ht="13" customHeight="1" x14ac:dyDescent="0.15">
      <c r="A984" s="1">
        <v>6</v>
      </c>
      <c r="B984" s="1" t="s">
        <v>114</v>
      </c>
      <c r="C984" s="24">
        <v>21.5</v>
      </c>
      <c r="G984" s="1">
        <v>6</v>
      </c>
      <c r="H984" s="1" t="s">
        <v>284</v>
      </c>
      <c r="I984" s="24">
        <v>21.6</v>
      </c>
    </row>
    <row r="985" spans="1:11" ht="13" customHeight="1" x14ac:dyDescent="0.15">
      <c r="A985" s="1">
        <v>6</v>
      </c>
      <c r="B985" s="1" t="s">
        <v>115</v>
      </c>
      <c r="C985" s="24">
        <v>21.5</v>
      </c>
      <c r="G985" s="1">
        <v>6</v>
      </c>
      <c r="H985" s="1" t="s">
        <v>285</v>
      </c>
      <c r="I985" s="24">
        <v>21.6</v>
      </c>
    </row>
    <row r="986" spans="1:11" ht="13" customHeight="1" x14ac:dyDescent="0.15">
      <c r="A986" s="1">
        <v>6</v>
      </c>
      <c r="B986" s="1" t="s">
        <v>116</v>
      </c>
      <c r="C986" s="24">
        <v>21.6</v>
      </c>
      <c r="D986" s="24">
        <f>AVERAGE(C986:C988)</f>
        <v>21.533333333333331</v>
      </c>
      <c r="E986" s="24">
        <f>D986-21.6020833333333</f>
        <v>-6.8749999999969447E-2</v>
      </c>
      <c r="G986" s="1">
        <v>6</v>
      </c>
      <c r="H986" s="1" t="s">
        <v>286</v>
      </c>
      <c r="I986" s="24">
        <v>21.4</v>
      </c>
      <c r="J986" s="24">
        <f>AVERAGE(I986:I988)</f>
        <v>21.466666666666669</v>
      </c>
      <c r="K986" s="24">
        <f>J986-21.6020833333333</f>
        <v>-0.13541666666663232</v>
      </c>
    </row>
    <row r="987" spans="1:11" ht="13" customHeight="1" x14ac:dyDescent="0.15">
      <c r="A987" s="1">
        <v>6</v>
      </c>
      <c r="B987" s="1" t="s">
        <v>117</v>
      </c>
      <c r="C987" s="24">
        <v>21.5</v>
      </c>
      <c r="G987" s="1">
        <v>6</v>
      </c>
      <c r="H987" s="1" t="s">
        <v>287</v>
      </c>
      <c r="I987" s="24">
        <v>21.5</v>
      </c>
    </row>
    <row r="988" spans="1:11" ht="13" customHeight="1" x14ac:dyDescent="0.15">
      <c r="A988" s="1">
        <v>6</v>
      </c>
      <c r="B988" s="1" t="s">
        <v>118</v>
      </c>
      <c r="C988" s="24">
        <v>21.5</v>
      </c>
      <c r="G988" s="1">
        <v>6</v>
      </c>
      <c r="H988" s="1" t="s">
        <v>288</v>
      </c>
      <c r="I988" s="24">
        <v>21.5</v>
      </c>
    </row>
    <row r="989" spans="1:11" ht="13" customHeight="1" x14ac:dyDescent="0.15">
      <c r="A989" s="1">
        <v>6</v>
      </c>
      <c r="B989" s="1" t="s">
        <v>119</v>
      </c>
      <c r="C989" s="24">
        <v>21.4</v>
      </c>
      <c r="D989" s="24">
        <f>AVERAGE(C989:C991)</f>
        <v>21.533333333333331</v>
      </c>
      <c r="E989" s="24">
        <f>D989-21.6020833333333</f>
        <v>-6.8749999999969447E-2</v>
      </c>
      <c r="G989" s="1">
        <v>6</v>
      </c>
      <c r="H989" s="1" t="s">
        <v>289</v>
      </c>
      <c r="I989" s="24">
        <v>24.1</v>
      </c>
      <c r="J989" s="24">
        <f>AVERAGE(I989:I991)</f>
        <v>24.666666666666668</v>
      </c>
      <c r="K989" s="24">
        <f>J989-21.6020833333333</f>
        <v>3.064583333333367</v>
      </c>
    </row>
    <row r="990" spans="1:11" ht="13" customHeight="1" x14ac:dyDescent="0.15">
      <c r="A990" s="1">
        <v>6</v>
      </c>
      <c r="B990" s="1" t="s">
        <v>120</v>
      </c>
      <c r="C990" s="24">
        <v>21.6</v>
      </c>
      <c r="G990" s="1">
        <v>6</v>
      </c>
      <c r="H990" s="1" t="s">
        <v>290</v>
      </c>
      <c r="I990" s="24">
        <v>25</v>
      </c>
    </row>
    <row r="991" spans="1:11" ht="13" customHeight="1" x14ac:dyDescent="0.15">
      <c r="A991" s="1">
        <v>6</v>
      </c>
      <c r="B991" s="1" t="s">
        <v>121</v>
      </c>
      <c r="C991" s="24">
        <v>21.6</v>
      </c>
      <c r="G991" s="1">
        <v>6</v>
      </c>
      <c r="H991" s="1" t="s">
        <v>291</v>
      </c>
      <c r="I991" s="24">
        <v>24.9</v>
      </c>
    </row>
    <row r="992" spans="1:11" ht="13" customHeight="1" x14ac:dyDescent="0.15">
      <c r="A992" s="1">
        <v>6</v>
      </c>
      <c r="B992" s="1" t="s">
        <v>122</v>
      </c>
      <c r="C992" s="24">
        <v>21.5</v>
      </c>
      <c r="D992" s="24">
        <f>AVERAGE(C992:C994)</f>
        <v>21.533333333333331</v>
      </c>
      <c r="E992" s="24">
        <f>D992-21.6020833333333</f>
        <v>-6.8749999999969447E-2</v>
      </c>
      <c r="G992" s="1">
        <v>6</v>
      </c>
      <c r="H992" s="1" t="s">
        <v>292</v>
      </c>
      <c r="I992" s="24">
        <v>21.4</v>
      </c>
      <c r="J992" s="24">
        <f>AVERAGE(I992:I994)</f>
        <v>21.466666666666669</v>
      </c>
      <c r="K992" s="24">
        <f>J992-21.6020833333333</f>
        <v>-0.13541666666663232</v>
      </c>
    </row>
    <row r="993" spans="1:11" ht="13" customHeight="1" x14ac:dyDescent="0.15">
      <c r="A993" s="1">
        <v>6</v>
      </c>
      <c r="B993" s="1" t="s">
        <v>123</v>
      </c>
      <c r="C993" s="24">
        <v>21.6</v>
      </c>
      <c r="G993" s="1">
        <v>6</v>
      </c>
      <c r="H993" s="1" t="s">
        <v>293</v>
      </c>
      <c r="I993" s="24">
        <v>21.4</v>
      </c>
    </row>
    <row r="994" spans="1:11" ht="13" customHeight="1" x14ac:dyDescent="0.15">
      <c r="A994" s="1">
        <v>6</v>
      </c>
      <c r="B994" s="1" t="s">
        <v>124</v>
      </c>
      <c r="C994" s="24">
        <v>21.5</v>
      </c>
      <c r="G994" s="1">
        <v>6</v>
      </c>
      <c r="H994" s="1" t="s">
        <v>294</v>
      </c>
      <c r="I994" s="24">
        <v>21.6</v>
      </c>
    </row>
    <row r="995" spans="1:11" ht="13" customHeight="1" x14ac:dyDescent="0.15">
      <c r="A995" s="1">
        <v>6</v>
      </c>
      <c r="B995" s="1" t="s">
        <v>125</v>
      </c>
      <c r="C995" s="24">
        <v>21.6</v>
      </c>
      <c r="D995" s="24">
        <f>AVERAGE(C995:C997)</f>
        <v>21.633333333333336</v>
      </c>
      <c r="E995" s="24">
        <f>D995-21.6020833333333</f>
        <v>3.1250000000035527E-2</v>
      </c>
      <c r="G995" s="1">
        <v>6</v>
      </c>
      <c r="H995" s="1" t="s">
        <v>295</v>
      </c>
      <c r="I995" s="24">
        <v>21.5</v>
      </c>
      <c r="J995" s="24">
        <f>AVERAGE(I995:I997)</f>
        <v>21.533333333333331</v>
      </c>
      <c r="K995" s="24">
        <f>J995-21.6020833333333</f>
        <v>-6.8749999999969447E-2</v>
      </c>
    </row>
    <row r="996" spans="1:11" ht="13" customHeight="1" x14ac:dyDescent="0.15">
      <c r="A996" s="1">
        <v>6</v>
      </c>
      <c r="B996" s="1" t="s">
        <v>126</v>
      </c>
      <c r="C996" s="24">
        <v>21.7</v>
      </c>
      <c r="G996" s="1">
        <v>6</v>
      </c>
      <c r="H996" s="1" t="s">
        <v>296</v>
      </c>
      <c r="I996" s="24">
        <v>21.6</v>
      </c>
    </row>
    <row r="997" spans="1:11" ht="13" customHeight="1" x14ac:dyDescent="0.15">
      <c r="A997" s="1">
        <v>6</v>
      </c>
      <c r="B997" s="1" t="s">
        <v>127</v>
      </c>
      <c r="C997" s="24">
        <v>21.6</v>
      </c>
      <c r="G997" s="1">
        <v>6</v>
      </c>
      <c r="H997" s="1" t="s">
        <v>297</v>
      </c>
      <c r="I997" s="24">
        <v>21.5</v>
      </c>
    </row>
    <row r="998" spans="1:11" ht="13" customHeight="1" x14ac:dyDescent="0.15">
      <c r="A998" s="1">
        <v>6</v>
      </c>
      <c r="B998" s="1" t="s">
        <v>128</v>
      </c>
      <c r="C998" s="24">
        <v>21.6</v>
      </c>
      <c r="D998" s="24">
        <f>AVERAGE(C998:C1000)</f>
        <v>21.566666666666666</v>
      </c>
      <c r="E998" s="24">
        <f>D998-21.6020833333333</f>
        <v>-3.5416666666634455E-2</v>
      </c>
      <c r="G998" s="1">
        <v>6</v>
      </c>
      <c r="H998" s="1" t="s">
        <v>298</v>
      </c>
      <c r="I998" s="24">
        <v>21.8</v>
      </c>
      <c r="J998" s="24">
        <f>AVERAGE(I998:I1000)</f>
        <v>21.899999999999995</v>
      </c>
      <c r="K998" s="24">
        <f>J998-21.6020833333333</f>
        <v>0.29791666666669414</v>
      </c>
    </row>
    <row r="999" spans="1:11" ht="13" customHeight="1" x14ac:dyDescent="0.15">
      <c r="A999" s="1">
        <v>6</v>
      </c>
      <c r="B999" s="1" t="s">
        <v>129</v>
      </c>
      <c r="C999" s="24">
        <v>21.5</v>
      </c>
      <c r="G999" s="1">
        <v>6</v>
      </c>
      <c r="H999" s="1" t="s">
        <v>299</v>
      </c>
      <c r="I999" s="24">
        <v>22</v>
      </c>
    </row>
    <row r="1000" spans="1:11" ht="13" customHeight="1" x14ac:dyDescent="0.15">
      <c r="A1000" s="1">
        <v>6</v>
      </c>
      <c r="B1000" s="1" t="s">
        <v>130</v>
      </c>
      <c r="C1000" s="24">
        <v>21.6</v>
      </c>
      <c r="G1000" s="1">
        <v>6</v>
      </c>
      <c r="H1000" s="1" t="s">
        <v>300</v>
      </c>
      <c r="I1000" s="24">
        <v>21.9</v>
      </c>
    </row>
    <row r="1001" spans="1:11" ht="13" customHeight="1" x14ac:dyDescent="0.15">
      <c r="A1001" s="1">
        <v>6</v>
      </c>
      <c r="B1001" s="1" t="s">
        <v>131</v>
      </c>
      <c r="C1001" s="24">
        <v>21.7</v>
      </c>
      <c r="D1001" s="24">
        <f>AVERAGE(C1001:C1003)</f>
        <v>21.566666666666663</v>
      </c>
      <c r="E1001" s="24">
        <f>D1001-21.6020833333333</f>
        <v>-3.5416666666638008E-2</v>
      </c>
      <c r="G1001" s="1">
        <v>6</v>
      </c>
      <c r="H1001" s="1" t="s">
        <v>301</v>
      </c>
      <c r="I1001" s="24">
        <v>21.6</v>
      </c>
      <c r="J1001" s="24">
        <f>AVERAGE(I1001:I1003)</f>
        <v>21.566666666666666</v>
      </c>
      <c r="K1001" s="24">
        <f>J1001-21.6020833333333</f>
        <v>-3.5416666666634455E-2</v>
      </c>
    </row>
    <row r="1002" spans="1:11" ht="13" customHeight="1" x14ac:dyDescent="0.15">
      <c r="A1002" s="1">
        <v>6</v>
      </c>
      <c r="B1002" s="1" t="s">
        <v>132</v>
      </c>
      <c r="C1002" s="24">
        <v>21.4</v>
      </c>
      <c r="G1002" s="1">
        <v>6</v>
      </c>
      <c r="H1002" s="1" t="s">
        <v>302</v>
      </c>
      <c r="I1002" s="24">
        <v>21.6</v>
      </c>
    </row>
    <row r="1003" spans="1:11" ht="13" customHeight="1" x14ac:dyDescent="0.15">
      <c r="A1003" s="1">
        <v>6</v>
      </c>
      <c r="B1003" s="1" t="s">
        <v>133</v>
      </c>
      <c r="C1003" s="24">
        <v>21.6</v>
      </c>
      <c r="G1003" s="1">
        <v>6</v>
      </c>
      <c r="H1003" s="1" t="s">
        <v>303</v>
      </c>
      <c r="I1003" s="24">
        <v>21.5</v>
      </c>
    </row>
    <row r="1004" spans="1:11" ht="13" customHeight="1" x14ac:dyDescent="0.15">
      <c r="A1004" s="1">
        <v>6</v>
      </c>
      <c r="B1004" s="1" t="s">
        <v>134</v>
      </c>
      <c r="C1004" s="24">
        <v>21.5</v>
      </c>
      <c r="D1004" s="24">
        <f>AVERAGE(C1004:C1006)</f>
        <v>21.533333333333331</v>
      </c>
      <c r="E1004" s="24">
        <f>D1004-21.6020833333333</f>
        <v>-6.8749999999969447E-2</v>
      </c>
      <c r="G1004" s="1">
        <v>6</v>
      </c>
      <c r="H1004" s="1" t="s">
        <v>304</v>
      </c>
      <c r="I1004" s="24">
        <v>21.4</v>
      </c>
      <c r="J1004" s="24">
        <f>AVERAGE(I1004:I1006)</f>
        <v>21.533333333333331</v>
      </c>
      <c r="K1004" s="24">
        <f>J1004-21.6020833333333</f>
        <v>-6.8749999999969447E-2</v>
      </c>
    </row>
    <row r="1005" spans="1:11" ht="13" customHeight="1" x14ac:dyDescent="0.15">
      <c r="A1005" s="1">
        <v>6</v>
      </c>
      <c r="B1005" s="1" t="s">
        <v>135</v>
      </c>
      <c r="C1005" s="24">
        <v>21.5</v>
      </c>
      <c r="G1005" s="1">
        <v>6</v>
      </c>
      <c r="H1005" s="1" t="s">
        <v>305</v>
      </c>
      <c r="I1005" s="24">
        <v>21.7</v>
      </c>
    </row>
    <row r="1006" spans="1:11" ht="13" customHeight="1" x14ac:dyDescent="0.15">
      <c r="A1006" s="1">
        <v>6</v>
      </c>
      <c r="B1006" s="1" t="s">
        <v>136</v>
      </c>
      <c r="C1006" s="24">
        <v>21.6</v>
      </c>
      <c r="G1006" s="1">
        <v>6</v>
      </c>
      <c r="H1006" s="1" t="s">
        <v>306</v>
      </c>
      <c r="I1006" s="24">
        <v>21.5</v>
      </c>
    </row>
    <row r="1007" spans="1:11" ht="13" customHeight="1" x14ac:dyDescent="0.15">
      <c r="A1007" s="1">
        <v>6</v>
      </c>
      <c r="B1007" s="1" t="s">
        <v>137</v>
      </c>
      <c r="C1007" s="24">
        <v>21.5</v>
      </c>
      <c r="D1007" s="24">
        <f>AVERAGE(C1007:C1009)</f>
        <v>21.5</v>
      </c>
      <c r="E1007" s="24">
        <f>D1007-21.6020833333333</f>
        <v>-0.10208333333330089</v>
      </c>
      <c r="G1007" s="1">
        <v>6</v>
      </c>
      <c r="H1007" s="1" t="s">
        <v>307</v>
      </c>
      <c r="I1007" s="24">
        <v>21.5</v>
      </c>
      <c r="J1007" s="24">
        <f>AVERAGE(I1007:I1009)</f>
        <v>21.566666666666666</v>
      </c>
      <c r="K1007" s="24">
        <f>J1007-21.6020833333333</f>
        <v>-3.5416666666634455E-2</v>
      </c>
    </row>
    <row r="1008" spans="1:11" ht="13" customHeight="1" x14ac:dyDescent="0.15">
      <c r="A1008" s="1">
        <v>6</v>
      </c>
      <c r="B1008" s="1" t="s">
        <v>138</v>
      </c>
      <c r="C1008" s="24">
        <v>21.5</v>
      </c>
      <c r="G1008" s="1">
        <v>6</v>
      </c>
      <c r="H1008" s="1" t="s">
        <v>308</v>
      </c>
      <c r="I1008" s="24">
        <v>21.6</v>
      </c>
    </row>
    <row r="1009" spans="1:11" ht="13" customHeight="1" x14ac:dyDescent="0.15">
      <c r="A1009" s="1">
        <v>6</v>
      </c>
      <c r="B1009" s="1" t="s">
        <v>139</v>
      </c>
      <c r="C1009" s="24">
        <v>21.5</v>
      </c>
      <c r="G1009" s="1">
        <v>6</v>
      </c>
      <c r="H1009" s="1" t="s">
        <v>309</v>
      </c>
      <c r="I1009" s="24">
        <v>21.6</v>
      </c>
    </row>
    <row r="1010" spans="1:11" ht="13" customHeight="1" x14ac:dyDescent="0.15">
      <c r="A1010" s="1">
        <v>7</v>
      </c>
      <c r="B1010" s="1" t="s">
        <v>313</v>
      </c>
      <c r="C1010" s="24">
        <v>21.5</v>
      </c>
      <c r="D1010" s="24">
        <f>AVERAGE(C1010:C1012)</f>
        <v>21.566666666666666</v>
      </c>
      <c r="E1010" s="24">
        <f>D1010-21.6145833333333</f>
        <v>-4.7916666666633745E-2</v>
      </c>
      <c r="G1010" s="1">
        <v>7</v>
      </c>
      <c r="H1010" s="1" t="s">
        <v>140</v>
      </c>
      <c r="I1010" s="24">
        <v>21.5</v>
      </c>
      <c r="J1010" s="24">
        <f>AVERAGE(I1010:I1012)</f>
        <v>21.5</v>
      </c>
      <c r="K1010" s="24">
        <f>J1010-21.6145833333333</f>
        <v>-0.11458333333330017</v>
      </c>
    </row>
    <row r="1011" spans="1:11" ht="13" customHeight="1" x14ac:dyDescent="0.15">
      <c r="A1011" s="1">
        <v>7</v>
      </c>
      <c r="B1011" s="1" t="s">
        <v>314</v>
      </c>
      <c r="C1011" s="24">
        <v>21.6</v>
      </c>
      <c r="G1011" s="1">
        <v>7</v>
      </c>
      <c r="H1011" s="1" t="s">
        <v>141</v>
      </c>
      <c r="I1011" s="24">
        <v>21.5</v>
      </c>
    </row>
    <row r="1012" spans="1:11" ht="13" customHeight="1" x14ac:dyDescent="0.15">
      <c r="A1012" s="1">
        <v>7</v>
      </c>
      <c r="B1012" s="1" t="s">
        <v>315</v>
      </c>
      <c r="C1012" s="24">
        <v>21.6</v>
      </c>
      <c r="G1012" s="1">
        <v>7</v>
      </c>
      <c r="H1012" s="1" t="s">
        <v>142</v>
      </c>
      <c r="I1012" s="24">
        <v>21.5</v>
      </c>
    </row>
    <row r="1013" spans="1:11" ht="13" customHeight="1" x14ac:dyDescent="0.15">
      <c r="A1013" s="1">
        <v>7</v>
      </c>
      <c r="B1013" s="1" t="s">
        <v>316</v>
      </c>
      <c r="C1013" s="24">
        <v>21.6</v>
      </c>
      <c r="D1013" s="24">
        <f>AVERAGE(C1013:C1015)</f>
        <v>21.566666666666666</v>
      </c>
      <c r="E1013" s="24">
        <f>D1013-21.6145833333333</f>
        <v>-4.7916666666633745E-2</v>
      </c>
      <c r="G1013" s="1">
        <v>7</v>
      </c>
      <c r="H1013" s="1" t="s">
        <v>143</v>
      </c>
      <c r="I1013" s="24">
        <v>21.5</v>
      </c>
      <c r="J1013" s="24">
        <f>AVERAGE(I1013:I1015)</f>
        <v>21.533333333333331</v>
      </c>
      <c r="K1013" s="24">
        <f>J1013-21.6145833333333</f>
        <v>-8.1249999999968736E-2</v>
      </c>
    </row>
    <row r="1014" spans="1:11" ht="13" customHeight="1" x14ac:dyDescent="0.15">
      <c r="A1014" s="1">
        <v>7</v>
      </c>
      <c r="B1014" s="1" t="s">
        <v>317</v>
      </c>
      <c r="C1014" s="24">
        <v>21.6</v>
      </c>
      <c r="G1014" s="1">
        <v>7</v>
      </c>
      <c r="H1014" s="1" t="s">
        <v>144</v>
      </c>
      <c r="I1014" s="24">
        <v>21.5</v>
      </c>
    </row>
    <row r="1015" spans="1:11" ht="13" customHeight="1" x14ac:dyDescent="0.15">
      <c r="A1015" s="1">
        <v>7</v>
      </c>
      <c r="B1015" s="1" t="s">
        <v>318</v>
      </c>
      <c r="C1015" s="24">
        <v>21.5</v>
      </c>
      <c r="G1015" s="1">
        <v>7</v>
      </c>
      <c r="H1015" s="1" t="s">
        <v>145</v>
      </c>
      <c r="I1015" s="24">
        <v>21.6</v>
      </c>
    </row>
    <row r="1016" spans="1:11" ht="13" customHeight="1" x14ac:dyDescent="0.15">
      <c r="A1016" s="1">
        <v>7</v>
      </c>
      <c r="B1016" s="1" t="s">
        <v>319</v>
      </c>
      <c r="C1016" s="24">
        <v>21.4</v>
      </c>
      <c r="D1016" s="24">
        <f>AVERAGE(C1016:C1018)</f>
        <v>21.566666666666666</v>
      </c>
      <c r="E1016" s="24">
        <f>D1016-21.6145833333333</f>
        <v>-4.7916666666633745E-2</v>
      </c>
      <c r="G1016" s="1">
        <v>7</v>
      </c>
      <c r="H1016" s="1" t="s">
        <v>148</v>
      </c>
      <c r="I1016" s="24">
        <v>23.6</v>
      </c>
      <c r="J1016" s="24">
        <f>AVERAGE(I1016:I1018)</f>
        <v>23.366666666666664</v>
      </c>
      <c r="K1016" s="24">
        <f>J1016-21.6145833333333</f>
        <v>1.7520833333333634</v>
      </c>
    </row>
    <row r="1017" spans="1:11" ht="13" customHeight="1" x14ac:dyDescent="0.15">
      <c r="A1017" s="1">
        <v>7</v>
      </c>
      <c r="B1017" s="1" t="s">
        <v>320</v>
      </c>
      <c r="C1017" s="24">
        <v>21.8</v>
      </c>
      <c r="G1017" s="1">
        <v>7</v>
      </c>
      <c r="H1017" s="1" t="s">
        <v>149</v>
      </c>
      <c r="I1017" s="24">
        <v>23.5</v>
      </c>
    </row>
    <row r="1018" spans="1:11" ht="13" customHeight="1" x14ac:dyDescent="0.15">
      <c r="A1018" s="1">
        <v>7</v>
      </c>
      <c r="B1018" s="1" t="s">
        <v>321</v>
      </c>
      <c r="C1018" s="24">
        <v>21.5</v>
      </c>
      <c r="G1018" s="1">
        <v>7</v>
      </c>
      <c r="H1018" s="1" t="s">
        <v>150</v>
      </c>
      <c r="I1018" s="24">
        <v>23</v>
      </c>
    </row>
    <row r="1019" spans="1:11" ht="13" customHeight="1" x14ac:dyDescent="0.15">
      <c r="A1019" s="1">
        <v>7</v>
      </c>
      <c r="B1019" s="1" t="s">
        <v>322</v>
      </c>
      <c r="C1019" s="24">
        <v>21.5</v>
      </c>
      <c r="D1019" s="24">
        <f>AVERAGE(C1019:C1021)</f>
        <v>21.5</v>
      </c>
      <c r="E1019" s="24">
        <f>D1019-21.6145833333333</f>
        <v>-0.11458333333330017</v>
      </c>
      <c r="G1019" s="1">
        <v>7</v>
      </c>
      <c r="H1019" s="1" t="s">
        <v>151</v>
      </c>
      <c r="I1019" s="24">
        <v>21.6</v>
      </c>
      <c r="J1019" s="24">
        <f>AVERAGE(I1019:I1021)</f>
        <v>21.5</v>
      </c>
      <c r="K1019" s="24">
        <f>J1019-21.6145833333333</f>
        <v>-0.11458333333330017</v>
      </c>
    </row>
    <row r="1020" spans="1:11" ht="13" customHeight="1" x14ac:dyDescent="0.15">
      <c r="A1020" s="1">
        <v>7</v>
      </c>
      <c r="B1020" s="1" t="s">
        <v>323</v>
      </c>
      <c r="C1020" s="24">
        <v>21.4</v>
      </c>
      <c r="G1020" s="1">
        <v>7</v>
      </c>
      <c r="H1020" s="1" t="s">
        <v>152</v>
      </c>
      <c r="I1020" s="24">
        <v>21.5</v>
      </c>
    </row>
    <row r="1021" spans="1:11" ht="13" customHeight="1" x14ac:dyDescent="0.15">
      <c r="A1021" s="1">
        <v>7</v>
      </c>
      <c r="B1021" s="1" t="s">
        <v>324</v>
      </c>
      <c r="C1021" s="24">
        <v>21.6</v>
      </c>
      <c r="G1021" s="1">
        <v>7</v>
      </c>
      <c r="H1021" s="1" t="s">
        <v>153</v>
      </c>
      <c r="I1021" s="24">
        <v>21.4</v>
      </c>
    </row>
    <row r="1022" spans="1:11" ht="13" customHeight="1" x14ac:dyDescent="0.15">
      <c r="A1022" s="1">
        <v>7</v>
      </c>
      <c r="B1022" s="1" t="s">
        <v>325</v>
      </c>
      <c r="C1022" s="24">
        <v>21.5</v>
      </c>
      <c r="D1022" s="24">
        <f>AVERAGE(C1022:C1024)</f>
        <v>21.599999999999998</v>
      </c>
      <c r="E1022" s="24">
        <f>D1022-21.6145833333333</f>
        <v>-1.4583333333302306E-2</v>
      </c>
      <c r="G1022" s="1">
        <v>7</v>
      </c>
      <c r="H1022" s="1" t="s">
        <v>154</v>
      </c>
      <c r="I1022" s="24">
        <v>21.5</v>
      </c>
      <c r="J1022" s="24">
        <f>AVERAGE(I1022:I1024)</f>
        <v>21.533333333333331</v>
      </c>
      <c r="K1022" s="24">
        <f>J1022-21.6145833333333</f>
        <v>-8.1249999999968736E-2</v>
      </c>
    </row>
    <row r="1023" spans="1:11" ht="13" customHeight="1" x14ac:dyDescent="0.15">
      <c r="A1023" s="1">
        <v>7</v>
      </c>
      <c r="B1023" s="1" t="s">
        <v>326</v>
      </c>
      <c r="C1023" s="24">
        <v>21.6</v>
      </c>
      <c r="G1023" s="1">
        <v>7</v>
      </c>
      <c r="H1023" s="1" t="s">
        <v>155</v>
      </c>
      <c r="I1023" s="24">
        <v>21.6</v>
      </c>
    </row>
    <row r="1024" spans="1:11" ht="13" customHeight="1" x14ac:dyDescent="0.15">
      <c r="A1024" s="1">
        <v>7</v>
      </c>
      <c r="B1024" s="1" t="s">
        <v>327</v>
      </c>
      <c r="C1024" s="24">
        <v>21.7</v>
      </c>
      <c r="G1024" s="1">
        <v>7</v>
      </c>
      <c r="H1024" s="1" t="s">
        <v>156</v>
      </c>
      <c r="I1024" s="24">
        <v>21.5</v>
      </c>
    </row>
    <row r="1025" spans="1:11" ht="13" customHeight="1" x14ac:dyDescent="0.15">
      <c r="A1025" s="1">
        <v>7</v>
      </c>
      <c r="B1025" s="1" t="s">
        <v>328</v>
      </c>
      <c r="C1025" s="24">
        <v>21.5</v>
      </c>
      <c r="D1025" s="24">
        <f>AVERAGE(C1025:C1027)</f>
        <v>21.599999999999998</v>
      </c>
      <c r="E1025" s="24">
        <f>D1025-21.6145833333333</f>
        <v>-1.4583333333302306E-2</v>
      </c>
      <c r="G1025" s="1">
        <v>7</v>
      </c>
      <c r="H1025" s="1" t="s">
        <v>157</v>
      </c>
      <c r="I1025" s="24">
        <v>21.8</v>
      </c>
      <c r="J1025" s="24">
        <f>AVERAGE(I1025:I1027)</f>
        <v>21.833333333333332</v>
      </c>
      <c r="K1025" s="24">
        <f>J1025-21.6145833333333</f>
        <v>0.21875000000003197</v>
      </c>
    </row>
    <row r="1026" spans="1:11" ht="13" customHeight="1" x14ac:dyDescent="0.15">
      <c r="A1026" s="1">
        <v>7</v>
      </c>
      <c r="B1026" s="1" t="s">
        <v>329</v>
      </c>
      <c r="C1026" s="24">
        <v>21.6</v>
      </c>
      <c r="G1026" s="1">
        <v>7</v>
      </c>
      <c r="H1026" s="1" t="s">
        <v>158</v>
      </c>
      <c r="I1026" s="24">
        <v>21.8</v>
      </c>
    </row>
    <row r="1027" spans="1:11" ht="13" customHeight="1" x14ac:dyDescent="0.15">
      <c r="A1027" s="1">
        <v>7</v>
      </c>
      <c r="B1027" s="1" t="s">
        <v>330</v>
      </c>
      <c r="C1027" s="24">
        <v>21.7</v>
      </c>
      <c r="G1027" s="1">
        <v>7</v>
      </c>
      <c r="H1027" s="1" t="s">
        <v>159</v>
      </c>
      <c r="I1027" s="24">
        <v>21.9</v>
      </c>
    </row>
    <row r="1028" spans="1:11" ht="13" customHeight="1" x14ac:dyDescent="0.15">
      <c r="A1028" s="1">
        <v>7</v>
      </c>
      <c r="B1028" s="1" t="s">
        <v>331</v>
      </c>
      <c r="C1028" s="24">
        <v>21.7</v>
      </c>
      <c r="D1028" s="24">
        <f>AVERAGE(C1028:C1030)</f>
        <v>21.666666666666668</v>
      </c>
      <c r="E1028" s="24">
        <f>D1028-21.6145833333333</f>
        <v>5.2083333333367676E-2</v>
      </c>
      <c r="G1028" s="1">
        <v>7</v>
      </c>
      <c r="H1028" s="1" t="s">
        <v>160</v>
      </c>
      <c r="I1028" s="24">
        <v>21.5</v>
      </c>
      <c r="J1028" s="24">
        <f>AVERAGE(I1028:I1030)</f>
        <v>21.5</v>
      </c>
      <c r="K1028" s="24">
        <f>J1028-21.6145833333333</f>
        <v>-0.11458333333330017</v>
      </c>
    </row>
    <row r="1029" spans="1:11" ht="13" customHeight="1" x14ac:dyDescent="0.15">
      <c r="A1029" s="1">
        <v>7</v>
      </c>
      <c r="B1029" s="1" t="s">
        <v>332</v>
      </c>
      <c r="C1029" s="24">
        <v>21.7</v>
      </c>
      <c r="G1029" s="1">
        <v>7</v>
      </c>
      <c r="H1029" s="1" t="s">
        <v>161</v>
      </c>
      <c r="I1029" s="24">
        <v>21.5</v>
      </c>
    </row>
    <row r="1030" spans="1:11" ht="13" customHeight="1" x14ac:dyDescent="0.15">
      <c r="A1030" s="1">
        <v>7</v>
      </c>
      <c r="B1030" s="1" t="s">
        <v>333</v>
      </c>
      <c r="C1030" s="24">
        <v>21.6</v>
      </c>
      <c r="G1030" s="1">
        <v>7</v>
      </c>
      <c r="H1030" s="1" t="s">
        <v>162</v>
      </c>
      <c r="I1030" s="24">
        <v>21.5</v>
      </c>
    </row>
    <row r="1031" spans="1:11" ht="13" customHeight="1" x14ac:dyDescent="0.15">
      <c r="A1031" s="1">
        <v>7</v>
      </c>
      <c r="B1031" s="1" t="s">
        <v>334</v>
      </c>
      <c r="C1031" s="24">
        <v>21.6</v>
      </c>
      <c r="D1031" s="24">
        <f>AVERAGE(C1031:C1033)</f>
        <v>21.600000000000005</v>
      </c>
      <c r="E1031" s="24">
        <f>D1031-21.6145833333333</f>
        <v>-1.4583333333295201E-2</v>
      </c>
      <c r="G1031" s="1">
        <v>7</v>
      </c>
      <c r="H1031" s="1" t="s">
        <v>163</v>
      </c>
      <c r="I1031" s="24">
        <v>21.6</v>
      </c>
      <c r="J1031" s="24">
        <f>AVERAGE(I1031:I1033)</f>
        <v>21.600000000000005</v>
      </c>
      <c r="K1031" s="24">
        <f>J1031-21.6145833333333</f>
        <v>-1.4583333333295201E-2</v>
      </c>
    </row>
    <row r="1032" spans="1:11" ht="13" customHeight="1" x14ac:dyDescent="0.15">
      <c r="A1032" s="1">
        <v>7</v>
      </c>
      <c r="B1032" s="1" t="s">
        <v>335</v>
      </c>
      <c r="C1032" s="24">
        <v>21.6</v>
      </c>
      <c r="G1032" s="1">
        <v>7</v>
      </c>
      <c r="H1032" s="1" t="s">
        <v>164</v>
      </c>
      <c r="I1032" s="24">
        <v>21.6</v>
      </c>
    </row>
    <row r="1033" spans="1:11" ht="13" customHeight="1" x14ac:dyDescent="0.15">
      <c r="A1033" s="1">
        <v>7</v>
      </c>
      <c r="B1033" s="1" t="s">
        <v>336</v>
      </c>
      <c r="C1033" s="24">
        <v>21.6</v>
      </c>
      <c r="G1033" s="1">
        <v>7</v>
      </c>
      <c r="H1033" s="1" t="s">
        <v>165</v>
      </c>
      <c r="I1033" s="24">
        <v>21.6</v>
      </c>
    </row>
    <row r="1034" spans="1:11" ht="13" customHeight="1" x14ac:dyDescent="0.15">
      <c r="A1034" s="1">
        <v>7</v>
      </c>
      <c r="B1034" s="1" t="s">
        <v>337</v>
      </c>
      <c r="C1034" s="24">
        <v>21.7</v>
      </c>
      <c r="D1034" s="24">
        <f>AVERAGE(C1034:C1036)</f>
        <v>21.633333333333336</v>
      </c>
      <c r="E1034" s="24">
        <f>D1034-21.6145833333333</f>
        <v>1.8750000000036238E-2</v>
      </c>
      <c r="G1034" s="1">
        <v>7</v>
      </c>
      <c r="H1034" s="1" t="s">
        <v>166</v>
      </c>
      <c r="I1034" s="24">
        <v>25.8</v>
      </c>
      <c r="J1034" s="24">
        <f>AVERAGE(I1034:I1036)</f>
        <v>25.666666666666668</v>
      </c>
      <c r="K1034" s="24">
        <f>J1034-21.6145833333333</f>
        <v>4.0520833333333677</v>
      </c>
    </row>
    <row r="1035" spans="1:11" ht="13" customHeight="1" x14ac:dyDescent="0.15">
      <c r="A1035" s="1">
        <v>7</v>
      </c>
      <c r="B1035" s="1" t="s">
        <v>338</v>
      </c>
      <c r="C1035" s="24">
        <v>21.6</v>
      </c>
      <c r="G1035" s="1">
        <v>7</v>
      </c>
      <c r="H1035" s="1" t="s">
        <v>167</v>
      </c>
      <c r="I1035" s="24">
        <v>25.5</v>
      </c>
    </row>
    <row r="1036" spans="1:11" ht="13" customHeight="1" x14ac:dyDescent="0.15">
      <c r="A1036" s="1">
        <v>7</v>
      </c>
      <c r="B1036" s="1" t="s">
        <v>339</v>
      </c>
      <c r="C1036" s="24">
        <v>21.6</v>
      </c>
      <c r="G1036" s="1">
        <v>7</v>
      </c>
      <c r="H1036" s="1" t="s">
        <v>168</v>
      </c>
      <c r="I1036" s="24">
        <v>25.7</v>
      </c>
    </row>
    <row r="1037" spans="1:11" ht="13" customHeight="1" x14ac:dyDescent="0.15">
      <c r="A1037" s="1">
        <v>7</v>
      </c>
      <c r="B1037" s="1" t="s">
        <v>340</v>
      </c>
      <c r="C1037" s="24">
        <v>21.5</v>
      </c>
      <c r="D1037" s="24">
        <f>AVERAGE(C1037:C1039)</f>
        <v>21.566666666666666</v>
      </c>
      <c r="E1037" s="24">
        <f>D1037-21.6145833333333</f>
        <v>-4.7916666666633745E-2</v>
      </c>
      <c r="G1037" s="1">
        <v>7</v>
      </c>
      <c r="H1037" s="1" t="s">
        <v>169</v>
      </c>
      <c r="I1037" s="24">
        <v>21.5</v>
      </c>
      <c r="J1037" s="24">
        <f>AVERAGE(I1037:I1039)</f>
        <v>21.5</v>
      </c>
      <c r="K1037" s="24">
        <f>J1037-21.6145833333333</f>
        <v>-0.11458333333330017</v>
      </c>
    </row>
    <row r="1038" spans="1:11" ht="13" customHeight="1" x14ac:dyDescent="0.15">
      <c r="A1038" s="1">
        <v>7</v>
      </c>
      <c r="B1038" s="1" t="s">
        <v>341</v>
      </c>
      <c r="C1038" s="24">
        <v>21.6</v>
      </c>
      <c r="G1038" s="1">
        <v>7</v>
      </c>
      <c r="H1038" s="1" t="s">
        <v>170</v>
      </c>
      <c r="I1038" s="24">
        <v>21.5</v>
      </c>
    </row>
    <row r="1039" spans="1:11" ht="13" customHeight="1" x14ac:dyDescent="0.15">
      <c r="A1039" s="1">
        <v>7</v>
      </c>
      <c r="B1039" s="1" t="s">
        <v>1</v>
      </c>
      <c r="C1039" s="24">
        <v>21.6</v>
      </c>
      <c r="G1039" s="1">
        <v>7</v>
      </c>
      <c r="H1039" s="1" t="s">
        <v>171</v>
      </c>
      <c r="I1039" s="24">
        <v>21.5</v>
      </c>
    </row>
    <row r="1040" spans="1:11" ht="13" customHeight="1" x14ac:dyDescent="0.15">
      <c r="A1040" s="1">
        <v>7</v>
      </c>
      <c r="B1040" s="1" t="s">
        <v>2</v>
      </c>
      <c r="C1040" s="24">
        <v>21.5</v>
      </c>
      <c r="D1040" s="24">
        <f>AVERAGE(C1040:C1042)</f>
        <v>21.5</v>
      </c>
      <c r="E1040" s="24">
        <f>D1040-21.6145833333333</f>
        <v>-0.11458333333330017</v>
      </c>
      <c r="G1040" s="1">
        <v>7</v>
      </c>
      <c r="H1040" s="1" t="s">
        <v>172</v>
      </c>
      <c r="I1040" s="24">
        <v>21.5</v>
      </c>
      <c r="J1040" s="24">
        <f>AVERAGE(I1040:I1042)</f>
        <v>21.533333333333331</v>
      </c>
      <c r="K1040" s="24">
        <f>J1040-21.6145833333333</f>
        <v>-8.1249999999968736E-2</v>
      </c>
    </row>
    <row r="1041" spans="1:11" ht="13" customHeight="1" x14ac:dyDescent="0.15">
      <c r="A1041" s="1">
        <v>7</v>
      </c>
      <c r="B1041" s="1" t="s">
        <v>3</v>
      </c>
      <c r="C1041" s="24">
        <v>21.4</v>
      </c>
      <c r="G1041" s="1">
        <v>7</v>
      </c>
      <c r="H1041" s="1" t="s">
        <v>173</v>
      </c>
      <c r="I1041" s="24">
        <v>21.6</v>
      </c>
    </row>
    <row r="1042" spans="1:11" ht="13" customHeight="1" x14ac:dyDescent="0.15">
      <c r="A1042" s="1">
        <v>7</v>
      </c>
      <c r="B1042" s="1" t="s">
        <v>4</v>
      </c>
      <c r="C1042" s="24">
        <v>21.6</v>
      </c>
      <c r="G1042" s="1">
        <v>7</v>
      </c>
      <c r="H1042" s="1" t="s">
        <v>174</v>
      </c>
      <c r="I1042" s="24">
        <v>21.5</v>
      </c>
    </row>
    <row r="1043" spans="1:11" ht="13" customHeight="1" x14ac:dyDescent="0.15">
      <c r="A1043" s="1">
        <v>7</v>
      </c>
      <c r="B1043" s="1" t="s">
        <v>5</v>
      </c>
      <c r="C1043" s="24">
        <v>21.4</v>
      </c>
      <c r="D1043" s="24">
        <f>AVERAGE(C1043:C1045)</f>
        <v>21.533333333333331</v>
      </c>
      <c r="E1043" s="24">
        <f>D1043-21.6145833333333</f>
        <v>-8.1249999999968736E-2</v>
      </c>
      <c r="G1043" s="1">
        <v>7</v>
      </c>
      <c r="H1043" s="1" t="s">
        <v>175</v>
      </c>
      <c r="I1043" s="24">
        <v>21.5</v>
      </c>
      <c r="J1043" s="24">
        <f>AVERAGE(I1043:I1045)</f>
        <v>21.566666666666666</v>
      </c>
      <c r="K1043" s="24">
        <f>J1043-21.6145833333333</f>
        <v>-4.7916666666633745E-2</v>
      </c>
    </row>
    <row r="1044" spans="1:11" ht="13" customHeight="1" x14ac:dyDescent="0.15">
      <c r="A1044" s="1">
        <v>7</v>
      </c>
      <c r="B1044" s="1" t="s">
        <v>6</v>
      </c>
      <c r="C1044" s="24">
        <v>21.5</v>
      </c>
      <c r="G1044" s="1">
        <v>7</v>
      </c>
      <c r="H1044" s="1" t="s">
        <v>176</v>
      </c>
      <c r="I1044" s="24">
        <v>21.7</v>
      </c>
    </row>
    <row r="1045" spans="1:11" ht="13" customHeight="1" x14ac:dyDescent="0.15">
      <c r="A1045" s="1">
        <v>7</v>
      </c>
      <c r="B1045" s="1" t="s">
        <v>7</v>
      </c>
      <c r="C1045" s="24">
        <v>21.7</v>
      </c>
      <c r="G1045" s="1">
        <v>7</v>
      </c>
      <c r="H1045" s="1" t="s">
        <v>177</v>
      </c>
      <c r="I1045" s="24">
        <v>21.5</v>
      </c>
    </row>
    <row r="1046" spans="1:11" ht="13" customHeight="1" x14ac:dyDescent="0.15">
      <c r="A1046" s="1">
        <v>7</v>
      </c>
      <c r="B1046" s="1" t="s">
        <v>8</v>
      </c>
      <c r="C1046" s="24">
        <v>21.4</v>
      </c>
      <c r="D1046" s="24">
        <f>AVERAGE(C1046:C1048)</f>
        <v>21.466666666666669</v>
      </c>
      <c r="E1046" s="24">
        <f>D1046-21.6145833333333</f>
        <v>-0.14791666666663161</v>
      </c>
      <c r="G1046" s="1">
        <v>7</v>
      </c>
      <c r="H1046" s="1" t="s">
        <v>178</v>
      </c>
      <c r="I1046" s="24">
        <v>22.1</v>
      </c>
      <c r="J1046" s="24">
        <f>AVERAGE(I1046:I1048)</f>
        <v>21.966666666666669</v>
      </c>
      <c r="K1046" s="24">
        <f>J1046-21.6145833333333</f>
        <v>0.35208333333336839</v>
      </c>
    </row>
    <row r="1047" spans="1:11" ht="13" customHeight="1" x14ac:dyDescent="0.15">
      <c r="A1047" s="1">
        <v>7</v>
      </c>
      <c r="B1047" s="1" t="s">
        <v>9</v>
      </c>
      <c r="C1047" s="24">
        <v>21.5</v>
      </c>
      <c r="G1047" s="1">
        <v>7</v>
      </c>
      <c r="H1047" s="1" t="s">
        <v>179</v>
      </c>
      <c r="I1047" s="24">
        <v>21.9</v>
      </c>
    </row>
    <row r="1048" spans="1:11" ht="13" customHeight="1" x14ac:dyDescent="0.15">
      <c r="A1048" s="1">
        <v>7</v>
      </c>
      <c r="B1048" s="1" t="s">
        <v>10</v>
      </c>
      <c r="C1048" s="24">
        <v>21.5</v>
      </c>
      <c r="G1048" s="1">
        <v>7</v>
      </c>
      <c r="H1048" s="1" t="s">
        <v>180</v>
      </c>
      <c r="I1048" s="24">
        <v>21.9</v>
      </c>
    </row>
    <row r="1049" spans="1:11" ht="13" customHeight="1" x14ac:dyDescent="0.15">
      <c r="A1049" s="1">
        <v>7</v>
      </c>
      <c r="B1049" s="1" t="s">
        <v>11</v>
      </c>
      <c r="C1049" s="24">
        <v>21.5</v>
      </c>
      <c r="D1049" s="24">
        <f>AVERAGE(C1049:C1051)</f>
        <v>21.466666666666669</v>
      </c>
      <c r="E1049" s="24">
        <f>D1049-21.6145833333333</f>
        <v>-0.14791666666663161</v>
      </c>
      <c r="G1049" s="1">
        <v>7</v>
      </c>
      <c r="H1049" s="1" t="s">
        <v>181</v>
      </c>
      <c r="I1049" s="24">
        <v>21.4</v>
      </c>
      <c r="J1049" s="24">
        <f>AVERAGE(I1049:I1051)</f>
        <v>21.466666666666669</v>
      </c>
      <c r="K1049" s="24">
        <f>J1049-21.6145833333333</f>
        <v>-0.14791666666663161</v>
      </c>
    </row>
    <row r="1050" spans="1:11" ht="13" customHeight="1" x14ac:dyDescent="0.15">
      <c r="A1050" s="1">
        <v>7</v>
      </c>
      <c r="B1050" s="1" t="s">
        <v>12</v>
      </c>
      <c r="C1050" s="24">
        <v>21.4</v>
      </c>
      <c r="G1050" s="1">
        <v>7</v>
      </c>
      <c r="H1050" s="1" t="s">
        <v>182</v>
      </c>
      <c r="I1050" s="24">
        <v>21.5</v>
      </c>
    </row>
    <row r="1051" spans="1:11" ht="13" customHeight="1" x14ac:dyDescent="0.15">
      <c r="A1051" s="1">
        <v>7</v>
      </c>
      <c r="B1051" s="1" t="s">
        <v>13</v>
      </c>
      <c r="C1051" s="24">
        <v>21.5</v>
      </c>
      <c r="G1051" s="1">
        <v>7</v>
      </c>
      <c r="H1051" s="1" t="s">
        <v>183</v>
      </c>
      <c r="I1051" s="24">
        <v>21.5</v>
      </c>
    </row>
    <row r="1052" spans="1:11" ht="13" customHeight="1" x14ac:dyDescent="0.15">
      <c r="A1052" s="1">
        <v>7</v>
      </c>
      <c r="B1052" s="1" t="s">
        <v>14</v>
      </c>
      <c r="C1052" s="24">
        <v>21.6</v>
      </c>
      <c r="D1052" s="24">
        <f>AVERAGE(C1052:C1054)</f>
        <v>21.566666666666666</v>
      </c>
      <c r="E1052" s="24">
        <f>D1052-21.6145833333333</f>
        <v>-4.7916666666633745E-2</v>
      </c>
      <c r="G1052" s="1">
        <v>7</v>
      </c>
      <c r="H1052" s="1" t="s">
        <v>184</v>
      </c>
      <c r="I1052" s="24">
        <v>21.8</v>
      </c>
      <c r="J1052" s="24">
        <f>AVERAGE(I1052:I1054)</f>
        <v>21.733333333333334</v>
      </c>
      <c r="K1052" s="24">
        <f>J1052-21.6145833333333</f>
        <v>0.11875000000003411</v>
      </c>
    </row>
    <row r="1053" spans="1:11" ht="13" customHeight="1" x14ac:dyDescent="0.15">
      <c r="A1053" s="1">
        <v>7</v>
      </c>
      <c r="B1053" s="1" t="s">
        <v>15</v>
      </c>
      <c r="C1053" s="24">
        <v>21.6</v>
      </c>
      <c r="G1053" s="1">
        <v>7</v>
      </c>
      <c r="H1053" s="1" t="s">
        <v>185</v>
      </c>
      <c r="I1053" s="24">
        <v>21.6</v>
      </c>
    </row>
    <row r="1054" spans="1:11" ht="13" customHeight="1" x14ac:dyDescent="0.15">
      <c r="A1054" s="1">
        <v>7</v>
      </c>
      <c r="B1054" s="1" t="s">
        <v>16</v>
      </c>
      <c r="C1054" s="24">
        <v>21.5</v>
      </c>
      <c r="G1054" s="1">
        <v>7</v>
      </c>
      <c r="H1054" s="1" t="s">
        <v>186</v>
      </c>
      <c r="I1054" s="24">
        <v>21.8</v>
      </c>
    </row>
    <row r="1055" spans="1:11" ht="13" customHeight="1" x14ac:dyDescent="0.15">
      <c r="A1055" s="1">
        <v>7</v>
      </c>
      <c r="B1055" s="1" t="s">
        <v>17</v>
      </c>
      <c r="C1055" s="24">
        <v>21.7</v>
      </c>
      <c r="D1055" s="24">
        <f>AVERAGE(C1055:C1057)</f>
        <v>21.566666666666663</v>
      </c>
      <c r="E1055" s="24">
        <f>D1055-21.6145833333333</f>
        <v>-4.7916666666637298E-2</v>
      </c>
      <c r="G1055" s="1">
        <v>7</v>
      </c>
      <c r="H1055" s="1" t="s">
        <v>187</v>
      </c>
      <c r="I1055" s="24">
        <v>21.5</v>
      </c>
      <c r="J1055" s="24">
        <f>AVERAGE(I1055:I1057)</f>
        <v>21.533333333333331</v>
      </c>
      <c r="K1055" s="24">
        <f>J1055-21.6145833333333</f>
        <v>-8.1249999999968736E-2</v>
      </c>
    </row>
    <row r="1056" spans="1:11" ht="13" customHeight="1" x14ac:dyDescent="0.15">
      <c r="A1056" s="1">
        <v>7</v>
      </c>
      <c r="B1056" s="1" t="s">
        <v>18</v>
      </c>
      <c r="C1056" s="24">
        <v>21.6</v>
      </c>
      <c r="G1056" s="1">
        <v>7</v>
      </c>
      <c r="H1056" s="1" t="s">
        <v>188</v>
      </c>
      <c r="I1056" s="24">
        <v>21.6</v>
      </c>
    </row>
    <row r="1057" spans="1:11" ht="13" customHeight="1" x14ac:dyDescent="0.15">
      <c r="A1057" s="1">
        <v>7</v>
      </c>
      <c r="B1057" s="1" t="s">
        <v>19</v>
      </c>
      <c r="C1057" s="24">
        <v>21.4</v>
      </c>
      <c r="G1057" s="1">
        <v>7</v>
      </c>
      <c r="H1057" s="1" t="s">
        <v>189</v>
      </c>
      <c r="I1057" s="24">
        <v>21.5</v>
      </c>
    </row>
    <row r="1058" spans="1:11" ht="13" customHeight="1" x14ac:dyDescent="0.15">
      <c r="A1058" s="1">
        <v>7</v>
      </c>
      <c r="B1058" s="1" t="s">
        <v>20</v>
      </c>
      <c r="C1058" s="24">
        <v>21.6</v>
      </c>
      <c r="D1058" s="24">
        <f>AVERAGE(C1058:C1060)</f>
        <v>21.566666666666666</v>
      </c>
      <c r="E1058" s="24">
        <f>D1058-21.6145833333333</f>
        <v>-4.7916666666633745E-2</v>
      </c>
      <c r="G1058" s="1">
        <v>7</v>
      </c>
      <c r="H1058" s="1" t="s">
        <v>190</v>
      </c>
      <c r="I1058" s="24">
        <v>21.6</v>
      </c>
      <c r="J1058" s="24">
        <f>AVERAGE(I1058:I1060)</f>
        <v>21.599999999999998</v>
      </c>
      <c r="K1058" s="24">
        <f>J1058-21.6145833333333</f>
        <v>-1.4583333333302306E-2</v>
      </c>
    </row>
    <row r="1059" spans="1:11" ht="13" customHeight="1" x14ac:dyDescent="0.15">
      <c r="A1059" s="1">
        <v>7</v>
      </c>
      <c r="B1059" s="1" t="s">
        <v>21</v>
      </c>
      <c r="C1059" s="24">
        <v>21.5</v>
      </c>
      <c r="G1059" s="1">
        <v>7</v>
      </c>
      <c r="H1059" s="1" t="s">
        <v>191</v>
      </c>
      <c r="I1059" s="24">
        <v>21.7</v>
      </c>
    </row>
    <row r="1060" spans="1:11" ht="13" customHeight="1" x14ac:dyDescent="0.15">
      <c r="A1060" s="1">
        <v>7</v>
      </c>
      <c r="B1060" s="1" t="s">
        <v>22</v>
      </c>
      <c r="C1060" s="24">
        <v>21.6</v>
      </c>
      <c r="G1060" s="1">
        <v>7</v>
      </c>
      <c r="H1060" s="1" t="s">
        <v>192</v>
      </c>
      <c r="I1060" s="24">
        <v>21.5</v>
      </c>
    </row>
    <row r="1061" spans="1:11" ht="13" customHeight="1" x14ac:dyDescent="0.15">
      <c r="A1061" s="1">
        <v>7</v>
      </c>
      <c r="B1061" s="1" t="s">
        <v>23</v>
      </c>
      <c r="C1061" s="24">
        <v>21.5</v>
      </c>
      <c r="D1061" s="24">
        <f>AVERAGE(C1061:C1063)</f>
        <v>21.5</v>
      </c>
      <c r="E1061" s="24">
        <f>D1061-21.6145833333333</f>
        <v>-0.11458333333330017</v>
      </c>
      <c r="G1061" s="1">
        <v>7</v>
      </c>
      <c r="H1061" s="1" t="s">
        <v>193</v>
      </c>
      <c r="I1061" s="24">
        <v>21.6</v>
      </c>
      <c r="J1061" s="24">
        <f>AVERAGE(I1061:I1063)</f>
        <v>21.533333333333331</v>
      </c>
      <c r="K1061" s="24">
        <f>J1061-21.6145833333333</f>
        <v>-8.1249999999968736E-2</v>
      </c>
    </row>
    <row r="1062" spans="1:11" ht="13" customHeight="1" x14ac:dyDescent="0.15">
      <c r="A1062" s="1">
        <v>7</v>
      </c>
      <c r="B1062" s="1" t="s">
        <v>24</v>
      </c>
      <c r="C1062" s="24">
        <v>21.4</v>
      </c>
      <c r="G1062" s="1">
        <v>7</v>
      </c>
      <c r="H1062" s="1" t="s">
        <v>194</v>
      </c>
      <c r="I1062" s="24">
        <v>21.4</v>
      </c>
    </row>
    <row r="1063" spans="1:11" ht="13" customHeight="1" x14ac:dyDescent="0.15">
      <c r="A1063" s="1">
        <v>7</v>
      </c>
      <c r="B1063" s="1" t="s">
        <v>25</v>
      </c>
      <c r="C1063" s="24">
        <v>21.6</v>
      </c>
      <c r="G1063" s="1">
        <v>7</v>
      </c>
      <c r="H1063" s="1" t="s">
        <v>195</v>
      </c>
      <c r="I1063" s="24">
        <v>21.6</v>
      </c>
    </row>
    <row r="1064" spans="1:11" ht="13" customHeight="1" x14ac:dyDescent="0.15">
      <c r="A1064" s="1">
        <v>7</v>
      </c>
      <c r="B1064" s="1" t="s">
        <v>26</v>
      </c>
      <c r="C1064" s="24">
        <v>21.5</v>
      </c>
      <c r="D1064" s="24">
        <f>AVERAGE(C1064:C1066)</f>
        <v>21.566666666666666</v>
      </c>
      <c r="E1064" s="24">
        <f>D1064-21.6145833333333</f>
        <v>-4.7916666666633745E-2</v>
      </c>
      <c r="G1064" s="1">
        <v>7</v>
      </c>
      <c r="H1064" s="1" t="s">
        <v>196</v>
      </c>
      <c r="I1064" s="24">
        <v>21.7</v>
      </c>
      <c r="J1064" s="24">
        <f>AVERAGE(I1064:I1066)</f>
        <v>21.633333333333336</v>
      </c>
      <c r="K1064" s="24">
        <f>J1064-21.6145833333333</f>
        <v>1.8750000000036238E-2</v>
      </c>
    </row>
    <row r="1065" spans="1:11" ht="13" customHeight="1" x14ac:dyDescent="0.15">
      <c r="A1065" s="1">
        <v>7</v>
      </c>
      <c r="B1065" s="1" t="s">
        <v>27</v>
      </c>
      <c r="C1065" s="24">
        <v>21.5</v>
      </c>
      <c r="G1065" s="1">
        <v>7</v>
      </c>
      <c r="H1065" s="1" t="s">
        <v>197</v>
      </c>
      <c r="I1065" s="24">
        <v>21.6</v>
      </c>
    </row>
    <row r="1066" spans="1:11" ht="13" customHeight="1" x14ac:dyDescent="0.15">
      <c r="A1066" s="1">
        <v>7</v>
      </c>
      <c r="B1066" s="1" t="s">
        <v>28</v>
      </c>
      <c r="C1066" s="24">
        <v>21.7</v>
      </c>
      <c r="G1066" s="1">
        <v>7</v>
      </c>
      <c r="H1066" s="1" t="s">
        <v>198</v>
      </c>
      <c r="I1066" s="24">
        <v>21.6</v>
      </c>
    </row>
    <row r="1067" spans="1:11" ht="13" customHeight="1" x14ac:dyDescent="0.15">
      <c r="A1067" s="1">
        <v>7</v>
      </c>
      <c r="B1067" s="1" t="s">
        <v>29</v>
      </c>
      <c r="C1067" s="24">
        <v>21.5</v>
      </c>
      <c r="D1067" s="24">
        <f>AVERAGE(C1067:C1069)</f>
        <v>21.5</v>
      </c>
      <c r="E1067" s="24">
        <f>D1067-21.6145833333333</f>
        <v>-0.11458333333330017</v>
      </c>
      <c r="G1067" s="1">
        <v>7</v>
      </c>
      <c r="H1067" s="1" t="s">
        <v>199</v>
      </c>
      <c r="I1067" s="24">
        <v>21.5</v>
      </c>
      <c r="J1067" s="24">
        <f>AVERAGE(I1067:I1069)</f>
        <v>21.533333333333331</v>
      </c>
      <c r="K1067" s="24">
        <f>J1067-21.6145833333333</f>
        <v>-8.1249999999968736E-2</v>
      </c>
    </row>
    <row r="1068" spans="1:11" ht="13" customHeight="1" x14ac:dyDescent="0.15">
      <c r="A1068" s="1">
        <v>7</v>
      </c>
      <c r="B1068" s="1" t="s">
        <v>30</v>
      </c>
      <c r="C1068" s="24">
        <v>21.5</v>
      </c>
      <c r="G1068" s="1">
        <v>7</v>
      </c>
      <c r="H1068" s="1" t="s">
        <v>200</v>
      </c>
      <c r="I1068" s="24">
        <v>21.6</v>
      </c>
    </row>
    <row r="1069" spans="1:11" ht="13" customHeight="1" x14ac:dyDescent="0.15">
      <c r="A1069" s="1">
        <v>7</v>
      </c>
      <c r="B1069" s="1" t="s">
        <v>31</v>
      </c>
      <c r="C1069" s="24">
        <v>21.5</v>
      </c>
      <c r="G1069" s="1">
        <v>7</v>
      </c>
      <c r="H1069" s="1" t="s">
        <v>201</v>
      </c>
      <c r="I1069" s="24">
        <v>21.5</v>
      </c>
    </row>
    <row r="1070" spans="1:11" ht="13" customHeight="1" x14ac:dyDescent="0.15">
      <c r="A1070" s="1">
        <v>7</v>
      </c>
      <c r="B1070" s="1" t="s">
        <v>32</v>
      </c>
      <c r="C1070" s="24">
        <v>21.5</v>
      </c>
      <c r="D1070" s="24">
        <f>AVERAGE(C1070:C1072)</f>
        <v>21.466666666666669</v>
      </c>
      <c r="E1070" s="24">
        <f>D1070-21.6145833333333</f>
        <v>-0.14791666666663161</v>
      </c>
      <c r="G1070" s="1">
        <v>7</v>
      </c>
      <c r="H1070" s="1" t="s">
        <v>202</v>
      </c>
      <c r="I1070" s="24">
        <v>59.9</v>
      </c>
      <c r="J1070" s="24">
        <f>AVERAGE(I1070:I1072)</f>
        <v>59.9</v>
      </c>
      <c r="K1070" s="24">
        <f>J1070-21.6145833333333</f>
        <v>38.285416666666698</v>
      </c>
    </row>
    <row r="1071" spans="1:11" ht="13" customHeight="1" x14ac:dyDescent="0.15">
      <c r="A1071" s="1">
        <v>7</v>
      </c>
      <c r="B1071" s="1" t="s">
        <v>33</v>
      </c>
      <c r="C1071" s="24">
        <v>21.4</v>
      </c>
      <c r="G1071" s="1">
        <v>7</v>
      </c>
      <c r="H1071" s="1" t="s">
        <v>203</v>
      </c>
      <c r="I1071" s="24">
        <v>59.9</v>
      </c>
    </row>
    <row r="1072" spans="1:11" ht="13" customHeight="1" x14ac:dyDescent="0.15">
      <c r="A1072" s="1">
        <v>7</v>
      </c>
      <c r="B1072" s="1" t="s">
        <v>34</v>
      </c>
      <c r="C1072" s="24">
        <v>21.5</v>
      </c>
      <c r="G1072" s="1">
        <v>7</v>
      </c>
      <c r="H1072" s="1" t="s">
        <v>204</v>
      </c>
      <c r="I1072" s="24">
        <v>59.9</v>
      </c>
    </row>
    <row r="1073" spans="1:11" ht="13" customHeight="1" x14ac:dyDescent="0.15">
      <c r="A1073" s="1">
        <v>7</v>
      </c>
      <c r="B1073" s="1" t="s">
        <v>35</v>
      </c>
      <c r="C1073" s="24">
        <v>21.5</v>
      </c>
      <c r="D1073" s="24">
        <f>AVERAGE(C1073:C1075)</f>
        <v>21.533333333333331</v>
      </c>
      <c r="E1073" s="24">
        <f>D1073-21.6145833333333</f>
        <v>-8.1249999999968736E-2</v>
      </c>
      <c r="G1073" s="1">
        <v>7</v>
      </c>
      <c r="H1073" s="1" t="s">
        <v>205</v>
      </c>
      <c r="I1073" s="24">
        <v>21.6</v>
      </c>
      <c r="J1073" s="24">
        <f>AVERAGE(I1073:I1075)</f>
        <v>21.599999999999998</v>
      </c>
      <c r="K1073" s="24">
        <f>J1073-21.6145833333333</f>
        <v>-1.4583333333302306E-2</v>
      </c>
    </row>
    <row r="1074" spans="1:11" ht="13" customHeight="1" x14ac:dyDescent="0.15">
      <c r="A1074" s="1">
        <v>7</v>
      </c>
      <c r="B1074" s="1" t="s">
        <v>36</v>
      </c>
      <c r="C1074" s="24">
        <v>21.5</v>
      </c>
      <c r="G1074" s="1">
        <v>7</v>
      </c>
      <c r="H1074" s="1" t="s">
        <v>206</v>
      </c>
      <c r="I1074" s="24">
        <v>21.7</v>
      </c>
    </row>
    <row r="1075" spans="1:11" ht="13" customHeight="1" x14ac:dyDescent="0.15">
      <c r="A1075" s="1">
        <v>7</v>
      </c>
      <c r="B1075" s="1" t="s">
        <v>37</v>
      </c>
      <c r="C1075" s="24">
        <v>21.6</v>
      </c>
      <c r="G1075" s="1">
        <v>7</v>
      </c>
      <c r="H1075" s="1" t="s">
        <v>207</v>
      </c>
      <c r="I1075" s="24">
        <v>21.5</v>
      </c>
    </row>
    <row r="1076" spans="1:11" ht="13" customHeight="1" x14ac:dyDescent="0.15">
      <c r="A1076" s="1">
        <v>7</v>
      </c>
      <c r="B1076" s="1" t="s">
        <v>38</v>
      </c>
      <c r="C1076" s="24">
        <v>21.5</v>
      </c>
      <c r="D1076" s="24">
        <f>AVERAGE(C1076:C1078)</f>
        <v>21.566666666666666</v>
      </c>
      <c r="E1076" s="24">
        <f>D1076-21.6145833333333</f>
        <v>-4.7916666666633745E-2</v>
      </c>
      <c r="G1076" s="1">
        <v>7</v>
      </c>
      <c r="H1076" s="1" t="s">
        <v>208</v>
      </c>
      <c r="I1076" s="24">
        <v>21.4</v>
      </c>
      <c r="J1076" s="24">
        <f>AVERAGE(I1076:I1078)</f>
        <v>21.5</v>
      </c>
      <c r="K1076" s="24">
        <f>J1076-21.6145833333333</f>
        <v>-0.11458333333330017</v>
      </c>
    </row>
    <row r="1077" spans="1:11" ht="13" customHeight="1" x14ac:dyDescent="0.15">
      <c r="A1077" s="1">
        <v>7</v>
      </c>
      <c r="B1077" s="1" t="s">
        <v>39</v>
      </c>
      <c r="C1077" s="24">
        <v>21.6</v>
      </c>
      <c r="G1077" s="1">
        <v>7</v>
      </c>
      <c r="H1077" s="1" t="s">
        <v>209</v>
      </c>
      <c r="I1077" s="24">
        <v>21.6</v>
      </c>
    </row>
    <row r="1078" spans="1:11" ht="13" customHeight="1" x14ac:dyDescent="0.15">
      <c r="A1078" s="1">
        <v>7</v>
      </c>
      <c r="B1078" s="1" t="s">
        <v>40</v>
      </c>
      <c r="C1078" s="24">
        <v>21.6</v>
      </c>
      <c r="G1078" s="1">
        <v>7</v>
      </c>
      <c r="H1078" s="1" t="s">
        <v>210</v>
      </c>
      <c r="I1078" s="24">
        <v>21.5</v>
      </c>
    </row>
    <row r="1079" spans="1:11" ht="13" customHeight="1" x14ac:dyDescent="0.15">
      <c r="A1079" s="1">
        <v>7</v>
      </c>
      <c r="B1079" s="1" t="s">
        <v>41</v>
      </c>
      <c r="C1079" s="24">
        <v>21.7</v>
      </c>
      <c r="D1079" s="24">
        <f>AVERAGE(C1079:C1081)</f>
        <v>21.566666666666666</v>
      </c>
      <c r="E1079" s="24">
        <f>D1079-21.6145833333333</f>
        <v>-4.7916666666633745E-2</v>
      </c>
      <c r="G1079" s="1">
        <v>7</v>
      </c>
      <c r="H1079" s="1" t="s">
        <v>211</v>
      </c>
      <c r="I1079" s="24">
        <v>21.6</v>
      </c>
      <c r="J1079" s="24">
        <f>AVERAGE(I1079:I1081)</f>
        <v>21.566666666666666</v>
      </c>
      <c r="K1079" s="24">
        <f>J1079-21.6145833333333</f>
        <v>-4.7916666666633745E-2</v>
      </c>
    </row>
    <row r="1080" spans="1:11" ht="13" customHeight="1" x14ac:dyDescent="0.15">
      <c r="A1080" s="1">
        <v>7</v>
      </c>
      <c r="B1080" s="1" t="s">
        <v>42</v>
      </c>
      <c r="C1080" s="24">
        <v>21.5</v>
      </c>
      <c r="G1080" s="1">
        <v>7</v>
      </c>
      <c r="H1080" s="1" t="s">
        <v>212</v>
      </c>
      <c r="I1080" s="24">
        <v>21.5</v>
      </c>
    </row>
    <row r="1081" spans="1:11" ht="13" customHeight="1" x14ac:dyDescent="0.15">
      <c r="A1081" s="1">
        <v>7</v>
      </c>
      <c r="B1081" s="1" t="s">
        <v>43</v>
      </c>
      <c r="C1081" s="24">
        <v>21.5</v>
      </c>
      <c r="G1081" s="1">
        <v>7</v>
      </c>
      <c r="H1081" s="1" t="s">
        <v>213</v>
      </c>
      <c r="I1081" s="24">
        <v>21.6</v>
      </c>
    </row>
    <row r="1082" spans="1:11" ht="13" customHeight="1" x14ac:dyDescent="0.15">
      <c r="A1082" s="1">
        <v>7</v>
      </c>
      <c r="B1082" s="1" t="s">
        <v>44</v>
      </c>
      <c r="C1082" s="24">
        <v>21.6</v>
      </c>
      <c r="D1082" s="24">
        <f>AVERAGE(C1082:C1084)</f>
        <v>21.466666666666669</v>
      </c>
      <c r="E1082" s="24">
        <f>D1082-21.6145833333333</f>
        <v>-0.14791666666663161</v>
      </c>
      <c r="G1082" s="1">
        <v>7</v>
      </c>
      <c r="H1082" s="1" t="s">
        <v>214</v>
      </c>
      <c r="I1082" s="24">
        <v>21.5</v>
      </c>
      <c r="J1082" s="24">
        <f>AVERAGE(I1082:I1084)</f>
        <v>21.566666666666666</v>
      </c>
      <c r="K1082" s="24">
        <f>J1082-21.6145833333333</f>
        <v>-4.7916666666633745E-2</v>
      </c>
    </row>
    <row r="1083" spans="1:11" ht="13" customHeight="1" x14ac:dyDescent="0.15">
      <c r="A1083" s="1">
        <v>7</v>
      </c>
      <c r="B1083" s="1" t="s">
        <v>45</v>
      </c>
      <c r="C1083" s="24">
        <v>21.3</v>
      </c>
      <c r="G1083" s="1">
        <v>7</v>
      </c>
      <c r="H1083" s="1" t="s">
        <v>215</v>
      </c>
      <c r="I1083" s="24">
        <v>21.6</v>
      </c>
    </row>
    <row r="1084" spans="1:11" ht="13" customHeight="1" x14ac:dyDescent="0.15">
      <c r="A1084" s="1">
        <v>7</v>
      </c>
      <c r="B1084" s="1" t="s">
        <v>46</v>
      </c>
      <c r="C1084" s="24">
        <v>21.5</v>
      </c>
      <c r="G1084" s="1">
        <v>7</v>
      </c>
      <c r="H1084" s="1" t="s">
        <v>216</v>
      </c>
      <c r="I1084" s="24">
        <v>21.6</v>
      </c>
    </row>
    <row r="1085" spans="1:11" ht="13" customHeight="1" x14ac:dyDescent="0.15">
      <c r="A1085" s="1">
        <v>7</v>
      </c>
      <c r="B1085" s="1" t="s">
        <v>47</v>
      </c>
      <c r="C1085" s="24">
        <v>21.6</v>
      </c>
      <c r="D1085" s="24">
        <f>AVERAGE(C1085:C1087)</f>
        <v>21.566666666666666</v>
      </c>
      <c r="E1085" s="24">
        <f>D1085-21.6145833333333</f>
        <v>-4.7916666666633745E-2</v>
      </c>
      <c r="G1085" s="1">
        <v>7</v>
      </c>
      <c r="H1085" s="1" t="s">
        <v>217</v>
      </c>
      <c r="I1085" s="24">
        <v>21.5</v>
      </c>
      <c r="J1085" s="24">
        <f>AVERAGE(I1085:I1087)</f>
        <v>21.566666666666666</v>
      </c>
      <c r="K1085" s="24">
        <f>J1085-21.6145833333333</f>
        <v>-4.7916666666633745E-2</v>
      </c>
    </row>
    <row r="1086" spans="1:11" ht="13" customHeight="1" x14ac:dyDescent="0.15">
      <c r="A1086" s="1">
        <v>7</v>
      </c>
      <c r="B1086" s="1" t="s">
        <v>48</v>
      </c>
      <c r="C1086" s="24">
        <v>21.6</v>
      </c>
      <c r="G1086" s="1">
        <v>7</v>
      </c>
      <c r="H1086" s="1" t="s">
        <v>218</v>
      </c>
      <c r="I1086" s="24">
        <v>21.6</v>
      </c>
    </row>
    <row r="1087" spans="1:11" ht="13" customHeight="1" x14ac:dyDescent="0.15">
      <c r="A1087" s="1">
        <v>7</v>
      </c>
      <c r="B1087" s="1" t="s">
        <v>49</v>
      </c>
      <c r="C1087" s="24">
        <v>21.5</v>
      </c>
      <c r="G1087" s="1">
        <v>7</v>
      </c>
      <c r="H1087" s="1" t="s">
        <v>219</v>
      </c>
      <c r="I1087" s="24">
        <v>21.6</v>
      </c>
    </row>
    <row r="1088" spans="1:11" ht="13" customHeight="1" x14ac:dyDescent="0.15">
      <c r="A1088" s="1">
        <v>7</v>
      </c>
      <c r="B1088" s="1" t="s">
        <v>50</v>
      </c>
      <c r="C1088" s="24">
        <v>21.6</v>
      </c>
      <c r="D1088" s="24">
        <f>AVERAGE(C1088:C1090)</f>
        <v>21.566666666666666</v>
      </c>
      <c r="E1088" s="24">
        <f>D1088-21.6145833333333</f>
        <v>-4.7916666666633745E-2</v>
      </c>
      <c r="G1088" s="1">
        <v>7</v>
      </c>
      <c r="H1088" s="1" t="s">
        <v>220</v>
      </c>
      <c r="I1088" s="24">
        <v>21.6</v>
      </c>
      <c r="J1088" s="24">
        <f>AVERAGE(I1088:I1090)</f>
        <v>21.600000000000005</v>
      </c>
      <c r="K1088" s="24">
        <f>J1088-21.6145833333333</f>
        <v>-1.4583333333295201E-2</v>
      </c>
    </row>
    <row r="1089" spans="1:11" ht="13" customHeight="1" x14ac:dyDescent="0.15">
      <c r="A1089" s="1">
        <v>7</v>
      </c>
      <c r="B1089" s="1" t="s">
        <v>51</v>
      </c>
      <c r="C1089" s="24">
        <v>21.5</v>
      </c>
      <c r="G1089" s="1">
        <v>7</v>
      </c>
      <c r="H1089" s="1" t="s">
        <v>221</v>
      </c>
      <c r="I1089" s="24">
        <v>21.6</v>
      </c>
    </row>
    <row r="1090" spans="1:11" ht="13" customHeight="1" x14ac:dyDescent="0.15">
      <c r="A1090" s="1">
        <v>7</v>
      </c>
      <c r="B1090" s="1" t="s">
        <v>52</v>
      </c>
      <c r="C1090" s="24">
        <v>21.6</v>
      </c>
      <c r="G1090" s="1">
        <v>7</v>
      </c>
      <c r="H1090" s="1" t="s">
        <v>222</v>
      </c>
      <c r="I1090" s="24">
        <v>21.6</v>
      </c>
    </row>
    <row r="1091" spans="1:11" ht="13" customHeight="1" x14ac:dyDescent="0.15">
      <c r="A1091" s="1">
        <v>7</v>
      </c>
      <c r="B1091" s="1" t="s">
        <v>53</v>
      </c>
      <c r="C1091" s="24">
        <v>21.5</v>
      </c>
      <c r="D1091" s="24">
        <f>AVERAGE(C1091:C1093)</f>
        <v>21.5</v>
      </c>
      <c r="E1091" s="24">
        <f>D1091-21.6145833333333</f>
        <v>-0.11458333333330017</v>
      </c>
      <c r="G1091" s="1">
        <v>7</v>
      </c>
      <c r="H1091" s="1" t="s">
        <v>223</v>
      </c>
      <c r="I1091" s="24">
        <v>21.6</v>
      </c>
      <c r="J1091" s="24">
        <f>AVERAGE(I1091:I1093)</f>
        <v>21.5</v>
      </c>
      <c r="K1091" s="24">
        <f>J1091-21.6145833333333</f>
        <v>-0.11458333333330017</v>
      </c>
    </row>
    <row r="1092" spans="1:11" ht="13" customHeight="1" x14ac:dyDescent="0.15">
      <c r="A1092" s="1">
        <v>7</v>
      </c>
      <c r="B1092" s="1" t="s">
        <v>54</v>
      </c>
      <c r="C1092" s="24">
        <v>21.4</v>
      </c>
      <c r="G1092" s="1">
        <v>7</v>
      </c>
      <c r="H1092" s="1" t="s">
        <v>224</v>
      </c>
      <c r="I1092" s="24">
        <v>21.2</v>
      </c>
    </row>
    <row r="1093" spans="1:11" ht="13" customHeight="1" x14ac:dyDescent="0.15">
      <c r="A1093" s="1">
        <v>7</v>
      </c>
      <c r="B1093" s="1" t="s">
        <v>55</v>
      </c>
      <c r="C1093" s="24">
        <v>21.6</v>
      </c>
      <c r="G1093" s="1">
        <v>7</v>
      </c>
      <c r="H1093" s="1" t="s">
        <v>225</v>
      </c>
      <c r="I1093" s="24">
        <v>21.7</v>
      </c>
    </row>
    <row r="1094" spans="1:11" ht="13" customHeight="1" x14ac:dyDescent="0.15">
      <c r="A1094" s="1">
        <v>7</v>
      </c>
      <c r="B1094" s="1" t="s">
        <v>56</v>
      </c>
      <c r="C1094" s="24">
        <v>21.7</v>
      </c>
      <c r="D1094" s="24">
        <f>AVERAGE(C1094:C1096)</f>
        <v>21.666666666666668</v>
      </c>
      <c r="E1094" s="24">
        <f>D1094-21.6145833333333</f>
        <v>5.2083333333367676E-2</v>
      </c>
      <c r="G1094" s="1">
        <v>7</v>
      </c>
      <c r="H1094" s="1" t="s">
        <v>226</v>
      </c>
      <c r="I1094" s="24">
        <v>21.5</v>
      </c>
      <c r="J1094" s="24">
        <f>AVERAGE(I1094:I1096)</f>
        <v>21.5</v>
      </c>
      <c r="K1094" s="24">
        <f>J1094-21.6145833333333</f>
        <v>-0.11458333333330017</v>
      </c>
    </row>
    <row r="1095" spans="1:11" ht="13" customHeight="1" x14ac:dyDescent="0.15">
      <c r="A1095" s="1">
        <v>7</v>
      </c>
      <c r="B1095" s="1" t="s">
        <v>57</v>
      </c>
      <c r="C1095" s="24">
        <v>21.6</v>
      </c>
      <c r="G1095" s="1">
        <v>7</v>
      </c>
      <c r="H1095" s="1" t="s">
        <v>227</v>
      </c>
      <c r="I1095" s="24">
        <v>21.5</v>
      </c>
    </row>
    <row r="1096" spans="1:11" ht="13" customHeight="1" x14ac:dyDescent="0.15">
      <c r="A1096" s="1">
        <v>7</v>
      </c>
      <c r="B1096" s="1" t="s">
        <v>58</v>
      </c>
      <c r="C1096" s="24">
        <v>21.7</v>
      </c>
      <c r="G1096" s="1">
        <v>7</v>
      </c>
      <c r="H1096" s="1" t="s">
        <v>228</v>
      </c>
      <c r="I1096" s="24">
        <v>21.5</v>
      </c>
    </row>
    <row r="1097" spans="1:11" ht="13" customHeight="1" x14ac:dyDescent="0.15">
      <c r="A1097" s="1">
        <v>7</v>
      </c>
      <c r="B1097" s="1" t="s">
        <v>59</v>
      </c>
      <c r="C1097" s="24">
        <v>21.5</v>
      </c>
      <c r="D1097" s="24">
        <f>AVERAGE(C1097:C1099)</f>
        <v>21.533333333333331</v>
      </c>
      <c r="E1097" s="24">
        <f>D1097-21.6145833333333</f>
        <v>-8.1249999999968736E-2</v>
      </c>
      <c r="G1097" s="1">
        <v>7</v>
      </c>
      <c r="H1097" s="1" t="s">
        <v>229</v>
      </c>
      <c r="I1097" s="24">
        <v>21.8</v>
      </c>
      <c r="J1097" s="24">
        <f>AVERAGE(I1097:I1099)</f>
        <v>22.033333333333335</v>
      </c>
      <c r="K1097" s="24">
        <f>J1097-21.6145833333333</f>
        <v>0.41875000000003482</v>
      </c>
    </row>
    <row r="1098" spans="1:11" ht="13" customHeight="1" x14ac:dyDescent="0.15">
      <c r="A1098" s="1">
        <v>7</v>
      </c>
      <c r="B1098" s="1" t="s">
        <v>60</v>
      </c>
      <c r="C1098" s="24">
        <v>21.6</v>
      </c>
      <c r="G1098" s="1">
        <v>7</v>
      </c>
      <c r="H1098" s="1" t="s">
        <v>230</v>
      </c>
      <c r="I1098" s="24">
        <v>22.1</v>
      </c>
    </row>
    <row r="1099" spans="1:11" ht="13" customHeight="1" x14ac:dyDescent="0.15">
      <c r="A1099" s="1">
        <v>7</v>
      </c>
      <c r="B1099" s="1" t="s">
        <v>61</v>
      </c>
      <c r="C1099" s="24">
        <v>21.5</v>
      </c>
      <c r="G1099" s="1">
        <v>7</v>
      </c>
      <c r="H1099" s="1" t="s">
        <v>231</v>
      </c>
      <c r="I1099" s="24">
        <v>22.2</v>
      </c>
    </row>
    <row r="1100" spans="1:11" ht="13" customHeight="1" x14ac:dyDescent="0.15">
      <c r="A1100" s="1">
        <v>7</v>
      </c>
      <c r="B1100" s="1" t="s">
        <v>62</v>
      </c>
      <c r="C1100" s="24">
        <v>21.6</v>
      </c>
      <c r="D1100" s="24">
        <f>AVERAGE(C1100:C1102)</f>
        <v>21.600000000000005</v>
      </c>
      <c r="E1100" s="24">
        <f>D1100-21.6145833333333</f>
        <v>-1.4583333333295201E-2</v>
      </c>
      <c r="G1100" s="1">
        <v>7</v>
      </c>
      <c r="H1100" s="1" t="s">
        <v>232</v>
      </c>
      <c r="I1100" s="24">
        <v>21.9</v>
      </c>
      <c r="J1100" s="24">
        <f>AVERAGE(I1100:I1102)</f>
        <v>21.833333333333332</v>
      </c>
      <c r="K1100" s="24">
        <f>J1100-21.6145833333333</f>
        <v>0.21875000000003197</v>
      </c>
    </row>
    <row r="1101" spans="1:11" ht="13" customHeight="1" x14ac:dyDescent="0.15">
      <c r="A1101" s="1">
        <v>7</v>
      </c>
      <c r="B1101" s="1" t="s">
        <v>63</v>
      </c>
      <c r="C1101" s="24">
        <v>21.6</v>
      </c>
      <c r="G1101" s="1">
        <v>7</v>
      </c>
      <c r="H1101" s="1" t="s">
        <v>233</v>
      </c>
      <c r="I1101" s="24">
        <v>21.9</v>
      </c>
    </row>
    <row r="1102" spans="1:11" ht="13" customHeight="1" x14ac:dyDescent="0.15">
      <c r="A1102" s="1">
        <v>7</v>
      </c>
      <c r="B1102" s="1" t="s">
        <v>64</v>
      </c>
      <c r="C1102" s="24">
        <v>21.6</v>
      </c>
      <c r="G1102" s="1">
        <v>7</v>
      </c>
      <c r="H1102" s="1" t="s">
        <v>234</v>
      </c>
      <c r="I1102" s="24">
        <v>21.7</v>
      </c>
    </row>
    <row r="1103" spans="1:11" ht="13" customHeight="1" x14ac:dyDescent="0.15">
      <c r="A1103" s="1">
        <v>7</v>
      </c>
      <c r="B1103" s="1" t="s">
        <v>65</v>
      </c>
      <c r="C1103" s="24">
        <v>21.5</v>
      </c>
      <c r="D1103" s="24">
        <f>AVERAGE(C1103:C1105)</f>
        <v>21.433333333333334</v>
      </c>
      <c r="E1103" s="24">
        <f>D1103-21.6145833333333</f>
        <v>-0.1812499999999666</v>
      </c>
      <c r="G1103" s="1">
        <v>7</v>
      </c>
      <c r="H1103" s="1" t="s">
        <v>235</v>
      </c>
      <c r="I1103" s="24">
        <v>21.5</v>
      </c>
      <c r="J1103" s="24">
        <f>AVERAGE(I1103:I1105)</f>
        <v>21.566666666666666</v>
      </c>
      <c r="K1103" s="24">
        <f>J1103-21.6145833333333</f>
        <v>-4.7916666666633745E-2</v>
      </c>
    </row>
    <row r="1104" spans="1:11" ht="13" customHeight="1" x14ac:dyDescent="0.15">
      <c r="A1104" s="1">
        <v>7</v>
      </c>
      <c r="B1104" s="1" t="s">
        <v>66</v>
      </c>
      <c r="C1104" s="24">
        <v>21.4</v>
      </c>
      <c r="G1104" s="1">
        <v>7</v>
      </c>
      <c r="H1104" s="1" t="s">
        <v>236</v>
      </c>
      <c r="I1104" s="24">
        <v>21.6</v>
      </c>
    </row>
    <row r="1105" spans="1:11" ht="13" customHeight="1" x14ac:dyDescent="0.15">
      <c r="A1105" s="1">
        <v>7</v>
      </c>
      <c r="B1105" s="1" t="s">
        <v>67</v>
      </c>
      <c r="C1105" s="24">
        <v>21.4</v>
      </c>
      <c r="G1105" s="1">
        <v>7</v>
      </c>
      <c r="H1105" s="1" t="s">
        <v>237</v>
      </c>
      <c r="I1105" s="24">
        <v>21.6</v>
      </c>
    </row>
    <row r="1106" spans="1:11" ht="13" customHeight="1" x14ac:dyDescent="0.15">
      <c r="A1106" s="1">
        <v>7</v>
      </c>
      <c r="B1106" s="1" t="s">
        <v>68</v>
      </c>
      <c r="C1106" s="24">
        <v>21.7</v>
      </c>
      <c r="D1106" s="24">
        <f>AVERAGE(C1106:C1108)</f>
        <v>21.599999999999998</v>
      </c>
      <c r="E1106" s="24">
        <f>D1106-21.6145833333333</f>
        <v>-1.4583333333302306E-2</v>
      </c>
      <c r="G1106" s="1">
        <v>7</v>
      </c>
      <c r="H1106" s="1" t="s">
        <v>238</v>
      </c>
      <c r="I1106" s="24">
        <v>21.5</v>
      </c>
      <c r="J1106" s="24">
        <f>AVERAGE(I1106:I1108)</f>
        <v>21.533333333333331</v>
      </c>
      <c r="K1106" s="24">
        <f>J1106-21.6145833333333</f>
        <v>-8.1249999999968736E-2</v>
      </c>
    </row>
    <row r="1107" spans="1:11" ht="13" customHeight="1" x14ac:dyDescent="0.15">
      <c r="A1107" s="1">
        <v>7</v>
      </c>
      <c r="B1107" s="1" t="s">
        <v>69</v>
      </c>
      <c r="C1107" s="24">
        <v>21.6</v>
      </c>
      <c r="G1107" s="1">
        <v>7</v>
      </c>
      <c r="H1107" s="1" t="s">
        <v>239</v>
      </c>
      <c r="I1107" s="24">
        <v>21.6</v>
      </c>
    </row>
    <row r="1108" spans="1:11" ht="13" customHeight="1" x14ac:dyDescent="0.15">
      <c r="A1108" s="1">
        <v>7</v>
      </c>
      <c r="B1108" s="1" t="s">
        <v>70</v>
      </c>
      <c r="C1108" s="24">
        <v>21.5</v>
      </c>
      <c r="G1108" s="1">
        <v>7</v>
      </c>
      <c r="H1108" s="1" t="s">
        <v>240</v>
      </c>
      <c r="I1108" s="24">
        <v>21.5</v>
      </c>
    </row>
    <row r="1109" spans="1:11" ht="13" customHeight="1" x14ac:dyDescent="0.15">
      <c r="A1109" s="1">
        <v>7</v>
      </c>
      <c r="B1109" s="1" t="s">
        <v>71</v>
      </c>
      <c r="C1109" s="24">
        <v>21.6</v>
      </c>
      <c r="D1109" s="24">
        <f>AVERAGE(C1109:C1111)</f>
        <v>21.533333333333331</v>
      </c>
      <c r="E1109" s="24">
        <f>D1109-21.6145833333333</f>
        <v>-8.1249999999968736E-2</v>
      </c>
      <c r="G1109" s="1">
        <v>7</v>
      </c>
      <c r="H1109" s="1" t="s">
        <v>241</v>
      </c>
      <c r="I1109" s="24">
        <v>21.7</v>
      </c>
      <c r="J1109" s="24">
        <f>AVERAGE(I1109:I1111)</f>
        <v>21.599999999999998</v>
      </c>
      <c r="K1109" s="24">
        <f>J1109-21.6145833333333</f>
        <v>-1.4583333333302306E-2</v>
      </c>
    </row>
    <row r="1110" spans="1:11" ht="13" customHeight="1" x14ac:dyDescent="0.15">
      <c r="A1110" s="1">
        <v>7</v>
      </c>
      <c r="B1110" s="1" t="s">
        <v>72</v>
      </c>
      <c r="C1110" s="24">
        <v>21.5</v>
      </c>
      <c r="G1110" s="1">
        <v>7</v>
      </c>
      <c r="H1110" s="1" t="s">
        <v>242</v>
      </c>
      <c r="I1110" s="24">
        <v>21.6</v>
      </c>
    </row>
    <row r="1111" spans="1:11" ht="13" customHeight="1" x14ac:dyDescent="0.15">
      <c r="A1111" s="1">
        <v>7</v>
      </c>
      <c r="B1111" s="1" t="s">
        <v>73</v>
      </c>
      <c r="C1111" s="24">
        <v>21.5</v>
      </c>
      <c r="G1111" s="1">
        <v>7</v>
      </c>
      <c r="H1111" s="1" t="s">
        <v>243</v>
      </c>
      <c r="I1111" s="24">
        <v>21.5</v>
      </c>
    </row>
    <row r="1112" spans="1:11" ht="13" customHeight="1" x14ac:dyDescent="0.15">
      <c r="A1112" s="1">
        <v>7</v>
      </c>
      <c r="B1112" s="1" t="s">
        <v>74</v>
      </c>
      <c r="C1112" s="24">
        <v>21.6</v>
      </c>
      <c r="D1112" s="24">
        <f>AVERAGE(C1112:C1114)</f>
        <v>21.533333333333331</v>
      </c>
      <c r="E1112" s="24">
        <f>D1112-21.6145833333333</f>
        <v>-8.1249999999968736E-2</v>
      </c>
      <c r="G1112" s="1">
        <v>7</v>
      </c>
      <c r="H1112" s="1" t="s">
        <v>244</v>
      </c>
      <c r="I1112" s="24">
        <v>21.7</v>
      </c>
      <c r="J1112" s="24">
        <f>AVERAGE(I1112:I1114)</f>
        <v>21.5</v>
      </c>
      <c r="K1112" s="24">
        <f>J1112-21.6145833333333</f>
        <v>-0.11458333333330017</v>
      </c>
    </row>
    <row r="1113" spans="1:11" ht="13" customHeight="1" x14ac:dyDescent="0.15">
      <c r="A1113" s="1">
        <v>7</v>
      </c>
      <c r="B1113" s="1" t="s">
        <v>75</v>
      </c>
      <c r="C1113" s="24">
        <v>21.5</v>
      </c>
      <c r="G1113" s="1">
        <v>7</v>
      </c>
      <c r="H1113" s="1" t="s">
        <v>245</v>
      </c>
      <c r="I1113" s="24">
        <v>21.2</v>
      </c>
    </row>
    <row r="1114" spans="1:11" ht="13" customHeight="1" x14ac:dyDescent="0.15">
      <c r="A1114" s="1">
        <v>7</v>
      </c>
      <c r="B1114" s="1" t="s">
        <v>76</v>
      </c>
      <c r="C1114" s="24">
        <v>21.5</v>
      </c>
      <c r="G1114" s="1">
        <v>7</v>
      </c>
      <c r="H1114" s="1" t="s">
        <v>246</v>
      </c>
      <c r="I1114" s="24">
        <v>21.6</v>
      </c>
    </row>
    <row r="1115" spans="1:11" ht="13" customHeight="1" x14ac:dyDescent="0.15">
      <c r="A1115" s="1">
        <v>7</v>
      </c>
      <c r="B1115" s="1" t="s">
        <v>77</v>
      </c>
      <c r="C1115" s="24">
        <v>21.6</v>
      </c>
      <c r="D1115" s="24">
        <f>AVERAGE(C1115:C1117)</f>
        <v>21.600000000000005</v>
      </c>
      <c r="E1115" s="24">
        <f>D1115-21.6145833333333</f>
        <v>-1.4583333333295201E-2</v>
      </c>
      <c r="G1115" s="1">
        <v>7</v>
      </c>
      <c r="H1115" s="1" t="s">
        <v>247</v>
      </c>
      <c r="I1115" s="24">
        <v>21.9</v>
      </c>
      <c r="J1115" s="24">
        <f>AVERAGE(I1115:I1117)</f>
        <v>21.933333333333334</v>
      </c>
      <c r="K1115" s="24">
        <f>J1115-21.6145833333333</f>
        <v>0.3187500000000334</v>
      </c>
    </row>
    <row r="1116" spans="1:11" ht="13" customHeight="1" x14ac:dyDescent="0.15">
      <c r="A1116" s="1">
        <v>7</v>
      </c>
      <c r="B1116" s="1" t="s">
        <v>78</v>
      </c>
      <c r="C1116" s="24">
        <v>21.6</v>
      </c>
      <c r="G1116" s="1">
        <v>7</v>
      </c>
      <c r="H1116" s="1" t="s">
        <v>248</v>
      </c>
      <c r="I1116" s="24">
        <v>22.1</v>
      </c>
    </row>
    <row r="1117" spans="1:11" ht="13" customHeight="1" x14ac:dyDescent="0.15">
      <c r="A1117" s="1">
        <v>7</v>
      </c>
      <c r="B1117" s="1" t="s">
        <v>79</v>
      </c>
      <c r="C1117" s="24">
        <v>21.6</v>
      </c>
      <c r="G1117" s="1">
        <v>7</v>
      </c>
      <c r="H1117" s="1" t="s">
        <v>249</v>
      </c>
      <c r="I1117" s="24">
        <v>21.8</v>
      </c>
    </row>
    <row r="1118" spans="1:11" ht="13" customHeight="1" x14ac:dyDescent="0.15">
      <c r="A1118" s="1">
        <v>7</v>
      </c>
      <c r="B1118" s="1" t="s">
        <v>80</v>
      </c>
      <c r="C1118" s="24">
        <v>21.7</v>
      </c>
      <c r="D1118" s="24">
        <f>AVERAGE(C1118:C1120)</f>
        <v>21.666666666666668</v>
      </c>
      <c r="E1118" s="24">
        <f>D1118-21.6145833333333</f>
        <v>5.2083333333367676E-2</v>
      </c>
      <c r="G1118" s="1">
        <v>7</v>
      </c>
      <c r="H1118" s="1" t="s">
        <v>250</v>
      </c>
      <c r="I1118" s="24">
        <v>59.9</v>
      </c>
      <c r="J1118" s="24">
        <f>AVERAGE(I1118:I1120)</f>
        <v>59.9</v>
      </c>
      <c r="K1118" s="24">
        <f>J1118-21.6145833333333</f>
        <v>38.285416666666698</v>
      </c>
    </row>
    <row r="1119" spans="1:11" ht="13" customHeight="1" x14ac:dyDescent="0.15">
      <c r="A1119" s="1">
        <v>7</v>
      </c>
      <c r="B1119" s="1" t="s">
        <v>81</v>
      </c>
      <c r="C1119" s="24">
        <v>21.6</v>
      </c>
      <c r="G1119" s="1">
        <v>7</v>
      </c>
      <c r="H1119" s="1" t="s">
        <v>251</v>
      </c>
      <c r="I1119" s="24">
        <v>59.9</v>
      </c>
    </row>
    <row r="1120" spans="1:11" ht="13" customHeight="1" x14ac:dyDescent="0.15">
      <c r="A1120" s="1">
        <v>7</v>
      </c>
      <c r="B1120" s="1" t="s">
        <v>82</v>
      </c>
      <c r="C1120" s="24">
        <v>21.7</v>
      </c>
      <c r="G1120" s="1">
        <v>7</v>
      </c>
      <c r="H1120" s="1" t="s">
        <v>252</v>
      </c>
      <c r="I1120" s="24">
        <v>59.9</v>
      </c>
    </row>
    <row r="1121" spans="1:11" ht="13" customHeight="1" x14ac:dyDescent="0.15">
      <c r="A1121" s="1">
        <v>7</v>
      </c>
      <c r="B1121" s="1" t="s">
        <v>83</v>
      </c>
      <c r="C1121" s="24">
        <v>21.6</v>
      </c>
      <c r="D1121" s="24">
        <f>AVERAGE(C1121:C1123)</f>
        <v>21.533333333333331</v>
      </c>
      <c r="E1121" s="24">
        <f>D1121-21.6145833333333</f>
        <v>-8.1249999999968736E-2</v>
      </c>
      <c r="G1121" s="1">
        <v>7</v>
      </c>
      <c r="H1121" s="1" t="s">
        <v>253</v>
      </c>
      <c r="I1121" s="24">
        <v>59.9</v>
      </c>
      <c r="J1121" s="24">
        <f>AVERAGE(I1121:I1123)</f>
        <v>48.5</v>
      </c>
      <c r="K1121" s="24">
        <f>J1121-21.6145833333333</f>
        <v>26.8854166666667</v>
      </c>
    </row>
    <row r="1122" spans="1:11" ht="13" customHeight="1" x14ac:dyDescent="0.15">
      <c r="A1122" s="1">
        <v>7</v>
      </c>
      <c r="B1122" s="1" t="s">
        <v>84</v>
      </c>
      <c r="C1122" s="24">
        <v>21.5</v>
      </c>
      <c r="G1122" s="1">
        <v>7</v>
      </c>
      <c r="H1122" s="1" t="s">
        <v>254</v>
      </c>
      <c r="I1122" s="24">
        <v>59.9</v>
      </c>
    </row>
    <row r="1123" spans="1:11" ht="13" customHeight="1" x14ac:dyDescent="0.15">
      <c r="A1123" s="1">
        <v>7</v>
      </c>
      <c r="B1123" s="1" t="s">
        <v>85</v>
      </c>
      <c r="C1123" s="24">
        <v>21.5</v>
      </c>
      <c r="G1123" s="1">
        <v>7</v>
      </c>
      <c r="H1123" s="1" t="s">
        <v>255</v>
      </c>
      <c r="I1123" s="24">
        <v>25.7</v>
      </c>
    </row>
    <row r="1124" spans="1:11" ht="13" customHeight="1" x14ac:dyDescent="0.15">
      <c r="A1124" s="1">
        <v>7</v>
      </c>
      <c r="B1124" s="1" t="s">
        <v>86</v>
      </c>
      <c r="C1124" s="24">
        <v>21.5</v>
      </c>
      <c r="D1124" s="24">
        <f>AVERAGE(C1124:C1126)</f>
        <v>21.533333333333331</v>
      </c>
      <c r="E1124" s="24">
        <f>D1124-21.6145833333333</f>
        <v>-8.1249999999968736E-2</v>
      </c>
      <c r="G1124" s="1">
        <v>7</v>
      </c>
      <c r="H1124" s="1" t="s">
        <v>256</v>
      </c>
      <c r="I1124" s="24">
        <v>21.6</v>
      </c>
      <c r="J1124" s="24">
        <f>AVERAGE(I1124:I1126)</f>
        <v>21.700000000000003</v>
      </c>
      <c r="K1124" s="24">
        <f>J1124-21.6145833333333</f>
        <v>8.5416666666702667E-2</v>
      </c>
    </row>
    <row r="1125" spans="1:11" ht="13" customHeight="1" x14ac:dyDescent="0.15">
      <c r="A1125" s="1">
        <v>7</v>
      </c>
      <c r="B1125" s="1" t="s">
        <v>87</v>
      </c>
      <c r="C1125" s="24">
        <v>21.6</v>
      </c>
      <c r="G1125" s="1">
        <v>7</v>
      </c>
      <c r="H1125" s="1" t="s">
        <v>257</v>
      </c>
      <c r="I1125" s="24">
        <v>21.8</v>
      </c>
    </row>
    <row r="1126" spans="1:11" ht="13" customHeight="1" x14ac:dyDescent="0.15">
      <c r="A1126" s="1">
        <v>7</v>
      </c>
      <c r="B1126" s="1" t="s">
        <v>88</v>
      </c>
      <c r="C1126" s="24">
        <v>21.5</v>
      </c>
      <c r="G1126" s="1">
        <v>7</v>
      </c>
      <c r="H1126" s="1" t="s">
        <v>258</v>
      </c>
      <c r="I1126" s="24">
        <v>21.7</v>
      </c>
    </row>
    <row r="1127" spans="1:11" ht="13" customHeight="1" x14ac:dyDescent="0.15">
      <c r="A1127" s="1">
        <v>7</v>
      </c>
      <c r="B1127" s="1" t="s">
        <v>89</v>
      </c>
      <c r="C1127" s="24">
        <v>21.5</v>
      </c>
      <c r="D1127" s="24">
        <f>AVERAGE(C1127:C1129)</f>
        <v>21.5</v>
      </c>
      <c r="E1127" s="24">
        <f>D1127-21.6145833333333</f>
        <v>-0.11458333333330017</v>
      </c>
      <c r="G1127" s="1">
        <v>7</v>
      </c>
      <c r="H1127" s="1" t="s">
        <v>259</v>
      </c>
      <c r="I1127" s="24">
        <v>21.4</v>
      </c>
      <c r="J1127" s="24">
        <f>AVERAGE(I1127:I1129)</f>
        <v>21.400000000000002</v>
      </c>
      <c r="K1127" s="24">
        <f>J1127-21.6145833333333</f>
        <v>-0.21458333333329804</v>
      </c>
    </row>
    <row r="1128" spans="1:11" ht="13" customHeight="1" x14ac:dyDescent="0.15">
      <c r="A1128" s="1">
        <v>7</v>
      </c>
      <c r="B1128" s="1" t="s">
        <v>90</v>
      </c>
      <c r="C1128" s="24">
        <v>21.5</v>
      </c>
      <c r="G1128" s="1">
        <v>7</v>
      </c>
      <c r="H1128" s="1" t="s">
        <v>260</v>
      </c>
      <c r="I1128" s="24">
        <v>21.5</v>
      </c>
    </row>
    <row r="1129" spans="1:11" ht="13" customHeight="1" x14ac:dyDescent="0.15">
      <c r="A1129" s="1">
        <v>7</v>
      </c>
      <c r="B1129" s="1" t="s">
        <v>91</v>
      </c>
      <c r="C1129" s="24">
        <v>21.5</v>
      </c>
      <c r="G1129" s="1">
        <v>7</v>
      </c>
      <c r="H1129" s="1" t="s">
        <v>261</v>
      </c>
      <c r="I1129" s="24">
        <v>21.3</v>
      </c>
    </row>
    <row r="1130" spans="1:11" ht="13" customHeight="1" x14ac:dyDescent="0.15">
      <c r="A1130" s="1">
        <v>7</v>
      </c>
      <c r="B1130" s="1" t="s">
        <v>92</v>
      </c>
      <c r="C1130" s="24">
        <v>21.5</v>
      </c>
      <c r="D1130" s="24">
        <f>AVERAGE(C1130:C1132)</f>
        <v>21.600000000000005</v>
      </c>
      <c r="E1130" s="24">
        <f>D1130-21.6145833333333</f>
        <v>-1.4583333333295201E-2</v>
      </c>
      <c r="G1130" s="1">
        <v>7</v>
      </c>
      <c r="H1130" s="1" t="s">
        <v>262</v>
      </c>
      <c r="I1130" s="24">
        <v>21.5</v>
      </c>
      <c r="J1130" s="24">
        <f>AVERAGE(I1130:I1132)</f>
        <v>21.466666666666669</v>
      </c>
      <c r="K1130" s="24">
        <f>J1130-21.6145833333333</f>
        <v>-0.14791666666663161</v>
      </c>
    </row>
    <row r="1131" spans="1:11" ht="13" customHeight="1" x14ac:dyDescent="0.15">
      <c r="A1131" s="1">
        <v>7</v>
      </c>
      <c r="B1131" s="1" t="s">
        <v>93</v>
      </c>
      <c r="C1131" s="24">
        <v>21.7</v>
      </c>
      <c r="G1131" s="1">
        <v>7</v>
      </c>
      <c r="H1131" s="1" t="s">
        <v>263</v>
      </c>
      <c r="I1131" s="24">
        <v>21.4</v>
      </c>
    </row>
    <row r="1132" spans="1:11" ht="13" customHeight="1" x14ac:dyDescent="0.15">
      <c r="A1132" s="1">
        <v>7</v>
      </c>
      <c r="B1132" s="1" t="s">
        <v>94</v>
      </c>
      <c r="C1132" s="24">
        <v>21.6</v>
      </c>
      <c r="G1132" s="1">
        <v>7</v>
      </c>
      <c r="H1132" s="1" t="s">
        <v>264</v>
      </c>
      <c r="I1132" s="24">
        <v>21.5</v>
      </c>
    </row>
    <row r="1133" spans="1:11" ht="13" customHeight="1" x14ac:dyDescent="0.15">
      <c r="A1133" s="1">
        <v>7</v>
      </c>
      <c r="B1133" s="1" t="s">
        <v>95</v>
      </c>
      <c r="C1133" s="24">
        <v>21.2</v>
      </c>
      <c r="D1133" s="24">
        <f>AVERAGE(C1133:C1135)</f>
        <v>21.333333333333332</v>
      </c>
      <c r="E1133" s="24">
        <f>D1133-21.6145833333333</f>
        <v>-0.28124999999996803</v>
      </c>
      <c r="G1133" s="1">
        <v>7</v>
      </c>
      <c r="H1133" s="1" t="s">
        <v>265</v>
      </c>
      <c r="I1133" s="24">
        <v>21.6</v>
      </c>
      <c r="J1133" s="24">
        <f>AVERAGE(I1133:I1135)</f>
        <v>21.466666666666669</v>
      </c>
      <c r="K1133" s="24">
        <f>J1133-21.6145833333333</f>
        <v>-0.14791666666663161</v>
      </c>
    </row>
    <row r="1134" spans="1:11" ht="13" customHeight="1" x14ac:dyDescent="0.15">
      <c r="A1134" s="1">
        <v>7</v>
      </c>
      <c r="B1134" s="1" t="s">
        <v>96</v>
      </c>
      <c r="C1134" s="24">
        <v>21.4</v>
      </c>
      <c r="G1134" s="1">
        <v>7</v>
      </c>
      <c r="H1134" s="1" t="s">
        <v>266</v>
      </c>
      <c r="I1134" s="24">
        <v>21.4</v>
      </c>
    </row>
    <row r="1135" spans="1:11" ht="13" customHeight="1" x14ac:dyDescent="0.15">
      <c r="A1135" s="1">
        <v>7</v>
      </c>
      <c r="B1135" s="1" t="s">
        <v>97</v>
      </c>
      <c r="C1135" s="24">
        <v>21.4</v>
      </c>
      <c r="G1135" s="1">
        <v>7</v>
      </c>
      <c r="H1135" s="1" t="s">
        <v>267</v>
      </c>
      <c r="I1135" s="24">
        <v>21.4</v>
      </c>
    </row>
    <row r="1136" spans="1:11" ht="13" customHeight="1" x14ac:dyDescent="0.15">
      <c r="A1136" s="1">
        <v>7</v>
      </c>
      <c r="B1136" s="1" t="s">
        <v>98</v>
      </c>
      <c r="C1136" s="24">
        <v>21.7</v>
      </c>
      <c r="D1136" s="24">
        <f>AVERAGE(C1136:C1138)</f>
        <v>21.566666666666666</v>
      </c>
      <c r="E1136" s="24">
        <f>D1136-21.6145833333333</f>
        <v>-4.7916666666633745E-2</v>
      </c>
      <c r="G1136" s="1">
        <v>7</v>
      </c>
      <c r="H1136" s="1" t="s">
        <v>268</v>
      </c>
      <c r="I1136" s="24">
        <v>21.5</v>
      </c>
      <c r="J1136" s="24">
        <f>AVERAGE(I1136:I1138)</f>
        <v>21.5</v>
      </c>
      <c r="K1136" s="24">
        <f>J1136-21.6145833333333</f>
        <v>-0.11458333333330017</v>
      </c>
    </row>
    <row r="1137" spans="1:11" ht="13" customHeight="1" x14ac:dyDescent="0.15">
      <c r="A1137" s="1">
        <v>7</v>
      </c>
      <c r="B1137" s="1" t="s">
        <v>99</v>
      </c>
      <c r="C1137" s="24">
        <v>21.5</v>
      </c>
      <c r="G1137" s="1">
        <v>7</v>
      </c>
      <c r="H1137" s="1" t="s">
        <v>269</v>
      </c>
      <c r="I1137" s="24">
        <v>21.4</v>
      </c>
    </row>
    <row r="1138" spans="1:11" ht="13" customHeight="1" x14ac:dyDescent="0.15">
      <c r="A1138" s="1">
        <v>7</v>
      </c>
      <c r="B1138" s="1" t="s">
        <v>100</v>
      </c>
      <c r="C1138" s="24">
        <v>21.5</v>
      </c>
      <c r="G1138" s="1">
        <v>7</v>
      </c>
      <c r="H1138" s="1" t="s">
        <v>270</v>
      </c>
      <c r="I1138" s="24">
        <v>21.6</v>
      </c>
    </row>
    <row r="1139" spans="1:11" ht="13" customHeight="1" x14ac:dyDescent="0.15">
      <c r="A1139" s="1">
        <v>7</v>
      </c>
      <c r="B1139" s="1" t="s">
        <v>101</v>
      </c>
      <c r="C1139" s="24">
        <v>21.5</v>
      </c>
      <c r="D1139" s="24">
        <f>AVERAGE(C1139:C1141)</f>
        <v>21.533333333333331</v>
      </c>
      <c r="E1139" s="24">
        <f>D1139-21.6145833333333</f>
        <v>-8.1249999999968736E-2</v>
      </c>
      <c r="G1139" s="1">
        <v>7</v>
      </c>
      <c r="H1139" s="1" t="s">
        <v>271</v>
      </c>
      <c r="I1139" s="24">
        <v>21.5</v>
      </c>
      <c r="J1139" s="24">
        <f>AVERAGE(I1139:I1141)</f>
        <v>21.533333333333331</v>
      </c>
      <c r="K1139" s="24">
        <f>J1139-21.6145833333333</f>
        <v>-8.1249999999968736E-2</v>
      </c>
    </row>
    <row r="1140" spans="1:11" ht="13" customHeight="1" x14ac:dyDescent="0.15">
      <c r="A1140" s="1">
        <v>7</v>
      </c>
      <c r="B1140" s="1" t="s">
        <v>102</v>
      </c>
      <c r="C1140" s="24">
        <v>21.6</v>
      </c>
      <c r="G1140" s="1">
        <v>7</v>
      </c>
      <c r="H1140" s="1" t="s">
        <v>272</v>
      </c>
      <c r="I1140" s="24">
        <v>21.5</v>
      </c>
    </row>
    <row r="1141" spans="1:11" ht="13" customHeight="1" x14ac:dyDescent="0.15">
      <c r="A1141" s="1">
        <v>7</v>
      </c>
      <c r="B1141" s="1" t="s">
        <v>103</v>
      </c>
      <c r="C1141" s="24">
        <v>21.5</v>
      </c>
      <c r="G1141" s="1">
        <v>7</v>
      </c>
      <c r="H1141" s="1" t="s">
        <v>273</v>
      </c>
      <c r="I1141" s="24">
        <v>21.6</v>
      </c>
    </row>
    <row r="1142" spans="1:11" ht="13" customHeight="1" x14ac:dyDescent="0.15">
      <c r="A1142" s="1">
        <v>7</v>
      </c>
      <c r="B1142" s="1" t="s">
        <v>104</v>
      </c>
      <c r="C1142" s="24">
        <v>21.6</v>
      </c>
      <c r="D1142" s="24">
        <f>AVERAGE(C1142:C1144)</f>
        <v>21.599999999999998</v>
      </c>
      <c r="E1142" s="24">
        <f>D1142-21.6145833333333</f>
        <v>-1.4583333333302306E-2</v>
      </c>
      <c r="G1142" s="1">
        <v>7</v>
      </c>
      <c r="H1142" s="1" t="s">
        <v>274</v>
      </c>
      <c r="I1142" s="24">
        <v>21.5</v>
      </c>
      <c r="J1142" s="24">
        <f>AVERAGE(I1142:I1144)</f>
        <v>21.5</v>
      </c>
      <c r="K1142" s="24">
        <f>J1142-21.6145833333333</f>
        <v>-0.11458333333330017</v>
      </c>
    </row>
    <row r="1143" spans="1:11" ht="13" customHeight="1" x14ac:dyDescent="0.15">
      <c r="A1143" s="1">
        <v>7</v>
      </c>
      <c r="B1143" s="1" t="s">
        <v>105</v>
      </c>
      <c r="C1143" s="24">
        <v>21.7</v>
      </c>
      <c r="G1143" s="1">
        <v>7</v>
      </c>
      <c r="H1143" s="1" t="s">
        <v>275</v>
      </c>
      <c r="I1143" s="24">
        <v>21.5</v>
      </c>
    </row>
    <row r="1144" spans="1:11" ht="13" customHeight="1" x14ac:dyDescent="0.15">
      <c r="A1144" s="1">
        <v>7</v>
      </c>
      <c r="B1144" s="1" t="s">
        <v>106</v>
      </c>
      <c r="C1144" s="24">
        <v>21.5</v>
      </c>
      <c r="G1144" s="1">
        <v>7</v>
      </c>
      <c r="H1144" s="1" t="s">
        <v>276</v>
      </c>
      <c r="I1144" s="24">
        <v>21.5</v>
      </c>
    </row>
    <row r="1145" spans="1:11" ht="13" customHeight="1" x14ac:dyDescent="0.15">
      <c r="A1145" s="1">
        <v>7</v>
      </c>
      <c r="B1145" s="1" t="s">
        <v>107</v>
      </c>
      <c r="C1145" s="24">
        <v>21.5</v>
      </c>
      <c r="D1145" s="24">
        <f>AVERAGE(C1145:C1147)</f>
        <v>21.5</v>
      </c>
      <c r="E1145" s="24">
        <f>D1145-21.6145833333333</f>
        <v>-0.11458333333330017</v>
      </c>
      <c r="G1145" s="1">
        <v>7</v>
      </c>
      <c r="H1145" s="1" t="s">
        <v>277</v>
      </c>
      <c r="I1145" s="24">
        <v>21.5</v>
      </c>
      <c r="J1145" s="24">
        <f>AVERAGE(I1145:I1147)</f>
        <v>21.466666666666669</v>
      </c>
      <c r="K1145" s="24">
        <f>J1145-21.6145833333333</f>
        <v>-0.14791666666663161</v>
      </c>
    </row>
    <row r="1146" spans="1:11" ht="13" customHeight="1" x14ac:dyDescent="0.15">
      <c r="A1146" s="1">
        <v>7</v>
      </c>
      <c r="B1146" s="1" t="s">
        <v>108</v>
      </c>
      <c r="C1146" s="24">
        <v>21.4</v>
      </c>
      <c r="G1146" s="1">
        <v>7</v>
      </c>
      <c r="H1146" s="1" t="s">
        <v>278</v>
      </c>
      <c r="I1146" s="24">
        <v>21.5</v>
      </c>
    </row>
    <row r="1147" spans="1:11" ht="13" customHeight="1" x14ac:dyDescent="0.15">
      <c r="A1147" s="1">
        <v>7</v>
      </c>
      <c r="B1147" s="1" t="s">
        <v>109</v>
      </c>
      <c r="C1147" s="24">
        <v>21.6</v>
      </c>
      <c r="G1147" s="1">
        <v>7</v>
      </c>
      <c r="H1147" s="1" t="s">
        <v>279</v>
      </c>
      <c r="I1147" s="24">
        <v>21.4</v>
      </c>
    </row>
    <row r="1148" spans="1:11" ht="13" customHeight="1" x14ac:dyDescent="0.15">
      <c r="A1148" s="1">
        <v>7</v>
      </c>
      <c r="B1148" s="1" t="s">
        <v>110</v>
      </c>
      <c r="C1148" s="24">
        <v>21.5</v>
      </c>
      <c r="D1148" s="24">
        <f>AVERAGE(C1148:C1150)</f>
        <v>21.566666666666666</v>
      </c>
      <c r="E1148" s="24">
        <f>D1148-21.6145833333333</f>
        <v>-4.7916666666633745E-2</v>
      </c>
      <c r="G1148" s="1">
        <v>7</v>
      </c>
      <c r="H1148" s="1" t="s">
        <v>280</v>
      </c>
      <c r="I1148" s="24">
        <v>21.6</v>
      </c>
      <c r="J1148" s="24">
        <f>AVERAGE(I1148:I1150)</f>
        <v>21.533333333333331</v>
      </c>
      <c r="K1148" s="24">
        <f>J1148-21.6145833333333</f>
        <v>-8.1249999999968736E-2</v>
      </c>
    </row>
    <row r="1149" spans="1:11" ht="13" customHeight="1" x14ac:dyDescent="0.15">
      <c r="A1149" s="1">
        <v>7</v>
      </c>
      <c r="B1149" s="1" t="s">
        <v>111</v>
      </c>
      <c r="C1149" s="24">
        <v>21.6</v>
      </c>
      <c r="G1149" s="1">
        <v>7</v>
      </c>
      <c r="H1149" s="1" t="s">
        <v>281</v>
      </c>
      <c r="I1149" s="24">
        <v>21.5</v>
      </c>
    </row>
    <row r="1150" spans="1:11" ht="13" customHeight="1" x14ac:dyDescent="0.15">
      <c r="A1150" s="1">
        <v>7</v>
      </c>
      <c r="B1150" s="1" t="s">
        <v>112</v>
      </c>
      <c r="C1150" s="24">
        <v>21.6</v>
      </c>
      <c r="G1150" s="1">
        <v>7</v>
      </c>
      <c r="H1150" s="1" t="s">
        <v>282</v>
      </c>
      <c r="I1150" s="24">
        <v>21.5</v>
      </c>
    </row>
    <row r="1151" spans="1:11" ht="13" customHeight="1" x14ac:dyDescent="0.15">
      <c r="A1151" s="1">
        <v>7</v>
      </c>
      <c r="B1151" s="1" t="s">
        <v>113</v>
      </c>
      <c r="C1151" s="24">
        <v>21.5</v>
      </c>
      <c r="D1151" s="24">
        <f>AVERAGE(C1151:C1153)</f>
        <v>21.5</v>
      </c>
      <c r="E1151" s="24">
        <f>D1151-21.6145833333333</f>
        <v>-0.11458333333330017</v>
      </c>
      <c r="G1151" s="1">
        <v>7</v>
      </c>
      <c r="H1151" s="1" t="s">
        <v>283</v>
      </c>
      <c r="I1151" s="24">
        <v>21.5</v>
      </c>
      <c r="J1151" s="24">
        <f>AVERAGE(I1151:I1153)</f>
        <v>21.466666666666669</v>
      </c>
      <c r="K1151" s="24">
        <f>J1151-21.6145833333333</f>
        <v>-0.14791666666663161</v>
      </c>
    </row>
    <row r="1152" spans="1:11" ht="13" customHeight="1" x14ac:dyDescent="0.15">
      <c r="A1152" s="1">
        <v>7</v>
      </c>
      <c r="B1152" s="1" t="s">
        <v>114</v>
      </c>
      <c r="C1152" s="24">
        <v>21.5</v>
      </c>
      <c r="G1152" s="1">
        <v>7</v>
      </c>
      <c r="H1152" s="1" t="s">
        <v>284</v>
      </c>
      <c r="I1152" s="24">
        <v>21.4</v>
      </c>
    </row>
    <row r="1153" spans="1:11" ht="13" customHeight="1" x14ac:dyDescent="0.15">
      <c r="A1153" s="1">
        <v>7</v>
      </c>
      <c r="B1153" s="1" t="s">
        <v>115</v>
      </c>
      <c r="C1153" s="24">
        <v>21.5</v>
      </c>
      <c r="G1153" s="1">
        <v>7</v>
      </c>
      <c r="H1153" s="1" t="s">
        <v>285</v>
      </c>
      <c r="I1153" s="24">
        <v>21.5</v>
      </c>
    </row>
    <row r="1154" spans="1:11" ht="13" customHeight="1" x14ac:dyDescent="0.15">
      <c r="A1154" s="1">
        <v>7</v>
      </c>
      <c r="B1154" s="1" t="s">
        <v>116</v>
      </c>
      <c r="C1154" s="24">
        <v>21.5</v>
      </c>
      <c r="D1154" s="24">
        <f>AVERAGE(C1154:C1156)</f>
        <v>21.533333333333331</v>
      </c>
      <c r="E1154" s="24">
        <f>D1154-21.6145833333333</f>
        <v>-8.1249999999968736E-2</v>
      </c>
      <c r="G1154" s="1">
        <v>7</v>
      </c>
      <c r="H1154" s="1" t="s">
        <v>286</v>
      </c>
      <c r="I1154" s="24">
        <v>21.5</v>
      </c>
      <c r="J1154" s="24">
        <f>AVERAGE(I1154:I1156)</f>
        <v>21.5</v>
      </c>
      <c r="K1154" s="24">
        <f>J1154-21.6145833333333</f>
        <v>-0.11458333333330017</v>
      </c>
    </row>
    <row r="1155" spans="1:11" ht="13" customHeight="1" x14ac:dyDescent="0.15">
      <c r="A1155" s="1">
        <v>7</v>
      </c>
      <c r="B1155" s="1" t="s">
        <v>117</v>
      </c>
      <c r="C1155" s="24">
        <v>21.5</v>
      </c>
      <c r="G1155" s="1">
        <v>7</v>
      </c>
      <c r="H1155" s="1" t="s">
        <v>287</v>
      </c>
      <c r="I1155" s="24">
        <v>21.4</v>
      </c>
    </row>
    <row r="1156" spans="1:11" ht="13" customHeight="1" x14ac:dyDescent="0.15">
      <c r="A1156" s="1">
        <v>7</v>
      </c>
      <c r="B1156" s="1" t="s">
        <v>118</v>
      </c>
      <c r="C1156" s="24">
        <v>21.6</v>
      </c>
      <c r="G1156" s="1">
        <v>7</v>
      </c>
      <c r="H1156" s="1" t="s">
        <v>288</v>
      </c>
      <c r="I1156" s="24">
        <v>21.6</v>
      </c>
    </row>
    <row r="1157" spans="1:11" ht="13" customHeight="1" x14ac:dyDescent="0.15">
      <c r="A1157" s="1">
        <v>7</v>
      </c>
      <c r="B1157" s="1" t="s">
        <v>119</v>
      </c>
      <c r="C1157" s="24">
        <v>21.6</v>
      </c>
      <c r="D1157" s="24">
        <f>AVERAGE(C1157:C1159)</f>
        <v>21.600000000000005</v>
      </c>
      <c r="E1157" s="24">
        <f>D1157-21.6145833333333</f>
        <v>-1.4583333333295201E-2</v>
      </c>
      <c r="G1157" s="1">
        <v>7</v>
      </c>
      <c r="H1157" s="1" t="s">
        <v>289</v>
      </c>
      <c r="I1157" s="24">
        <v>21.6</v>
      </c>
      <c r="J1157" s="24">
        <f>AVERAGE(I1157:I1159)</f>
        <v>21.633333333333336</v>
      </c>
      <c r="K1157" s="24">
        <f>J1157-21.6145833333333</f>
        <v>1.8750000000036238E-2</v>
      </c>
    </row>
    <row r="1158" spans="1:11" ht="13" customHeight="1" x14ac:dyDescent="0.15">
      <c r="A1158" s="1">
        <v>7</v>
      </c>
      <c r="B1158" s="1" t="s">
        <v>120</v>
      </c>
      <c r="C1158" s="24">
        <v>21.6</v>
      </c>
      <c r="G1158" s="1">
        <v>7</v>
      </c>
      <c r="H1158" s="1" t="s">
        <v>290</v>
      </c>
      <c r="I1158" s="24">
        <v>21.7</v>
      </c>
    </row>
    <row r="1159" spans="1:11" ht="13" customHeight="1" x14ac:dyDescent="0.15">
      <c r="A1159" s="1">
        <v>7</v>
      </c>
      <c r="B1159" s="1" t="s">
        <v>121</v>
      </c>
      <c r="C1159" s="24">
        <v>21.6</v>
      </c>
      <c r="G1159" s="1">
        <v>7</v>
      </c>
      <c r="H1159" s="1" t="s">
        <v>291</v>
      </c>
      <c r="I1159" s="24">
        <v>21.6</v>
      </c>
    </row>
    <row r="1160" spans="1:11" ht="13" customHeight="1" x14ac:dyDescent="0.15">
      <c r="A1160" s="1">
        <v>7</v>
      </c>
      <c r="B1160" s="1" t="s">
        <v>122</v>
      </c>
      <c r="C1160" s="24">
        <v>21.6</v>
      </c>
      <c r="D1160" s="24">
        <f>AVERAGE(C1160:C1162)</f>
        <v>21.600000000000005</v>
      </c>
      <c r="E1160" s="24">
        <f>D1160-21.6145833333333</f>
        <v>-1.4583333333295201E-2</v>
      </c>
      <c r="G1160" s="1">
        <v>7</v>
      </c>
      <c r="H1160" s="1" t="s">
        <v>292</v>
      </c>
      <c r="I1160" s="24">
        <v>21.4</v>
      </c>
      <c r="J1160" s="24">
        <f>AVERAGE(I1160:I1162)</f>
        <v>21.5</v>
      </c>
      <c r="K1160" s="24">
        <f>J1160-21.6145833333333</f>
        <v>-0.11458333333330017</v>
      </c>
    </row>
    <row r="1161" spans="1:11" ht="13" customHeight="1" x14ac:dyDescent="0.15">
      <c r="A1161" s="1">
        <v>7</v>
      </c>
      <c r="B1161" s="1" t="s">
        <v>123</v>
      </c>
      <c r="C1161" s="24">
        <v>21.6</v>
      </c>
      <c r="G1161" s="1">
        <v>7</v>
      </c>
      <c r="H1161" s="1" t="s">
        <v>293</v>
      </c>
      <c r="I1161" s="24">
        <v>21.5</v>
      </c>
    </row>
    <row r="1162" spans="1:11" ht="13" customHeight="1" x14ac:dyDescent="0.15">
      <c r="A1162" s="1">
        <v>7</v>
      </c>
      <c r="B1162" s="1" t="s">
        <v>124</v>
      </c>
      <c r="C1162" s="24">
        <v>21.6</v>
      </c>
      <c r="G1162" s="1">
        <v>7</v>
      </c>
      <c r="H1162" s="1" t="s">
        <v>294</v>
      </c>
      <c r="I1162" s="24">
        <v>21.6</v>
      </c>
    </row>
    <row r="1163" spans="1:11" ht="13" customHeight="1" x14ac:dyDescent="0.15">
      <c r="A1163" s="1">
        <v>7</v>
      </c>
      <c r="B1163" s="1" t="s">
        <v>125</v>
      </c>
      <c r="C1163" s="24">
        <v>21.5</v>
      </c>
      <c r="D1163" s="24">
        <f>AVERAGE(C1163:C1165)</f>
        <v>21.566666666666666</v>
      </c>
      <c r="E1163" s="24">
        <f>D1163-21.6145833333333</f>
        <v>-4.7916666666633745E-2</v>
      </c>
      <c r="G1163" s="1">
        <v>7</v>
      </c>
      <c r="H1163" s="1" t="s">
        <v>295</v>
      </c>
      <c r="I1163" s="24">
        <v>21.5</v>
      </c>
      <c r="J1163" s="24">
        <f>AVERAGE(I1163:I1165)</f>
        <v>21.566666666666666</v>
      </c>
      <c r="K1163" s="24">
        <f>J1163-21.6145833333333</f>
        <v>-4.7916666666633745E-2</v>
      </c>
    </row>
    <row r="1164" spans="1:11" ht="13" customHeight="1" x14ac:dyDescent="0.15">
      <c r="A1164" s="1">
        <v>7</v>
      </c>
      <c r="B1164" s="1" t="s">
        <v>126</v>
      </c>
      <c r="C1164" s="24">
        <v>21.6</v>
      </c>
      <c r="G1164" s="1">
        <v>7</v>
      </c>
      <c r="H1164" s="1" t="s">
        <v>296</v>
      </c>
      <c r="I1164" s="24">
        <v>21.6</v>
      </c>
    </row>
    <row r="1165" spans="1:11" ht="13" customHeight="1" x14ac:dyDescent="0.15">
      <c r="A1165" s="1">
        <v>7</v>
      </c>
      <c r="B1165" s="1" t="s">
        <v>127</v>
      </c>
      <c r="C1165" s="24">
        <v>21.6</v>
      </c>
      <c r="G1165" s="1">
        <v>7</v>
      </c>
      <c r="H1165" s="1" t="s">
        <v>297</v>
      </c>
      <c r="I1165" s="24">
        <v>21.6</v>
      </c>
    </row>
    <row r="1166" spans="1:11" ht="13" customHeight="1" x14ac:dyDescent="0.15">
      <c r="A1166" s="1">
        <v>7</v>
      </c>
      <c r="B1166" s="1" t="s">
        <v>128</v>
      </c>
      <c r="C1166" s="24">
        <v>21.5</v>
      </c>
      <c r="D1166" s="24">
        <f>AVERAGE(C1166:C1168)</f>
        <v>21.533333333333331</v>
      </c>
      <c r="E1166" s="24">
        <f>D1166-21.6145833333333</f>
        <v>-8.1249999999968736E-2</v>
      </c>
      <c r="G1166" s="1">
        <v>7</v>
      </c>
      <c r="H1166" s="1" t="s">
        <v>298</v>
      </c>
      <c r="I1166" s="24">
        <v>21.6</v>
      </c>
      <c r="J1166" s="24">
        <f>AVERAGE(I1166:I1168)</f>
        <v>21.666666666666668</v>
      </c>
      <c r="K1166" s="24">
        <f>J1166-21.6145833333333</f>
        <v>5.2083333333367676E-2</v>
      </c>
    </row>
    <row r="1167" spans="1:11" ht="13" customHeight="1" x14ac:dyDescent="0.15">
      <c r="A1167" s="1">
        <v>7</v>
      </c>
      <c r="B1167" s="1" t="s">
        <v>129</v>
      </c>
      <c r="C1167" s="24">
        <v>21.6</v>
      </c>
      <c r="G1167" s="1">
        <v>7</v>
      </c>
      <c r="H1167" s="1" t="s">
        <v>299</v>
      </c>
      <c r="I1167" s="24">
        <v>21.6</v>
      </c>
    </row>
    <row r="1168" spans="1:11" ht="13" customHeight="1" x14ac:dyDescent="0.15">
      <c r="A1168" s="1">
        <v>7</v>
      </c>
      <c r="B1168" s="1" t="s">
        <v>130</v>
      </c>
      <c r="C1168" s="24">
        <v>21.5</v>
      </c>
      <c r="G1168" s="1">
        <v>7</v>
      </c>
      <c r="H1168" s="1" t="s">
        <v>300</v>
      </c>
      <c r="I1168" s="24">
        <v>21.8</v>
      </c>
    </row>
    <row r="1169" spans="1:11" ht="13" customHeight="1" x14ac:dyDescent="0.15">
      <c r="A1169" s="1">
        <v>7</v>
      </c>
      <c r="B1169" s="1" t="s">
        <v>131</v>
      </c>
      <c r="C1169" s="24">
        <v>21.6</v>
      </c>
      <c r="D1169" s="24">
        <f>AVERAGE(C1169:C1171)</f>
        <v>21.533333333333331</v>
      </c>
      <c r="E1169" s="24">
        <f>D1169-21.6145833333333</f>
        <v>-8.1249999999968736E-2</v>
      </c>
      <c r="G1169" s="1">
        <v>7</v>
      </c>
      <c r="H1169" s="1" t="s">
        <v>301</v>
      </c>
      <c r="I1169" s="24">
        <v>21.4</v>
      </c>
      <c r="J1169" s="24">
        <f>AVERAGE(I1169:I1171)</f>
        <v>21.5</v>
      </c>
      <c r="K1169" s="24">
        <f>J1169-21.6145833333333</f>
        <v>-0.11458333333330017</v>
      </c>
    </row>
    <row r="1170" spans="1:11" ht="13" customHeight="1" x14ac:dyDescent="0.15">
      <c r="A1170" s="1">
        <v>7</v>
      </c>
      <c r="B1170" s="1" t="s">
        <v>132</v>
      </c>
      <c r="C1170" s="24">
        <v>21.5</v>
      </c>
      <c r="G1170" s="1">
        <v>7</v>
      </c>
      <c r="H1170" s="1" t="s">
        <v>302</v>
      </c>
      <c r="I1170" s="24">
        <v>21.6</v>
      </c>
    </row>
    <row r="1171" spans="1:11" ht="13" customHeight="1" x14ac:dyDescent="0.15">
      <c r="A1171" s="1">
        <v>7</v>
      </c>
      <c r="B1171" s="1" t="s">
        <v>133</v>
      </c>
      <c r="C1171" s="24">
        <v>21.5</v>
      </c>
      <c r="G1171" s="1">
        <v>7</v>
      </c>
      <c r="H1171" s="1" t="s">
        <v>303</v>
      </c>
      <c r="I1171" s="24">
        <v>21.5</v>
      </c>
    </row>
    <row r="1172" spans="1:11" ht="13" customHeight="1" x14ac:dyDescent="0.15">
      <c r="A1172" s="1">
        <v>7</v>
      </c>
      <c r="B1172" s="1" t="s">
        <v>134</v>
      </c>
      <c r="C1172" s="24">
        <v>21.5</v>
      </c>
      <c r="D1172" s="24">
        <f>AVERAGE(C1172:C1174)</f>
        <v>21.466666666666669</v>
      </c>
      <c r="E1172" s="24">
        <f>D1172-21.6145833333333</f>
        <v>-0.14791666666663161</v>
      </c>
      <c r="G1172" s="1">
        <v>7</v>
      </c>
      <c r="H1172" s="1" t="s">
        <v>304</v>
      </c>
      <c r="I1172" s="24">
        <v>21.5</v>
      </c>
      <c r="J1172" s="24">
        <f>AVERAGE(I1172:I1174)</f>
        <v>21.533333333333331</v>
      </c>
      <c r="K1172" s="24">
        <f>J1172-21.6145833333333</f>
        <v>-8.1249999999968736E-2</v>
      </c>
    </row>
    <row r="1173" spans="1:11" ht="13" customHeight="1" x14ac:dyDescent="0.15">
      <c r="A1173" s="1">
        <v>7</v>
      </c>
      <c r="B1173" s="1" t="s">
        <v>135</v>
      </c>
      <c r="C1173" s="24">
        <v>21.4</v>
      </c>
      <c r="G1173" s="1">
        <v>7</v>
      </c>
      <c r="H1173" s="1" t="s">
        <v>305</v>
      </c>
      <c r="I1173" s="24">
        <v>21.6</v>
      </c>
    </row>
    <row r="1174" spans="1:11" ht="13" customHeight="1" x14ac:dyDescent="0.15">
      <c r="A1174" s="1">
        <v>7</v>
      </c>
      <c r="B1174" s="1" t="s">
        <v>136</v>
      </c>
      <c r="C1174" s="24">
        <v>21.5</v>
      </c>
      <c r="G1174" s="1">
        <v>7</v>
      </c>
      <c r="H1174" s="1" t="s">
        <v>306</v>
      </c>
      <c r="I1174" s="24">
        <v>21.5</v>
      </c>
    </row>
    <row r="1175" spans="1:11" ht="13" customHeight="1" x14ac:dyDescent="0.15">
      <c r="A1175" s="1">
        <v>7</v>
      </c>
      <c r="B1175" s="1" t="s">
        <v>137</v>
      </c>
      <c r="C1175" s="24">
        <v>21.6</v>
      </c>
      <c r="D1175" s="24">
        <f>AVERAGE(C1175:C1177)</f>
        <v>21.5</v>
      </c>
      <c r="E1175" s="24">
        <f>D1175-21.6145833333333</f>
        <v>-0.11458333333330017</v>
      </c>
      <c r="G1175" s="1">
        <v>7</v>
      </c>
      <c r="H1175" s="1" t="s">
        <v>307</v>
      </c>
      <c r="I1175" s="24">
        <v>21.5</v>
      </c>
      <c r="J1175" s="24">
        <f>AVERAGE(I1175:I1177)</f>
        <v>21.533333333333331</v>
      </c>
      <c r="K1175" s="24">
        <f>J1175-21.6145833333333</f>
        <v>-8.1249999999968736E-2</v>
      </c>
    </row>
    <row r="1176" spans="1:11" ht="13" customHeight="1" x14ac:dyDescent="0.15">
      <c r="A1176" s="1">
        <v>7</v>
      </c>
      <c r="B1176" s="1" t="s">
        <v>138</v>
      </c>
      <c r="C1176" s="24">
        <v>21.4</v>
      </c>
      <c r="G1176" s="1">
        <v>7</v>
      </c>
      <c r="H1176" s="1" t="s">
        <v>308</v>
      </c>
      <c r="I1176" s="24">
        <v>21.5</v>
      </c>
    </row>
    <row r="1177" spans="1:11" ht="13" customHeight="1" x14ac:dyDescent="0.15">
      <c r="A1177" s="1">
        <v>7</v>
      </c>
      <c r="B1177" s="1" t="s">
        <v>139</v>
      </c>
      <c r="C1177" s="24">
        <v>21.5</v>
      </c>
      <c r="G1177" s="1">
        <v>7</v>
      </c>
      <c r="H1177" s="1" t="s">
        <v>309</v>
      </c>
      <c r="I1177" s="24">
        <v>21.6</v>
      </c>
    </row>
    <row r="1178" spans="1:11" ht="13" customHeight="1" x14ac:dyDescent="0.15">
      <c r="A1178" s="1">
        <v>8</v>
      </c>
      <c r="B1178" s="1" t="s">
        <v>313</v>
      </c>
      <c r="C1178" s="24">
        <v>21.5</v>
      </c>
      <c r="D1178" s="24">
        <f>AVERAGE(C1178:C1180)</f>
        <v>21.600000000000005</v>
      </c>
      <c r="E1178" s="24">
        <f>D1178-21.6416666666667</f>
        <v>-4.1666666666696273E-2</v>
      </c>
      <c r="G1178" s="1">
        <v>8</v>
      </c>
      <c r="H1178" s="1" t="s">
        <v>140</v>
      </c>
      <c r="I1178" s="24">
        <v>21.8</v>
      </c>
      <c r="J1178" s="24">
        <f>AVERAGE(I1178:I1180)</f>
        <v>21.766666666666666</v>
      </c>
      <c r="K1178" s="24">
        <f>J1178-21.6416666666667</f>
        <v>0.12499999999996447</v>
      </c>
    </row>
    <row r="1179" spans="1:11" ht="13" customHeight="1" x14ac:dyDescent="0.15">
      <c r="A1179" s="1">
        <v>8</v>
      </c>
      <c r="B1179" s="1" t="s">
        <v>314</v>
      </c>
      <c r="C1179" s="24">
        <v>21.7</v>
      </c>
      <c r="G1179" s="1">
        <v>8</v>
      </c>
      <c r="H1179" s="1" t="s">
        <v>141</v>
      </c>
      <c r="I1179" s="24">
        <v>21.8</v>
      </c>
    </row>
    <row r="1180" spans="1:11" ht="13" customHeight="1" x14ac:dyDescent="0.15">
      <c r="A1180" s="1">
        <v>8</v>
      </c>
      <c r="B1180" s="1" t="s">
        <v>315</v>
      </c>
      <c r="C1180" s="24">
        <v>21.6</v>
      </c>
      <c r="G1180" s="1">
        <v>8</v>
      </c>
      <c r="H1180" s="1" t="s">
        <v>142</v>
      </c>
      <c r="I1180" s="24">
        <v>21.7</v>
      </c>
    </row>
    <row r="1181" spans="1:11" ht="13" customHeight="1" x14ac:dyDescent="0.15">
      <c r="A1181" s="1">
        <v>8</v>
      </c>
      <c r="B1181" s="1" t="s">
        <v>316</v>
      </c>
      <c r="C1181" s="24">
        <v>21.5</v>
      </c>
      <c r="D1181" s="24">
        <f>AVERAGE(C1181:C1183)</f>
        <v>21.533333333333331</v>
      </c>
      <c r="E1181" s="24">
        <f>D1181-21.6416666666667</f>
        <v>-0.10833333333336981</v>
      </c>
      <c r="G1181" s="1">
        <v>8</v>
      </c>
      <c r="H1181" s="1" t="s">
        <v>143</v>
      </c>
      <c r="I1181" s="24">
        <v>21.6</v>
      </c>
      <c r="J1181" s="24">
        <f>AVERAGE(I1181:I1183)</f>
        <v>21.666666666666668</v>
      </c>
      <c r="K1181" s="24">
        <f>J1181-21.6416666666667</f>
        <v>2.4999999999966604E-2</v>
      </c>
    </row>
    <row r="1182" spans="1:11" ht="13" customHeight="1" x14ac:dyDescent="0.15">
      <c r="A1182" s="1">
        <v>8</v>
      </c>
      <c r="B1182" s="1" t="s">
        <v>317</v>
      </c>
      <c r="C1182" s="24">
        <v>21.5</v>
      </c>
      <c r="G1182" s="1">
        <v>8</v>
      </c>
      <c r="H1182" s="1" t="s">
        <v>144</v>
      </c>
      <c r="I1182" s="24">
        <v>21.6</v>
      </c>
    </row>
    <row r="1183" spans="1:11" ht="13" customHeight="1" x14ac:dyDescent="0.15">
      <c r="A1183" s="1">
        <v>8</v>
      </c>
      <c r="B1183" s="1" t="s">
        <v>318</v>
      </c>
      <c r="C1183" s="24">
        <v>21.6</v>
      </c>
      <c r="G1183" s="1">
        <v>8</v>
      </c>
      <c r="H1183" s="1" t="s">
        <v>145</v>
      </c>
      <c r="I1183" s="24">
        <v>21.8</v>
      </c>
    </row>
    <row r="1184" spans="1:11" ht="13" customHeight="1" x14ac:dyDescent="0.15">
      <c r="A1184" s="1">
        <v>8</v>
      </c>
      <c r="B1184" s="1" t="s">
        <v>319</v>
      </c>
      <c r="C1184" s="24">
        <v>21.6</v>
      </c>
      <c r="D1184" s="24">
        <f>AVERAGE(C1184:C1186)</f>
        <v>21.566666666666666</v>
      </c>
      <c r="E1184" s="24">
        <f>D1184-21.6416666666667</f>
        <v>-7.5000000000034817E-2</v>
      </c>
      <c r="G1184" s="1">
        <v>8</v>
      </c>
      <c r="H1184" s="1" t="s">
        <v>148</v>
      </c>
      <c r="I1184" s="24">
        <v>21.6</v>
      </c>
      <c r="J1184" s="24">
        <f>AVERAGE(I1184:I1186)</f>
        <v>21.633333333333336</v>
      </c>
      <c r="K1184" s="24">
        <f>J1184-21.6416666666667</f>
        <v>-8.3333333333648341E-3</v>
      </c>
    </row>
    <row r="1185" spans="1:11" ht="13" customHeight="1" x14ac:dyDescent="0.15">
      <c r="A1185" s="1">
        <v>8</v>
      </c>
      <c r="B1185" s="1" t="s">
        <v>320</v>
      </c>
      <c r="C1185" s="24">
        <v>21.6</v>
      </c>
      <c r="G1185" s="1">
        <v>8</v>
      </c>
      <c r="H1185" s="1" t="s">
        <v>149</v>
      </c>
      <c r="I1185" s="24">
        <v>21.6</v>
      </c>
    </row>
    <row r="1186" spans="1:11" ht="13" customHeight="1" x14ac:dyDescent="0.15">
      <c r="A1186" s="1">
        <v>8</v>
      </c>
      <c r="B1186" s="1" t="s">
        <v>321</v>
      </c>
      <c r="C1186" s="24">
        <v>21.5</v>
      </c>
      <c r="G1186" s="1">
        <v>8</v>
      </c>
      <c r="H1186" s="1" t="s">
        <v>150</v>
      </c>
      <c r="I1186" s="24">
        <v>21.7</v>
      </c>
    </row>
    <row r="1187" spans="1:11" ht="13" customHeight="1" x14ac:dyDescent="0.15">
      <c r="A1187" s="1">
        <v>8</v>
      </c>
      <c r="B1187" s="1" t="s">
        <v>322</v>
      </c>
      <c r="C1187" s="24">
        <v>21.6</v>
      </c>
      <c r="D1187" s="24">
        <f>AVERAGE(C1187:C1189)</f>
        <v>21.599999999999998</v>
      </c>
      <c r="E1187" s="24">
        <f>D1187-21.6416666666667</f>
        <v>-4.1666666666703378E-2</v>
      </c>
      <c r="G1187" s="1">
        <v>8</v>
      </c>
      <c r="H1187" s="1" t="s">
        <v>151</v>
      </c>
      <c r="I1187" s="24">
        <v>21.7</v>
      </c>
      <c r="J1187" s="24">
        <f>AVERAGE(I1187:I1189)</f>
        <v>21.666666666666668</v>
      </c>
      <c r="K1187" s="24">
        <f>J1187-21.6416666666667</f>
        <v>2.4999999999966604E-2</v>
      </c>
    </row>
    <row r="1188" spans="1:11" ht="13" customHeight="1" x14ac:dyDescent="0.15">
      <c r="A1188" s="1">
        <v>8</v>
      </c>
      <c r="B1188" s="1" t="s">
        <v>323</v>
      </c>
      <c r="C1188" s="24">
        <v>21.5</v>
      </c>
      <c r="G1188" s="1">
        <v>8</v>
      </c>
      <c r="H1188" s="1" t="s">
        <v>152</v>
      </c>
      <c r="I1188" s="24">
        <v>21.7</v>
      </c>
    </row>
    <row r="1189" spans="1:11" ht="13" customHeight="1" x14ac:dyDescent="0.15">
      <c r="A1189" s="1">
        <v>8</v>
      </c>
      <c r="B1189" s="1" t="s">
        <v>324</v>
      </c>
      <c r="C1189" s="24">
        <v>21.7</v>
      </c>
      <c r="G1189" s="1">
        <v>8</v>
      </c>
      <c r="H1189" s="1" t="s">
        <v>153</v>
      </c>
      <c r="I1189" s="24">
        <v>21.6</v>
      </c>
    </row>
    <row r="1190" spans="1:11" ht="13" customHeight="1" x14ac:dyDescent="0.15">
      <c r="A1190" s="1">
        <v>8</v>
      </c>
      <c r="B1190" s="1" t="s">
        <v>325</v>
      </c>
      <c r="C1190" s="24">
        <v>21.6</v>
      </c>
      <c r="D1190" s="24">
        <f>AVERAGE(C1190:C1192)</f>
        <v>21.599999999999998</v>
      </c>
      <c r="E1190" s="24">
        <f>D1190-21.6416666666667</f>
        <v>-4.1666666666703378E-2</v>
      </c>
      <c r="G1190" s="1">
        <v>8</v>
      </c>
      <c r="H1190" s="1" t="s">
        <v>154</v>
      </c>
      <c r="I1190" s="24">
        <v>21.5</v>
      </c>
      <c r="J1190" s="24">
        <f>AVERAGE(I1190:I1192)</f>
        <v>21.566666666666666</v>
      </c>
      <c r="K1190" s="24">
        <f>J1190-21.6416666666667</f>
        <v>-7.5000000000034817E-2</v>
      </c>
    </row>
    <row r="1191" spans="1:11" ht="13" customHeight="1" x14ac:dyDescent="0.15">
      <c r="A1191" s="1">
        <v>8</v>
      </c>
      <c r="B1191" s="1" t="s">
        <v>326</v>
      </c>
      <c r="C1191" s="24">
        <v>21.7</v>
      </c>
      <c r="G1191" s="1">
        <v>8</v>
      </c>
      <c r="H1191" s="1" t="s">
        <v>155</v>
      </c>
      <c r="I1191" s="24">
        <v>21.7</v>
      </c>
    </row>
    <row r="1192" spans="1:11" ht="13" customHeight="1" x14ac:dyDescent="0.15">
      <c r="A1192" s="1">
        <v>8</v>
      </c>
      <c r="B1192" s="1" t="s">
        <v>327</v>
      </c>
      <c r="C1192" s="24">
        <v>21.5</v>
      </c>
      <c r="G1192" s="1">
        <v>8</v>
      </c>
      <c r="H1192" s="1" t="s">
        <v>156</v>
      </c>
      <c r="I1192" s="24">
        <v>21.5</v>
      </c>
    </row>
    <row r="1193" spans="1:11" ht="13" customHeight="1" x14ac:dyDescent="0.15">
      <c r="A1193" s="1">
        <v>8</v>
      </c>
      <c r="B1193" s="1" t="s">
        <v>328</v>
      </c>
      <c r="C1193" s="24">
        <v>21.6</v>
      </c>
      <c r="D1193" s="24">
        <f>AVERAGE(C1193:C1195)</f>
        <v>21.533333333333331</v>
      </c>
      <c r="E1193" s="24">
        <f>D1193-21.6416666666667</f>
        <v>-0.10833333333336981</v>
      </c>
      <c r="G1193" s="1">
        <v>8</v>
      </c>
      <c r="H1193" s="1" t="s">
        <v>157</v>
      </c>
      <c r="I1193" s="24">
        <v>21.5</v>
      </c>
      <c r="J1193" s="24">
        <f>AVERAGE(I1193:I1195)</f>
        <v>21.633333333333336</v>
      </c>
      <c r="K1193" s="24">
        <f>J1193-21.6416666666667</f>
        <v>-8.3333333333648341E-3</v>
      </c>
    </row>
    <row r="1194" spans="1:11" ht="13" customHeight="1" x14ac:dyDescent="0.15">
      <c r="A1194" s="1">
        <v>8</v>
      </c>
      <c r="B1194" s="1" t="s">
        <v>329</v>
      </c>
      <c r="C1194" s="24">
        <v>21.5</v>
      </c>
      <c r="G1194" s="1">
        <v>8</v>
      </c>
      <c r="H1194" s="1" t="s">
        <v>158</v>
      </c>
      <c r="I1194" s="24">
        <v>21.6</v>
      </c>
    </row>
    <row r="1195" spans="1:11" ht="13" customHeight="1" x14ac:dyDescent="0.15">
      <c r="A1195" s="1">
        <v>8</v>
      </c>
      <c r="B1195" s="1" t="s">
        <v>330</v>
      </c>
      <c r="C1195" s="24">
        <v>21.5</v>
      </c>
      <c r="G1195" s="1">
        <v>8</v>
      </c>
      <c r="H1195" s="1" t="s">
        <v>159</v>
      </c>
      <c r="I1195" s="24">
        <v>21.8</v>
      </c>
    </row>
    <row r="1196" spans="1:11" ht="13" customHeight="1" x14ac:dyDescent="0.15">
      <c r="A1196" s="1">
        <v>8</v>
      </c>
      <c r="B1196" s="1" t="s">
        <v>331</v>
      </c>
      <c r="C1196" s="24">
        <v>21.5</v>
      </c>
      <c r="D1196" s="24">
        <f>AVERAGE(C1196:C1198)</f>
        <v>21.5</v>
      </c>
      <c r="E1196" s="24">
        <f>D1196-21.6416666666667</f>
        <v>-0.14166666666670125</v>
      </c>
      <c r="G1196" s="1">
        <v>8</v>
      </c>
      <c r="H1196" s="1" t="s">
        <v>160</v>
      </c>
      <c r="I1196" s="24">
        <v>21.7</v>
      </c>
      <c r="J1196" s="24">
        <f>AVERAGE(I1196:I1198)</f>
        <v>21.633333333333336</v>
      </c>
      <c r="K1196" s="24">
        <f>J1196-21.6416666666667</f>
        <v>-8.3333333333648341E-3</v>
      </c>
    </row>
    <row r="1197" spans="1:11" ht="13" customHeight="1" x14ac:dyDescent="0.15">
      <c r="A1197" s="1">
        <v>8</v>
      </c>
      <c r="B1197" s="1" t="s">
        <v>332</v>
      </c>
      <c r="C1197" s="24">
        <v>21.5</v>
      </c>
      <c r="G1197" s="1">
        <v>8</v>
      </c>
      <c r="H1197" s="1" t="s">
        <v>161</v>
      </c>
      <c r="I1197" s="24">
        <v>21.7</v>
      </c>
    </row>
    <row r="1198" spans="1:11" ht="13" customHeight="1" x14ac:dyDescent="0.15">
      <c r="A1198" s="1">
        <v>8</v>
      </c>
      <c r="B1198" s="1" t="s">
        <v>333</v>
      </c>
      <c r="C1198" s="24">
        <v>21.5</v>
      </c>
      <c r="G1198" s="1">
        <v>8</v>
      </c>
      <c r="H1198" s="1" t="s">
        <v>162</v>
      </c>
      <c r="I1198" s="24">
        <v>21.5</v>
      </c>
    </row>
    <row r="1199" spans="1:11" ht="13" customHeight="1" x14ac:dyDescent="0.15">
      <c r="A1199" s="1">
        <v>8</v>
      </c>
      <c r="B1199" s="1" t="s">
        <v>334</v>
      </c>
      <c r="C1199" s="24">
        <v>21.5</v>
      </c>
      <c r="D1199" s="24">
        <f>AVERAGE(C1199:C1201)</f>
        <v>21.566666666666666</v>
      </c>
      <c r="E1199" s="24">
        <f>D1199-21.6416666666667</f>
        <v>-7.5000000000034817E-2</v>
      </c>
      <c r="G1199" s="1">
        <v>8</v>
      </c>
      <c r="H1199" s="1" t="s">
        <v>163</v>
      </c>
      <c r="I1199" s="24">
        <v>21.8</v>
      </c>
      <c r="J1199" s="24">
        <f>AVERAGE(I1199:I1201)</f>
        <v>21.766666666666666</v>
      </c>
      <c r="K1199" s="24">
        <f>J1199-21.6416666666667</f>
        <v>0.12499999999996447</v>
      </c>
    </row>
    <row r="1200" spans="1:11" ht="13" customHeight="1" x14ac:dyDescent="0.15">
      <c r="A1200" s="1">
        <v>8</v>
      </c>
      <c r="B1200" s="1" t="s">
        <v>335</v>
      </c>
      <c r="C1200" s="24">
        <v>21.6</v>
      </c>
      <c r="G1200" s="1">
        <v>8</v>
      </c>
      <c r="H1200" s="1" t="s">
        <v>164</v>
      </c>
      <c r="I1200" s="24">
        <v>21.8</v>
      </c>
    </row>
    <row r="1201" spans="1:11" ht="13" customHeight="1" x14ac:dyDescent="0.15">
      <c r="A1201" s="1">
        <v>8</v>
      </c>
      <c r="B1201" s="1" t="s">
        <v>336</v>
      </c>
      <c r="C1201" s="24">
        <v>21.6</v>
      </c>
      <c r="G1201" s="1">
        <v>8</v>
      </c>
      <c r="H1201" s="1" t="s">
        <v>165</v>
      </c>
      <c r="I1201" s="24">
        <v>21.7</v>
      </c>
    </row>
    <row r="1202" spans="1:11" ht="13" customHeight="1" x14ac:dyDescent="0.15">
      <c r="A1202" s="1">
        <v>8</v>
      </c>
      <c r="B1202" s="1" t="s">
        <v>337</v>
      </c>
      <c r="C1202" s="24">
        <v>21.2</v>
      </c>
      <c r="D1202" s="24">
        <f>AVERAGE(C1202:C1204)</f>
        <v>21.366666666666664</v>
      </c>
      <c r="E1202" s="24">
        <f>D1202-21.6416666666667</f>
        <v>-0.27500000000003766</v>
      </c>
      <c r="G1202" s="1">
        <v>8</v>
      </c>
      <c r="H1202" s="1" t="s">
        <v>166</v>
      </c>
      <c r="I1202" s="24">
        <v>21</v>
      </c>
      <c r="J1202" s="24">
        <f>AVERAGE(I1202:I1204)</f>
        <v>21.133333333333333</v>
      </c>
      <c r="K1202" s="24">
        <f>J1202-21.6416666666667</f>
        <v>-0.50833333333336839</v>
      </c>
    </row>
    <row r="1203" spans="1:11" ht="13" customHeight="1" x14ac:dyDescent="0.15">
      <c r="A1203" s="1">
        <v>8</v>
      </c>
      <c r="B1203" s="1" t="s">
        <v>338</v>
      </c>
      <c r="C1203" s="24">
        <v>21.4</v>
      </c>
      <c r="G1203" s="1">
        <v>8</v>
      </c>
      <c r="H1203" s="1" t="s">
        <v>167</v>
      </c>
      <c r="I1203" s="24">
        <v>21</v>
      </c>
    </row>
    <row r="1204" spans="1:11" ht="13" customHeight="1" x14ac:dyDescent="0.15">
      <c r="A1204" s="1">
        <v>8</v>
      </c>
      <c r="B1204" s="1" t="s">
        <v>339</v>
      </c>
      <c r="C1204" s="24">
        <v>21.5</v>
      </c>
      <c r="G1204" s="1">
        <v>8</v>
      </c>
      <c r="H1204" s="1" t="s">
        <v>168</v>
      </c>
      <c r="I1204" s="24">
        <v>21.4</v>
      </c>
    </row>
    <row r="1205" spans="1:11" ht="13" customHeight="1" x14ac:dyDescent="0.15">
      <c r="A1205" s="1">
        <v>8</v>
      </c>
      <c r="B1205" s="1" t="s">
        <v>340</v>
      </c>
      <c r="C1205" s="24">
        <v>21.6</v>
      </c>
      <c r="D1205" s="24">
        <f>AVERAGE(C1205:C1207)</f>
        <v>21.533333333333331</v>
      </c>
      <c r="E1205" s="24">
        <f>D1205-21.6416666666667</f>
        <v>-0.10833333333336981</v>
      </c>
      <c r="G1205" s="1">
        <v>8</v>
      </c>
      <c r="H1205" s="1" t="s">
        <v>169</v>
      </c>
      <c r="I1205" s="24">
        <v>21.6</v>
      </c>
      <c r="J1205" s="24">
        <f>AVERAGE(I1205:I1207)</f>
        <v>21.533333333333331</v>
      </c>
      <c r="K1205" s="24">
        <f>J1205-21.6416666666667</f>
        <v>-0.10833333333336981</v>
      </c>
    </row>
    <row r="1206" spans="1:11" ht="13" customHeight="1" x14ac:dyDescent="0.15">
      <c r="A1206" s="1">
        <v>8</v>
      </c>
      <c r="B1206" s="1" t="s">
        <v>341</v>
      </c>
      <c r="C1206" s="24">
        <v>21.5</v>
      </c>
      <c r="G1206" s="1">
        <v>8</v>
      </c>
      <c r="H1206" s="1" t="s">
        <v>170</v>
      </c>
      <c r="I1206" s="24">
        <v>21.5</v>
      </c>
    </row>
    <row r="1207" spans="1:11" ht="13" customHeight="1" x14ac:dyDescent="0.15">
      <c r="A1207" s="1">
        <v>8</v>
      </c>
      <c r="B1207" s="1" t="s">
        <v>1</v>
      </c>
      <c r="C1207" s="24">
        <v>21.5</v>
      </c>
      <c r="G1207" s="1">
        <v>8</v>
      </c>
      <c r="H1207" s="1" t="s">
        <v>171</v>
      </c>
      <c r="I1207" s="24">
        <v>21.5</v>
      </c>
    </row>
    <row r="1208" spans="1:11" ht="13" customHeight="1" x14ac:dyDescent="0.15">
      <c r="A1208" s="1">
        <v>8</v>
      </c>
      <c r="B1208" s="1" t="s">
        <v>2</v>
      </c>
      <c r="C1208" s="24">
        <v>21.5</v>
      </c>
      <c r="D1208" s="24">
        <f>AVERAGE(C1208:C1210)</f>
        <v>21.533333333333331</v>
      </c>
      <c r="E1208" s="24">
        <f>D1208-21.6416666666667</f>
        <v>-0.10833333333336981</v>
      </c>
      <c r="G1208" s="1">
        <v>8</v>
      </c>
      <c r="H1208" s="1" t="s">
        <v>172</v>
      </c>
      <c r="I1208" s="24">
        <v>21.7</v>
      </c>
      <c r="J1208" s="24">
        <f>AVERAGE(I1208:I1210)</f>
        <v>21.733333333333334</v>
      </c>
      <c r="K1208" s="24">
        <f>J1208-21.6416666666667</f>
        <v>9.1666666666633034E-2</v>
      </c>
    </row>
    <row r="1209" spans="1:11" ht="13" customHeight="1" x14ac:dyDescent="0.15">
      <c r="A1209" s="1">
        <v>8</v>
      </c>
      <c r="B1209" s="1" t="s">
        <v>3</v>
      </c>
      <c r="C1209" s="24">
        <v>21.5</v>
      </c>
      <c r="G1209" s="1">
        <v>8</v>
      </c>
      <c r="H1209" s="1" t="s">
        <v>173</v>
      </c>
      <c r="I1209" s="24">
        <v>21.7</v>
      </c>
    </row>
    <row r="1210" spans="1:11" ht="13" customHeight="1" x14ac:dyDescent="0.15">
      <c r="A1210" s="1">
        <v>8</v>
      </c>
      <c r="B1210" s="1" t="s">
        <v>4</v>
      </c>
      <c r="C1210" s="24">
        <v>21.6</v>
      </c>
      <c r="G1210" s="1">
        <v>8</v>
      </c>
      <c r="H1210" s="1" t="s">
        <v>174</v>
      </c>
      <c r="I1210" s="24">
        <v>21.8</v>
      </c>
    </row>
    <row r="1211" spans="1:11" ht="13" customHeight="1" x14ac:dyDescent="0.15">
      <c r="A1211" s="1">
        <v>8</v>
      </c>
      <c r="B1211" s="1" t="s">
        <v>5</v>
      </c>
      <c r="C1211" s="24">
        <v>22</v>
      </c>
      <c r="D1211" s="24">
        <f>AVERAGE(C1211:C1213)</f>
        <v>22.033333333333331</v>
      </c>
      <c r="E1211" s="24">
        <f>D1211-21.6416666666667</f>
        <v>0.39166666666663019</v>
      </c>
      <c r="G1211" s="1">
        <v>8</v>
      </c>
      <c r="H1211" s="1" t="s">
        <v>175</v>
      </c>
      <c r="I1211" s="24">
        <v>22.5</v>
      </c>
      <c r="J1211" s="24">
        <f>AVERAGE(I1211:I1213)</f>
        <v>22.433333333333334</v>
      </c>
      <c r="K1211" s="24">
        <f>J1211-21.6416666666667</f>
        <v>0.79166666666663232</v>
      </c>
    </row>
    <row r="1212" spans="1:11" ht="13" customHeight="1" x14ac:dyDescent="0.15">
      <c r="A1212" s="1">
        <v>8</v>
      </c>
      <c r="B1212" s="1" t="s">
        <v>6</v>
      </c>
      <c r="C1212" s="24">
        <v>22.1</v>
      </c>
      <c r="G1212" s="1">
        <v>8</v>
      </c>
      <c r="H1212" s="1" t="s">
        <v>176</v>
      </c>
      <c r="I1212" s="24">
        <v>22.3</v>
      </c>
    </row>
    <row r="1213" spans="1:11" ht="13" customHeight="1" x14ac:dyDescent="0.15">
      <c r="A1213" s="1">
        <v>8</v>
      </c>
      <c r="B1213" s="1" t="s">
        <v>7</v>
      </c>
      <c r="C1213" s="24">
        <v>22</v>
      </c>
      <c r="G1213" s="1">
        <v>8</v>
      </c>
      <c r="H1213" s="1" t="s">
        <v>177</v>
      </c>
      <c r="I1213" s="24">
        <v>22.5</v>
      </c>
    </row>
    <row r="1214" spans="1:11" ht="13" customHeight="1" x14ac:dyDescent="0.15">
      <c r="A1214" s="1">
        <v>8</v>
      </c>
      <c r="B1214" s="1" t="s">
        <v>8</v>
      </c>
      <c r="C1214" s="24">
        <v>21.6</v>
      </c>
      <c r="D1214" s="24">
        <f>AVERAGE(C1214:C1216)</f>
        <v>21.533333333333331</v>
      </c>
      <c r="E1214" s="24">
        <f>D1214-21.6416666666667</f>
        <v>-0.10833333333336981</v>
      </c>
      <c r="G1214" s="1">
        <v>8</v>
      </c>
      <c r="H1214" s="1" t="s">
        <v>178</v>
      </c>
      <c r="I1214" s="24">
        <v>21.6</v>
      </c>
      <c r="J1214" s="24">
        <f>AVERAGE(I1214:I1216)</f>
        <v>21.600000000000005</v>
      </c>
      <c r="K1214" s="24">
        <f>J1214-21.6416666666667</f>
        <v>-4.1666666666696273E-2</v>
      </c>
    </row>
    <row r="1215" spans="1:11" ht="13" customHeight="1" x14ac:dyDescent="0.15">
      <c r="A1215" s="1">
        <v>8</v>
      </c>
      <c r="B1215" s="1" t="s">
        <v>9</v>
      </c>
      <c r="C1215" s="24">
        <v>21.6</v>
      </c>
      <c r="G1215" s="1">
        <v>8</v>
      </c>
      <c r="H1215" s="1" t="s">
        <v>179</v>
      </c>
      <c r="I1215" s="24">
        <v>21.6</v>
      </c>
    </row>
    <row r="1216" spans="1:11" ht="13" customHeight="1" x14ac:dyDescent="0.15">
      <c r="A1216" s="1">
        <v>8</v>
      </c>
      <c r="B1216" s="1" t="s">
        <v>10</v>
      </c>
      <c r="C1216" s="24">
        <v>21.4</v>
      </c>
      <c r="G1216" s="1">
        <v>8</v>
      </c>
      <c r="H1216" s="1" t="s">
        <v>180</v>
      </c>
      <c r="I1216" s="24">
        <v>21.6</v>
      </c>
    </row>
    <row r="1217" spans="1:11" ht="13" customHeight="1" x14ac:dyDescent="0.15">
      <c r="A1217" s="1">
        <v>8</v>
      </c>
      <c r="B1217" s="1" t="s">
        <v>11</v>
      </c>
      <c r="C1217" s="24">
        <v>21.4</v>
      </c>
      <c r="D1217" s="24">
        <f>AVERAGE(C1217:C1219)</f>
        <v>21.5</v>
      </c>
      <c r="E1217" s="24">
        <f>D1217-21.6416666666667</f>
        <v>-0.14166666666670125</v>
      </c>
      <c r="G1217" s="1">
        <v>8</v>
      </c>
      <c r="H1217" s="1" t="s">
        <v>181</v>
      </c>
      <c r="I1217" s="24">
        <v>21.7</v>
      </c>
      <c r="J1217" s="24">
        <f>AVERAGE(I1217:I1219)</f>
        <v>21.600000000000005</v>
      </c>
      <c r="K1217" s="24">
        <f>J1217-21.6416666666667</f>
        <v>-4.1666666666696273E-2</v>
      </c>
    </row>
    <row r="1218" spans="1:11" ht="13" customHeight="1" x14ac:dyDescent="0.15">
      <c r="A1218" s="1">
        <v>8</v>
      </c>
      <c r="B1218" s="1" t="s">
        <v>12</v>
      </c>
      <c r="C1218" s="24">
        <v>21.5</v>
      </c>
      <c r="G1218" s="1">
        <v>8</v>
      </c>
      <c r="H1218" s="1" t="s">
        <v>182</v>
      </c>
      <c r="I1218" s="24">
        <v>21.5</v>
      </c>
    </row>
    <row r="1219" spans="1:11" ht="13" customHeight="1" x14ac:dyDescent="0.15">
      <c r="A1219" s="1">
        <v>8</v>
      </c>
      <c r="B1219" s="1" t="s">
        <v>13</v>
      </c>
      <c r="C1219" s="24">
        <v>21.6</v>
      </c>
      <c r="G1219" s="1">
        <v>8</v>
      </c>
      <c r="H1219" s="1" t="s">
        <v>183</v>
      </c>
      <c r="I1219" s="24">
        <v>21.6</v>
      </c>
    </row>
    <row r="1220" spans="1:11" ht="13" customHeight="1" x14ac:dyDescent="0.15">
      <c r="A1220" s="1">
        <v>8</v>
      </c>
      <c r="B1220" s="1" t="s">
        <v>14</v>
      </c>
      <c r="C1220" s="24">
        <v>21.7</v>
      </c>
      <c r="D1220" s="24">
        <f>AVERAGE(C1220:C1222)</f>
        <v>21.633333333333336</v>
      </c>
      <c r="E1220" s="24">
        <f>D1220-21.6416666666667</f>
        <v>-8.3333333333648341E-3</v>
      </c>
      <c r="G1220" s="1">
        <v>8</v>
      </c>
      <c r="H1220" s="1" t="s">
        <v>184</v>
      </c>
      <c r="I1220" s="24">
        <v>59.9</v>
      </c>
      <c r="J1220" s="24">
        <f>AVERAGE(I1220:I1222)</f>
        <v>36.199999999999996</v>
      </c>
      <c r="K1220" s="24">
        <f>J1220-21.6416666666667</f>
        <v>14.558333333333294</v>
      </c>
    </row>
    <row r="1221" spans="1:11" ht="13" customHeight="1" x14ac:dyDescent="0.15">
      <c r="A1221" s="1">
        <v>8</v>
      </c>
      <c r="B1221" s="1" t="s">
        <v>15</v>
      </c>
      <c r="C1221" s="24">
        <v>21.5</v>
      </c>
      <c r="G1221" s="1">
        <v>8</v>
      </c>
      <c r="H1221" s="1" t="s">
        <v>185</v>
      </c>
      <c r="I1221" s="24">
        <v>24.4</v>
      </c>
    </row>
    <row r="1222" spans="1:11" ht="13" customHeight="1" x14ac:dyDescent="0.15">
      <c r="A1222" s="1">
        <v>8</v>
      </c>
      <c r="B1222" s="1" t="s">
        <v>16</v>
      </c>
      <c r="C1222" s="24">
        <v>21.7</v>
      </c>
      <c r="G1222" s="1">
        <v>8</v>
      </c>
      <c r="H1222" s="1" t="s">
        <v>186</v>
      </c>
      <c r="I1222" s="24">
        <v>24.3</v>
      </c>
    </row>
    <row r="1223" spans="1:11" ht="13" customHeight="1" x14ac:dyDescent="0.15">
      <c r="A1223" s="1">
        <v>8</v>
      </c>
      <c r="B1223" s="1" t="s">
        <v>17</v>
      </c>
      <c r="C1223" s="24">
        <v>21.4</v>
      </c>
      <c r="D1223" s="24">
        <f>AVERAGE(C1223:C1225)</f>
        <v>21.533333333333331</v>
      </c>
      <c r="E1223" s="24">
        <f>D1223-21.6416666666667</f>
        <v>-0.10833333333336981</v>
      </c>
      <c r="G1223" s="1">
        <v>8</v>
      </c>
      <c r="H1223" s="1" t="s">
        <v>187</v>
      </c>
      <c r="I1223" s="24">
        <v>21.8</v>
      </c>
      <c r="J1223" s="24">
        <f>AVERAGE(I1223:I1225)</f>
        <v>21.7</v>
      </c>
      <c r="K1223" s="24">
        <f>J1223-21.6416666666667</f>
        <v>5.8333333333298043E-2</v>
      </c>
    </row>
    <row r="1224" spans="1:11" ht="13" customHeight="1" x14ac:dyDescent="0.15">
      <c r="A1224" s="1">
        <v>8</v>
      </c>
      <c r="B1224" s="1" t="s">
        <v>18</v>
      </c>
      <c r="C1224" s="24">
        <v>21.6</v>
      </c>
      <c r="G1224" s="1">
        <v>8</v>
      </c>
      <c r="H1224" s="1" t="s">
        <v>188</v>
      </c>
      <c r="I1224" s="24">
        <v>21.7</v>
      </c>
    </row>
    <row r="1225" spans="1:11" ht="13" customHeight="1" x14ac:dyDescent="0.15">
      <c r="A1225" s="1">
        <v>8</v>
      </c>
      <c r="B1225" s="1" t="s">
        <v>19</v>
      </c>
      <c r="C1225" s="24">
        <v>21.6</v>
      </c>
      <c r="G1225" s="1">
        <v>8</v>
      </c>
      <c r="H1225" s="1" t="s">
        <v>189</v>
      </c>
      <c r="I1225" s="24">
        <v>21.6</v>
      </c>
    </row>
    <row r="1226" spans="1:11" ht="13" customHeight="1" x14ac:dyDescent="0.15">
      <c r="A1226" s="1">
        <v>8</v>
      </c>
      <c r="B1226" s="1" t="s">
        <v>20</v>
      </c>
      <c r="C1226" s="24">
        <v>21.6</v>
      </c>
      <c r="D1226" s="24">
        <f>AVERAGE(C1226:C1228)</f>
        <v>21.566666666666666</v>
      </c>
      <c r="E1226" s="24">
        <f>D1226-21.6416666666667</f>
        <v>-7.5000000000034817E-2</v>
      </c>
      <c r="G1226" s="1">
        <v>8</v>
      </c>
      <c r="H1226" s="1" t="s">
        <v>190</v>
      </c>
      <c r="I1226" s="24">
        <v>21.6</v>
      </c>
      <c r="J1226" s="24">
        <f>AVERAGE(I1226:I1228)</f>
        <v>21.666666666666668</v>
      </c>
      <c r="K1226" s="24">
        <f>J1226-21.6416666666667</f>
        <v>2.4999999999966604E-2</v>
      </c>
    </row>
    <row r="1227" spans="1:11" ht="13" customHeight="1" x14ac:dyDescent="0.15">
      <c r="A1227" s="1">
        <v>8</v>
      </c>
      <c r="B1227" s="1" t="s">
        <v>21</v>
      </c>
      <c r="C1227" s="24">
        <v>21.5</v>
      </c>
      <c r="G1227" s="1">
        <v>8</v>
      </c>
      <c r="H1227" s="1" t="s">
        <v>191</v>
      </c>
      <c r="I1227" s="24">
        <v>21.7</v>
      </c>
    </row>
    <row r="1228" spans="1:11" ht="13" customHeight="1" x14ac:dyDescent="0.15">
      <c r="A1228" s="1">
        <v>8</v>
      </c>
      <c r="B1228" s="1" t="s">
        <v>22</v>
      </c>
      <c r="C1228" s="24">
        <v>21.6</v>
      </c>
      <c r="G1228" s="1">
        <v>8</v>
      </c>
      <c r="H1228" s="1" t="s">
        <v>192</v>
      </c>
      <c r="I1228" s="24">
        <v>21.7</v>
      </c>
    </row>
    <row r="1229" spans="1:11" ht="13" customHeight="1" x14ac:dyDescent="0.15">
      <c r="A1229" s="1">
        <v>8</v>
      </c>
      <c r="B1229" s="1" t="s">
        <v>23</v>
      </c>
      <c r="C1229" s="24">
        <v>21.5</v>
      </c>
      <c r="D1229" s="24">
        <f>AVERAGE(C1229:C1231)</f>
        <v>21.533333333333331</v>
      </c>
      <c r="E1229" s="24">
        <f>D1229-21.6416666666667</f>
        <v>-0.10833333333336981</v>
      </c>
      <c r="G1229" s="1">
        <v>8</v>
      </c>
      <c r="H1229" s="1" t="s">
        <v>193</v>
      </c>
      <c r="I1229" s="24">
        <v>21.8</v>
      </c>
      <c r="J1229" s="24">
        <f>AVERAGE(I1229:I1231)</f>
        <v>21.8</v>
      </c>
      <c r="K1229" s="24">
        <f>J1229-21.6416666666667</f>
        <v>0.15833333333329946</v>
      </c>
    </row>
    <row r="1230" spans="1:11" ht="13" customHeight="1" x14ac:dyDescent="0.15">
      <c r="A1230" s="1">
        <v>8</v>
      </c>
      <c r="B1230" s="1" t="s">
        <v>24</v>
      </c>
      <c r="C1230" s="24">
        <v>21.6</v>
      </c>
      <c r="G1230" s="1">
        <v>8</v>
      </c>
      <c r="H1230" s="1" t="s">
        <v>194</v>
      </c>
      <c r="I1230" s="24">
        <v>21.8</v>
      </c>
    </row>
    <row r="1231" spans="1:11" ht="13" customHeight="1" x14ac:dyDescent="0.15">
      <c r="A1231" s="1">
        <v>8</v>
      </c>
      <c r="B1231" s="1" t="s">
        <v>25</v>
      </c>
      <c r="C1231" s="24">
        <v>21.5</v>
      </c>
      <c r="G1231" s="1">
        <v>8</v>
      </c>
      <c r="H1231" s="1" t="s">
        <v>195</v>
      </c>
      <c r="I1231" s="24">
        <v>21.8</v>
      </c>
    </row>
    <row r="1232" spans="1:11" ht="13" customHeight="1" x14ac:dyDescent="0.15">
      <c r="A1232" s="1">
        <v>8</v>
      </c>
      <c r="B1232" s="1" t="s">
        <v>26</v>
      </c>
      <c r="C1232" s="24">
        <v>21.5</v>
      </c>
      <c r="D1232" s="24">
        <f>AVERAGE(C1232:C1234)</f>
        <v>21.533333333333331</v>
      </c>
      <c r="E1232" s="24">
        <f>D1232-21.6416666666667</f>
        <v>-0.10833333333336981</v>
      </c>
      <c r="G1232" s="1">
        <v>8</v>
      </c>
      <c r="H1232" s="1" t="s">
        <v>196</v>
      </c>
      <c r="I1232" s="24">
        <v>21.8</v>
      </c>
      <c r="J1232" s="24">
        <f>AVERAGE(I1232:I1234)</f>
        <v>22.2</v>
      </c>
      <c r="K1232" s="24">
        <f>J1232-21.6416666666667</f>
        <v>0.55833333333329804</v>
      </c>
    </row>
    <row r="1233" spans="1:11" ht="13" customHeight="1" x14ac:dyDescent="0.15">
      <c r="A1233" s="1">
        <v>8</v>
      </c>
      <c r="B1233" s="1" t="s">
        <v>27</v>
      </c>
      <c r="C1233" s="24">
        <v>21.5</v>
      </c>
      <c r="G1233" s="1">
        <v>8</v>
      </c>
      <c r="H1233" s="1" t="s">
        <v>197</v>
      </c>
      <c r="I1233" s="24">
        <v>21.9</v>
      </c>
    </row>
    <row r="1234" spans="1:11" ht="13" customHeight="1" x14ac:dyDescent="0.15">
      <c r="A1234" s="1">
        <v>8</v>
      </c>
      <c r="B1234" s="1" t="s">
        <v>28</v>
      </c>
      <c r="C1234" s="24">
        <v>21.6</v>
      </c>
      <c r="G1234" s="1">
        <v>8</v>
      </c>
      <c r="H1234" s="1" t="s">
        <v>198</v>
      </c>
      <c r="I1234" s="24">
        <v>22.9</v>
      </c>
    </row>
    <row r="1235" spans="1:11" ht="13" customHeight="1" x14ac:dyDescent="0.15">
      <c r="A1235" s="1">
        <v>8</v>
      </c>
      <c r="B1235" s="1" t="s">
        <v>29</v>
      </c>
      <c r="C1235" s="24">
        <v>21.6</v>
      </c>
      <c r="D1235" s="24">
        <f>AVERAGE(C1235:C1237)</f>
        <v>21.633333333333336</v>
      </c>
      <c r="E1235" s="24">
        <f>D1235-21.6416666666667</f>
        <v>-8.3333333333648341E-3</v>
      </c>
      <c r="G1235" s="1">
        <v>8</v>
      </c>
      <c r="H1235" s="1" t="s">
        <v>199</v>
      </c>
      <c r="I1235" s="24">
        <v>21.9</v>
      </c>
      <c r="J1235" s="24">
        <f>AVERAGE(I1235:I1237)</f>
        <v>21.866666666666664</v>
      </c>
      <c r="K1235" s="24">
        <f>J1235-21.6416666666667</f>
        <v>0.22499999999996234</v>
      </c>
    </row>
    <row r="1236" spans="1:11" ht="13" customHeight="1" x14ac:dyDescent="0.15">
      <c r="A1236" s="1">
        <v>8</v>
      </c>
      <c r="B1236" s="1" t="s">
        <v>30</v>
      </c>
      <c r="C1236" s="24">
        <v>21.7</v>
      </c>
      <c r="G1236" s="1">
        <v>8</v>
      </c>
      <c r="H1236" s="1" t="s">
        <v>200</v>
      </c>
      <c r="I1236" s="24">
        <v>21.8</v>
      </c>
    </row>
    <row r="1237" spans="1:11" ht="13" customHeight="1" x14ac:dyDescent="0.15">
      <c r="A1237" s="1">
        <v>8</v>
      </c>
      <c r="B1237" s="1" t="s">
        <v>31</v>
      </c>
      <c r="C1237" s="24">
        <v>21.6</v>
      </c>
      <c r="G1237" s="1">
        <v>8</v>
      </c>
      <c r="H1237" s="1" t="s">
        <v>201</v>
      </c>
      <c r="I1237" s="24">
        <v>21.9</v>
      </c>
    </row>
    <row r="1238" spans="1:11" ht="13" customHeight="1" x14ac:dyDescent="0.15">
      <c r="A1238" s="1">
        <v>8</v>
      </c>
      <c r="B1238" s="1" t="s">
        <v>32</v>
      </c>
      <c r="C1238" s="24">
        <v>22.5</v>
      </c>
      <c r="D1238" s="24">
        <f>AVERAGE(C1238:C1240)</f>
        <v>22.366666666666664</v>
      </c>
      <c r="E1238" s="24">
        <f>D1238-21.6416666666667</f>
        <v>0.72499999999996234</v>
      </c>
      <c r="G1238" s="1">
        <v>8</v>
      </c>
      <c r="H1238" s="1" t="s">
        <v>202</v>
      </c>
      <c r="I1238" s="24">
        <v>24.3</v>
      </c>
      <c r="J1238" s="24">
        <f>AVERAGE(I1238:I1240)</f>
        <v>24.033333333333331</v>
      </c>
      <c r="K1238" s="24">
        <f>J1238-21.6416666666667</f>
        <v>2.3916666666666302</v>
      </c>
    </row>
    <row r="1239" spans="1:11" ht="13" customHeight="1" x14ac:dyDescent="0.15">
      <c r="A1239" s="1">
        <v>8</v>
      </c>
      <c r="B1239" s="1" t="s">
        <v>33</v>
      </c>
      <c r="C1239" s="24">
        <v>22.4</v>
      </c>
      <c r="G1239" s="1">
        <v>8</v>
      </c>
      <c r="H1239" s="1" t="s">
        <v>203</v>
      </c>
      <c r="I1239" s="24">
        <v>23.9</v>
      </c>
    </row>
    <row r="1240" spans="1:11" ht="13" customHeight="1" x14ac:dyDescent="0.15">
      <c r="A1240" s="1">
        <v>8</v>
      </c>
      <c r="B1240" s="1" t="s">
        <v>34</v>
      </c>
      <c r="C1240" s="24">
        <v>22.2</v>
      </c>
      <c r="G1240" s="1">
        <v>8</v>
      </c>
      <c r="H1240" s="1" t="s">
        <v>204</v>
      </c>
      <c r="I1240" s="24">
        <v>23.9</v>
      </c>
    </row>
    <row r="1241" spans="1:11" ht="13" customHeight="1" x14ac:dyDescent="0.15">
      <c r="A1241" s="1">
        <v>8</v>
      </c>
      <c r="B1241" s="1" t="s">
        <v>35</v>
      </c>
      <c r="C1241" s="24">
        <v>21.5</v>
      </c>
      <c r="D1241" s="24">
        <f>AVERAGE(C1241:C1243)</f>
        <v>21.566666666666666</v>
      </c>
      <c r="E1241" s="24">
        <f>D1241-21.6416666666667</f>
        <v>-7.5000000000034817E-2</v>
      </c>
      <c r="G1241" s="1">
        <v>8</v>
      </c>
      <c r="H1241" s="1" t="s">
        <v>205</v>
      </c>
      <c r="I1241" s="24">
        <v>21.9</v>
      </c>
      <c r="J1241" s="24">
        <f>AVERAGE(I1241:I1243)</f>
        <v>21.633333333333336</v>
      </c>
      <c r="K1241" s="24">
        <f>J1241-21.6416666666667</f>
        <v>-8.3333333333648341E-3</v>
      </c>
    </row>
    <row r="1242" spans="1:11" ht="13" customHeight="1" x14ac:dyDescent="0.15">
      <c r="A1242" s="1">
        <v>8</v>
      </c>
      <c r="B1242" s="1" t="s">
        <v>36</v>
      </c>
      <c r="C1242" s="24">
        <v>21.6</v>
      </c>
      <c r="G1242" s="1">
        <v>8</v>
      </c>
      <c r="H1242" s="1" t="s">
        <v>206</v>
      </c>
      <c r="I1242" s="24">
        <v>21.5</v>
      </c>
    </row>
    <row r="1243" spans="1:11" ht="13" customHeight="1" x14ac:dyDescent="0.15">
      <c r="A1243" s="1">
        <v>8</v>
      </c>
      <c r="B1243" s="1" t="s">
        <v>37</v>
      </c>
      <c r="C1243" s="24">
        <v>21.6</v>
      </c>
      <c r="G1243" s="1">
        <v>8</v>
      </c>
      <c r="H1243" s="1" t="s">
        <v>207</v>
      </c>
      <c r="I1243" s="24">
        <v>21.5</v>
      </c>
    </row>
    <row r="1244" spans="1:11" ht="13" customHeight="1" x14ac:dyDescent="0.15">
      <c r="A1244" s="1">
        <v>8</v>
      </c>
      <c r="B1244" s="1" t="s">
        <v>38</v>
      </c>
      <c r="C1244" s="24">
        <v>21.5</v>
      </c>
      <c r="D1244" s="24">
        <f>AVERAGE(C1244:C1246)</f>
        <v>21.566666666666666</v>
      </c>
      <c r="E1244" s="24">
        <f>D1244-21.6416666666667</f>
        <v>-7.5000000000034817E-2</v>
      </c>
      <c r="G1244" s="1">
        <v>8</v>
      </c>
      <c r="H1244" s="1" t="s">
        <v>208</v>
      </c>
      <c r="I1244" s="24">
        <v>21.8</v>
      </c>
      <c r="J1244" s="24">
        <f>AVERAGE(I1244:I1246)</f>
        <v>21.8</v>
      </c>
      <c r="K1244" s="24">
        <f>J1244-21.6416666666667</f>
        <v>0.15833333333329946</v>
      </c>
    </row>
    <row r="1245" spans="1:11" ht="13" customHeight="1" x14ac:dyDescent="0.15">
      <c r="A1245" s="1">
        <v>8</v>
      </c>
      <c r="B1245" s="1" t="s">
        <v>39</v>
      </c>
      <c r="C1245" s="24">
        <v>21.5</v>
      </c>
      <c r="G1245" s="1">
        <v>8</v>
      </c>
      <c r="H1245" s="1" t="s">
        <v>209</v>
      </c>
      <c r="I1245" s="24">
        <v>21.7</v>
      </c>
    </row>
    <row r="1246" spans="1:11" ht="13" customHeight="1" x14ac:dyDescent="0.15">
      <c r="A1246" s="1">
        <v>8</v>
      </c>
      <c r="B1246" s="1" t="s">
        <v>40</v>
      </c>
      <c r="C1246" s="24">
        <v>21.7</v>
      </c>
      <c r="G1246" s="1">
        <v>8</v>
      </c>
      <c r="H1246" s="1" t="s">
        <v>210</v>
      </c>
      <c r="I1246" s="24">
        <v>21.9</v>
      </c>
    </row>
    <row r="1247" spans="1:11" ht="13" customHeight="1" x14ac:dyDescent="0.15">
      <c r="A1247" s="1">
        <v>8</v>
      </c>
      <c r="B1247" s="1" t="s">
        <v>41</v>
      </c>
      <c r="C1247" s="24">
        <v>21.8</v>
      </c>
      <c r="D1247" s="24">
        <f>AVERAGE(C1247:C1249)</f>
        <v>21.8</v>
      </c>
      <c r="E1247" s="24">
        <f>D1247-21.6416666666667</f>
        <v>0.15833333333329946</v>
      </c>
      <c r="G1247" s="1">
        <v>8</v>
      </c>
      <c r="H1247" s="1" t="s">
        <v>211</v>
      </c>
      <c r="I1247" s="24">
        <v>22</v>
      </c>
      <c r="J1247" s="24">
        <f>AVERAGE(I1247:I1249)</f>
        <v>22.233333333333331</v>
      </c>
      <c r="K1247" s="24">
        <f>J1247-21.6416666666667</f>
        <v>0.59166666666662948</v>
      </c>
    </row>
    <row r="1248" spans="1:11" ht="13" customHeight="1" x14ac:dyDescent="0.15">
      <c r="A1248" s="1">
        <v>8</v>
      </c>
      <c r="B1248" s="1" t="s">
        <v>42</v>
      </c>
      <c r="C1248" s="24">
        <v>21.9</v>
      </c>
      <c r="G1248" s="1">
        <v>8</v>
      </c>
      <c r="H1248" s="1" t="s">
        <v>212</v>
      </c>
      <c r="I1248" s="24">
        <v>22.3</v>
      </c>
    </row>
    <row r="1249" spans="1:11" ht="13" customHeight="1" x14ac:dyDescent="0.15">
      <c r="A1249" s="1">
        <v>8</v>
      </c>
      <c r="B1249" s="1" t="s">
        <v>43</v>
      </c>
      <c r="C1249" s="24">
        <v>21.7</v>
      </c>
      <c r="G1249" s="1">
        <v>8</v>
      </c>
      <c r="H1249" s="1" t="s">
        <v>213</v>
      </c>
      <c r="I1249" s="24">
        <v>22.4</v>
      </c>
    </row>
    <row r="1250" spans="1:11" ht="13" customHeight="1" x14ac:dyDescent="0.15">
      <c r="A1250" s="1">
        <v>8</v>
      </c>
      <c r="B1250" s="1" t="s">
        <v>44</v>
      </c>
      <c r="C1250" s="24">
        <v>21.5</v>
      </c>
      <c r="D1250" s="24">
        <f>AVERAGE(C1250:C1252)</f>
        <v>21.533333333333331</v>
      </c>
      <c r="E1250" s="24">
        <f>D1250-21.6416666666667</f>
        <v>-0.10833333333336981</v>
      </c>
      <c r="G1250" s="1">
        <v>8</v>
      </c>
      <c r="H1250" s="1" t="s">
        <v>214</v>
      </c>
      <c r="I1250" s="24">
        <v>21.7</v>
      </c>
      <c r="J1250" s="24">
        <f>AVERAGE(I1250:I1252)</f>
        <v>21.766666666666666</v>
      </c>
      <c r="K1250" s="24">
        <f>J1250-21.6416666666667</f>
        <v>0.12499999999996447</v>
      </c>
    </row>
    <row r="1251" spans="1:11" ht="13" customHeight="1" x14ac:dyDescent="0.15">
      <c r="A1251" s="1">
        <v>8</v>
      </c>
      <c r="B1251" s="1" t="s">
        <v>45</v>
      </c>
      <c r="C1251" s="24">
        <v>21.6</v>
      </c>
      <c r="G1251" s="1">
        <v>8</v>
      </c>
      <c r="H1251" s="1" t="s">
        <v>215</v>
      </c>
      <c r="I1251" s="24">
        <v>21.9</v>
      </c>
    </row>
    <row r="1252" spans="1:11" ht="13" customHeight="1" x14ac:dyDescent="0.15">
      <c r="A1252" s="1">
        <v>8</v>
      </c>
      <c r="B1252" s="1" t="s">
        <v>46</v>
      </c>
      <c r="C1252" s="24">
        <v>21.5</v>
      </c>
      <c r="G1252" s="1">
        <v>8</v>
      </c>
      <c r="H1252" s="1" t="s">
        <v>216</v>
      </c>
      <c r="I1252" s="24">
        <v>21.7</v>
      </c>
    </row>
    <row r="1253" spans="1:11" ht="13" customHeight="1" x14ac:dyDescent="0.15">
      <c r="A1253" s="1">
        <v>8</v>
      </c>
      <c r="B1253" s="1" t="s">
        <v>47</v>
      </c>
      <c r="C1253" s="24">
        <v>21.6</v>
      </c>
      <c r="D1253" s="24">
        <f>AVERAGE(C1253:C1255)</f>
        <v>21.633333333333336</v>
      </c>
      <c r="E1253" s="24">
        <f>D1253-21.6416666666667</f>
        <v>-8.3333333333648341E-3</v>
      </c>
      <c r="G1253" s="1">
        <v>8</v>
      </c>
      <c r="H1253" s="1" t="s">
        <v>217</v>
      </c>
      <c r="I1253" s="24">
        <v>21.7</v>
      </c>
      <c r="J1253" s="24">
        <f>AVERAGE(I1253:I1255)</f>
        <v>21.599999999999998</v>
      </c>
      <c r="K1253" s="24">
        <f>J1253-21.6416666666667</f>
        <v>-4.1666666666703378E-2</v>
      </c>
    </row>
    <row r="1254" spans="1:11" ht="13" customHeight="1" x14ac:dyDescent="0.15">
      <c r="A1254" s="1">
        <v>8</v>
      </c>
      <c r="B1254" s="1" t="s">
        <v>48</v>
      </c>
      <c r="C1254" s="24">
        <v>21.6</v>
      </c>
      <c r="G1254" s="1">
        <v>8</v>
      </c>
      <c r="H1254" s="1" t="s">
        <v>218</v>
      </c>
      <c r="I1254" s="24">
        <v>21.6</v>
      </c>
    </row>
    <row r="1255" spans="1:11" ht="13" customHeight="1" x14ac:dyDescent="0.15">
      <c r="A1255" s="1">
        <v>8</v>
      </c>
      <c r="B1255" s="1" t="s">
        <v>49</v>
      </c>
      <c r="C1255" s="24">
        <v>21.7</v>
      </c>
      <c r="G1255" s="1">
        <v>8</v>
      </c>
      <c r="H1255" s="1" t="s">
        <v>219</v>
      </c>
      <c r="I1255" s="24">
        <v>21.5</v>
      </c>
    </row>
    <row r="1256" spans="1:11" ht="13" customHeight="1" x14ac:dyDescent="0.15">
      <c r="A1256" s="1">
        <v>8</v>
      </c>
      <c r="B1256" s="1" t="s">
        <v>50</v>
      </c>
      <c r="C1256" s="24">
        <v>21.4</v>
      </c>
      <c r="D1256" s="24">
        <f>AVERAGE(C1256:C1258)</f>
        <v>21.466666666666669</v>
      </c>
      <c r="E1256" s="24">
        <f>D1256-21.6416666666667</f>
        <v>-0.17500000000003268</v>
      </c>
      <c r="G1256" s="1">
        <v>8</v>
      </c>
      <c r="H1256" s="1" t="s">
        <v>220</v>
      </c>
      <c r="I1256" s="24">
        <v>22</v>
      </c>
      <c r="J1256" s="24">
        <f>AVERAGE(I1256:I1258)</f>
        <v>21.966666666666669</v>
      </c>
      <c r="K1256" s="24">
        <f>J1256-21.6416666666667</f>
        <v>0.32499999999996732</v>
      </c>
    </row>
    <row r="1257" spans="1:11" ht="13" customHeight="1" x14ac:dyDescent="0.15">
      <c r="A1257" s="1">
        <v>8</v>
      </c>
      <c r="B1257" s="1" t="s">
        <v>51</v>
      </c>
      <c r="C1257" s="24">
        <v>21.5</v>
      </c>
      <c r="G1257" s="1">
        <v>8</v>
      </c>
      <c r="H1257" s="1" t="s">
        <v>221</v>
      </c>
      <c r="I1257" s="24">
        <v>21.9</v>
      </c>
    </row>
    <row r="1258" spans="1:11" ht="13" customHeight="1" x14ac:dyDescent="0.15">
      <c r="A1258" s="1">
        <v>8</v>
      </c>
      <c r="B1258" s="1" t="s">
        <v>52</v>
      </c>
      <c r="C1258" s="24">
        <v>21.5</v>
      </c>
      <c r="G1258" s="1">
        <v>8</v>
      </c>
      <c r="H1258" s="1" t="s">
        <v>222</v>
      </c>
      <c r="I1258" s="24">
        <v>22</v>
      </c>
    </row>
    <row r="1259" spans="1:11" ht="13" customHeight="1" x14ac:dyDescent="0.15">
      <c r="A1259" s="1">
        <v>8</v>
      </c>
      <c r="B1259" s="1" t="s">
        <v>53</v>
      </c>
      <c r="C1259" s="24">
        <v>21.5</v>
      </c>
      <c r="D1259" s="24">
        <f>AVERAGE(C1259:C1261)</f>
        <v>21.533333333333331</v>
      </c>
      <c r="E1259" s="24">
        <f>D1259-21.6416666666667</f>
        <v>-0.10833333333336981</v>
      </c>
      <c r="G1259" s="1">
        <v>8</v>
      </c>
      <c r="H1259" s="1" t="s">
        <v>223</v>
      </c>
      <c r="I1259" s="24">
        <v>21.5</v>
      </c>
      <c r="J1259" s="24">
        <f>AVERAGE(I1259:I1261)</f>
        <v>21.599999999999998</v>
      </c>
      <c r="K1259" s="24">
        <f>J1259-21.6416666666667</f>
        <v>-4.1666666666703378E-2</v>
      </c>
    </row>
    <row r="1260" spans="1:11" ht="13" customHeight="1" x14ac:dyDescent="0.15">
      <c r="A1260" s="1">
        <v>8</v>
      </c>
      <c r="B1260" s="1" t="s">
        <v>54</v>
      </c>
      <c r="C1260" s="24">
        <v>21.7</v>
      </c>
      <c r="G1260" s="1">
        <v>8</v>
      </c>
      <c r="H1260" s="1" t="s">
        <v>224</v>
      </c>
      <c r="I1260" s="24">
        <v>21.6</v>
      </c>
    </row>
    <row r="1261" spans="1:11" ht="13" customHeight="1" x14ac:dyDescent="0.15">
      <c r="A1261" s="1">
        <v>8</v>
      </c>
      <c r="B1261" s="1" t="s">
        <v>55</v>
      </c>
      <c r="C1261" s="24">
        <v>21.4</v>
      </c>
      <c r="G1261" s="1">
        <v>8</v>
      </c>
      <c r="H1261" s="1" t="s">
        <v>225</v>
      </c>
      <c r="I1261" s="24">
        <v>21.7</v>
      </c>
    </row>
    <row r="1262" spans="1:11" ht="13" customHeight="1" x14ac:dyDescent="0.15">
      <c r="A1262" s="1">
        <v>8</v>
      </c>
      <c r="B1262" s="1" t="s">
        <v>56</v>
      </c>
      <c r="C1262" s="24">
        <v>21.7</v>
      </c>
      <c r="D1262" s="24">
        <f>AVERAGE(C1262:C1264)</f>
        <v>21.666666666666668</v>
      </c>
      <c r="E1262" s="24">
        <f>D1262-21.6416666666667</f>
        <v>2.4999999999966604E-2</v>
      </c>
      <c r="G1262" s="1">
        <v>8</v>
      </c>
      <c r="H1262" s="1" t="s">
        <v>226</v>
      </c>
      <c r="I1262" s="24">
        <v>21.6</v>
      </c>
      <c r="J1262" s="24">
        <f>AVERAGE(I1262:I1264)</f>
        <v>21.600000000000005</v>
      </c>
      <c r="K1262" s="24">
        <f>J1262-21.6416666666667</f>
        <v>-4.1666666666696273E-2</v>
      </c>
    </row>
    <row r="1263" spans="1:11" ht="13" customHeight="1" x14ac:dyDescent="0.15">
      <c r="A1263" s="1">
        <v>8</v>
      </c>
      <c r="B1263" s="1" t="s">
        <v>57</v>
      </c>
      <c r="C1263" s="24">
        <v>21.7</v>
      </c>
      <c r="G1263" s="1">
        <v>8</v>
      </c>
      <c r="H1263" s="1" t="s">
        <v>227</v>
      </c>
      <c r="I1263" s="24">
        <v>21.6</v>
      </c>
    </row>
    <row r="1264" spans="1:11" ht="13" customHeight="1" x14ac:dyDescent="0.15">
      <c r="A1264" s="1">
        <v>8</v>
      </c>
      <c r="B1264" s="1" t="s">
        <v>58</v>
      </c>
      <c r="C1264" s="24">
        <v>21.6</v>
      </c>
      <c r="G1264" s="1">
        <v>8</v>
      </c>
      <c r="H1264" s="1" t="s">
        <v>228</v>
      </c>
      <c r="I1264" s="24">
        <v>21.6</v>
      </c>
    </row>
    <row r="1265" spans="1:11" ht="13" customHeight="1" x14ac:dyDescent="0.15">
      <c r="A1265" s="1">
        <v>8</v>
      </c>
      <c r="B1265" s="1" t="s">
        <v>59</v>
      </c>
      <c r="C1265" s="24">
        <v>21.4</v>
      </c>
      <c r="D1265" s="24">
        <f>AVERAGE(C1265:C1267)</f>
        <v>21.466666666666669</v>
      </c>
      <c r="E1265" s="24">
        <f>D1265-21.6416666666667</f>
        <v>-0.17500000000003268</v>
      </c>
      <c r="G1265" s="1">
        <v>8</v>
      </c>
      <c r="H1265" s="1" t="s">
        <v>229</v>
      </c>
      <c r="I1265" s="24">
        <v>21.5</v>
      </c>
      <c r="J1265" s="24">
        <f>AVERAGE(I1265:I1267)</f>
        <v>21.566666666666666</v>
      </c>
      <c r="K1265" s="24">
        <f>J1265-21.6416666666667</f>
        <v>-7.5000000000034817E-2</v>
      </c>
    </row>
    <row r="1266" spans="1:11" ht="13" customHeight="1" x14ac:dyDescent="0.15">
      <c r="A1266" s="1">
        <v>8</v>
      </c>
      <c r="B1266" s="1" t="s">
        <v>60</v>
      </c>
      <c r="C1266" s="24">
        <v>21.5</v>
      </c>
      <c r="G1266" s="1">
        <v>8</v>
      </c>
      <c r="H1266" s="1" t="s">
        <v>230</v>
      </c>
      <c r="I1266" s="24">
        <v>21.6</v>
      </c>
    </row>
    <row r="1267" spans="1:11" ht="13" customHeight="1" x14ac:dyDescent="0.15">
      <c r="A1267" s="1">
        <v>8</v>
      </c>
      <c r="B1267" s="1" t="s">
        <v>61</v>
      </c>
      <c r="C1267" s="24">
        <v>21.5</v>
      </c>
      <c r="G1267" s="1">
        <v>8</v>
      </c>
      <c r="H1267" s="1" t="s">
        <v>231</v>
      </c>
      <c r="I1267" s="24">
        <v>21.6</v>
      </c>
    </row>
    <row r="1268" spans="1:11" ht="13" customHeight="1" x14ac:dyDescent="0.15">
      <c r="A1268" s="1">
        <v>8</v>
      </c>
      <c r="B1268" s="1" t="s">
        <v>62</v>
      </c>
      <c r="C1268" s="24">
        <v>21.6</v>
      </c>
      <c r="D1268" s="24">
        <f>AVERAGE(C1268:C1270)</f>
        <v>21.633333333333336</v>
      </c>
      <c r="E1268" s="24">
        <f>D1268-21.6416666666667</f>
        <v>-8.3333333333648341E-3</v>
      </c>
      <c r="G1268" s="1">
        <v>8</v>
      </c>
      <c r="H1268" s="1" t="s">
        <v>232</v>
      </c>
      <c r="I1268" s="24">
        <v>21.5</v>
      </c>
      <c r="J1268" s="24">
        <f>AVERAGE(I1268:I1270)</f>
        <v>21.566666666666666</v>
      </c>
      <c r="K1268" s="24">
        <f>J1268-21.6416666666667</f>
        <v>-7.5000000000034817E-2</v>
      </c>
    </row>
    <row r="1269" spans="1:11" ht="13" customHeight="1" x14ac:dyDescent="0.15">
      <c r="A1269" s="1">
        <v>8</v>
      </c>
      <c r="B1269" s="1" t="s">
        <v>63</v>
      </c>
      <c r="C1269" s="24">
        <v>21.7</v>
      </c>
      <c r="G1269" s="1">
        <v>8</v>
      </c>
      <c r="H1269" s="1" t="s">
        <v>233</v>
      </c>
      <c r="I1269" s="24">
        <v>21.6</v>
      </c>
    </row>
    <row r="1270" spans="1:11" ht="13" customHeight="1" x14ac:dyDescent="0.15">
      <c r="A1270" s="1">
        <v>8</v>
      </c>
      <c r="B1270" s="1" t="s">
        <v>64</v>
      </c>
      <c r="C1270" s="24">
        <v>21.6</v>
      </c>
      <c r="G1270" s="1">
        <v>8</v>
      </c>
      <c r="H1270" s="1" t="s">
        <v>234</v>
      </c>
      <c r="I1270" s="24">
        <v>21.6</v>
      </c>
    </row>
    <row r="1271" spans="1:11" ht="13" customHeight="1" x14ac:dyDescent="0.15">
      <c r="A1271" s="1">
        <v>8</v>
      </c>
      <c r="B1271" s="1" t="s">
        <v>65</v>
      </c>
      <c r="C1271" s="24">
        <v>21.5</v>
      </c>
      <c r="D1271" s="24">
        <f>AVERAGE(C1271:C1273)</f>
        <v>21.600000000000005</v>
      </c>
      <c r="E1271" s="24">
        <f>D1271-21.6416666666667</f>
        <v>-4.1666666666696273E-2</v>
      </c>
      <c r="G1271" s="1">
        <v>8</v>
      </c>
      <c r="H1271" s="1" t="s">
        <v>235</v>
      </c>
      <c r="I1271" s="24">
        <v>21.8</v>
      </c>
      <c r="J1271" s="24">
        <f>AVERAGE(I1271:I1273)</f>
        <v>21.700000000000003</v>
      </c>
      <c r="K1271" s="24">
        <f>J1271-21.6416666666667</f>
        <v>5.8333333333301596E-2</v>
      </c>
    </row>
    <row r="1272" spans="1:11" ht="13" customHeight="1" x14ac:dyDescent="0.15">
      <c r="A1272" s="1">
        <v>8</v>
      </c>
      <c r="B1272" s="1" t="s">
        <v>66</v>
      </c>
      <c r="C1272" s="24">
        <v>21.7</v>
      </c>
      <c r="G1272" s="1">
        <v>8</v>
      </c>
      <c r="H1272" s="1" t="s">
        <v>236</v>
      </c>
      <c r="I1272" s="24">
        <v>21.6</v>
      </c>
    </row>
    <row r="1273" spans="1:11" ht="13" customHeight="1" x14ac:dyDescent="0.15">
      <c r="A1273" s="1">
        <v>8</v>
      </c>
      <c r="B1273" s="1" t="s">
        <v>67</v>
      </c>
      <c r="C1273" s="24">
        <v>21.6</v>
      </c>
      <c r="G1273" s="1">
        <v>8</v>
      </c>
      <c r="H1273" s="1" t="s">
        <v>237</v>
      </c>
      <c r="I1273" s="24">
        <v>21.7</v>
      </c>
    </row>
    <row r="1274" spans="1:11" ht="13" customHeight="1" x14ac:dyDescent="0.15">
      <c r="A1274" s="1">
        <v>8</v>
      </c>
      <c r="B1274" s="1" t="s">
        <v>68</v>
      </c>
      <c r="C1274" s="24">
        <v>21.5</v>
      </c>
      <c r="D1274" s="24">
        <f>AVERAGE(C1274:C1276)</f>
        <v>21.599999999999998</v>
      </c>
      <c r="E1274" s="24">
        <f>D1274-21.6416666666667</f>
        <v>-4.1666666666703378E-2</v>
      </c>
      <c r="G1274" s="1">
        <v>8</v>
      </c>
      <c r="H1274" s="1" t="s">
        <v>238</v>
      </c>
      <c r="I1274" s="24">
        <v>21.6</v>
      </c>
      <c r="J1274" s="24">
        <f>AVERAGE(I1274:I1276)</f>
        <v>21.600000000000005</v>
      </c>
      <c r="K1274" s="24">
        <f>J1274-21.6416666666667</f>
        <v>-4.1666666666696273E-2</v>
      </c>
    </row>
    <row r="1275" spans="1:11" ht="13" customHeight="1" x14ac:dyDescent="0.15">
      <c r="A1275" s="1">
        <v>8</v>
      </c>
      <c r="B1275" s="1" t="s">
        <v>69</v>
      </c>
      <c r="C1275" s="24">
        <v>21.6</v>
      </c>
      <c r="G1275" s="1">
        <v>8</v>
      </c>
      <c r="H1275" s="1" t="s">
        <v>239</v>
      </c>
      <c r="I1275" s="24">
        <v>21.6</v>
      </c>
    </row>
    <row r="1276" spans="1:11" ht="13" customHeight="1" x14ac:dyDescent="0.15">
      <c r="A1276" s="1">
        <v>8</v>
      </c>
      <c r="B1276" s="1" t="s">
        <v>70</v>
      </c>
      <c r="C1276" s="24">
        <v>21.7</v>
      </c>
      <c r="G1276" s="1">
        <v>8</v>
      </c>
      <c r="H1276" s="1" t="s">
        <v>240</v>
      </c>
      <c r="I1276" s="24">
        <v>21.6</v>
      </c>
    </row>
    <row r="1277" spans="1:11" ht="13" customHeight="1" x14ac:dyDescent="0.15">
      <c r="A1277" s="1">
        <v>8</v>
      </c>
      <c r="B1277" s="1" t="s">
        <v>71</v>
      </c>
      <c r="C1277" s="24">
        <v>21.6</v>
      </c>
      <c r="D1277" s="24">
        <f>AVERAGE(C1277:C1279)</f>
        <v>21.533333333333331</v>
      </c>
      <c r="E1277" s="24">
        <f>D1277-21.6416666666667</f>
        <v>-0.10833333333336981</v>
      </c>
      <c r="G1277" s="1">
        <v>8</v>
      </c>
      <c r="H1277" s="1" t="s">
        <v>241</v>
      </c>
      <c r="I1277" s="24">
        <v>21.7</v>
      </c>
      <c r="J1277" s="24">
        <f>AVERAGE(I1277:I1279)</f>
        <v>21.633333333333336</v>
      </c>
      <c r="K1277" s="24">
        <f>J1277-21.6416666666667</f>
        <v>-8.3333333333648341E-3</v>
      </c>
    </row>
    <row r="1278" spans="1:11" ht="13" customHeight="1" x14ac:dyDescent="0.15">
      <c r="A1278" s="1">
        <v>8</v>
      </c>
      <c r="B1278" s="1" t="s">
        <v>72</v>
      </c>
      <c r="C1278" s="24">
        <v>21.5</v>
      </c>
      <c r="G1278" s="1">
        <v>8</v>
      </c>
      <c r="H1278" s="1" t="s">
        <v>242</v>
      </c>
      <c r="I1278" s="24">
        <v>21.6</v>
      </c>
    </row>
    <row r="1279" spans="1:11" ht="13" customHeight="1" x14ac:dyDescent="0.15">
      <c r="A1279" s="1">
        <v>8</v>
      </c>
      <c r="B1279" s="1" t="s">
        <v>73</v>
      </c>
      <c r="C1279" s="24">
        <v>21.5</v>
      </c>
      <c r="G1279" s="1">
        <v>8</v>
      </c>
      <c r="H1279" s="1" t="s">
        <v>243</v>
      </c>
      <c r="I1279" s="24">
        <v>21.6</v>
      </c>
    </row>
    <row r="1280" spans="1:11" ht="13" customHeight="1" x14ac:dyDescent="0.15">
      <c r="A1280" s="1">
        <v>8</v>
      </c>
      <c r="B1280" s="1" t="s">
        <v>74</v>
      </c>
      <c r="C1280" s="24">
        <v>21.7</v>
      </c>
      <c r="D1280" s="24">
        <f>AVERAGE(C1280:C1282)</f>
        <v>21.633333333333336</v>
      </c>
      <c r="E1280" s="24">
        <f>D1280-21.6416666666667</f>
        <v>-8.3333333333648341E-3</v>
      </c>
      <c r="G1280" s="1">
        <v>8</v>
      </c>
      <c r="H1280" s="1" t="s">
        <v>244</v>
      </c>
      <c r="I1280" s="24">
        <v>21.6</v>
      </c>
      <c r="J1280" s="24">
        <f>AVERAGE(I1280:I1282)</f>
        <v>21.566666666666666</v>
      </c>
      <c r="K1280" s="24">
        <f>J1280-21.6416666666667</f>
        <v>-7.5000000000034817E-2</v>
      </c>
    </row>
    <row r="1281" spans="1:11" ht="13" customHeight="1" x14ac:dyDescent="0.15">
      <c r="A1281" s="1">
        <v>8</v>
      </c>
      <c r="B1281" s="1" t="s">
        <v>75</v>
      </c>
      <c r="C1281" s="24">
        <v>21.6</v>
      </c>
      <c r="G1281" s="1">
        <v>8</v>
      </c>
      <c r="H1281" s="1" t="s">
        <v>245</v>
      </c>
      <c r="I1281" s="24">
        <v>21.5</v>
      </c>
    </row>
    <row r="1282" spans="1:11" ht="13" customHeight="1" x14ac:dyDescent="0.15">
      <c r="A1282" s="1">
        <v>8</v>
      </c>
      <c r="B1282" s="1" t="s">
        <v>76</v>
      </c>
      <c r="C1282" s="24">
        <v>21.6</v>
      </c>
      <c r="G1282" s="1">
        <v>8</v>
      </c>
      <c r="H1282" s="1" t="s">
        <v>246</v>
      </c>
      <c r="I1282" s="24">
        <v>21.6</v>
      </c>
    </row>
    <row r="1283" spans="1:11" ht="13" customHeight="1" x14ac:dyDescent="0.15">
      <c r="A1283" s="1">
        <v>8</v>
      </c>
      <c r="B1283" s="1" t="s">
        <v>77</v>
      </c>
      <c r="C1283" s="24">
        <v>21.6</v>
      </c>
      <c r="D1283" s="24">
        <f>AVERAGE(C1283:C1285)</f>
        <v>21.599999999999998</v>
      </c>
      <c r="E1283" s="24">
        <f>D1283-21.6416666666667</f>
        <v>-4.1666666666703378E-2</v>
      </c>
      <c r="G1283" s="1">
        <v>8</v>
      </c>
      <c r="H1283" s="1" t="s">
        <v>247</v>
      </c>
      <c r="I1283" s="24">
        <v>21.8</v>
      </c>
      <c r="J1283" s="24">
        <f>AVERAGE(I1283:I1285)</f>
        <v>21.533333333333331</v>
      </c>
      <c r="K1283" s="24">
        <f>J1283-21.6416666666667</f>
        <v>-0.10833333333336981</v>
      </c>
    </row>
    <row r="1284" spans="1:11" ht="13" customHeight="1" x14ac:dyDescent="0.15">
      <c r="A1284" s="1">
        <v>8</v>
      </c>
      <c r="B1284" s="1" t="s">
        <v>78</v>
      </c>
      <c r="C1284" s="24">
        <v>21.5</v>
      </c>
      <c r="G1284" s="1">
        <v>8</v>
      </c>
      <c r="H1284" s="1" t="s">
        <v>248</v>
      </c>
      <c r="I1284" s="24">
        <v>21.4</v>
      </c>
    </row>
    <row r="1285" spans="1:11" ht="13" customHeight="1" x14ac:dyDescent="0.15">
      <c r="A1285" s="1">
        <v>8</v>
      </c>
      <c r="B1285" s="1" t="s">
        <v>79</v>
      </c>
      <c r="C1285" s="24">
        <v>21.7</v>
      </c>
      <c r="G1285" s="1">
        <v>8</v>
      </c>
      <c r="H1285" s="1" t="s">
        <v>249</v>
      </c>
      <c r="I1285" s="24">
        <v>21.4</v>
      </c>
    </row>
    <row r="1286" spans="1:11" ht="13" customHeight="1" x14ac:dyDescent="0.15">
      <c r="A1286" s="1">
        <v>8</v>
      </c>
      <c r="B1286" s="1" t="s">
        <v>80</v>
      </c>
      <c r="C1286" s="24">
        <v>21.5</v>
      </c>
      <c r="D1286" s="24">
        <f>AVERAGE(C1286:C1288)</f>
        <v>21.533333333333331</v>
      </c>
      <c r="E1286" s="24">
        <f>D1286-21.6416666666667</f>
        <v>-0.10833333333336981</v>
      </c>
      <c r="G1286" s="1">
        <v>8</v>
      </c>
      <c r="H1286" s="1" t="s">
        <v>250</v>
      </c>
      <c r="I1286" s="24">
        <v>21.5</v>
      </c>
      <c r="J1286" s="24">
        <f>AVERAGE(I1286:I1288)</f>
        <v>21.600000000000005</v>
      </c>
      <c r="K1286" s="24">
        <f>J1286-21.6416666666667</f>
        <v>-4.1666666666696273E-2</v>
      </c>
    </row>
    <row r="1287" spans="1:11" ht="13" customHeight="1" x14ac:dyDescent="0.15">
      <c r="A1287" s="1">
        <v>8</v>
      </c>
      <c r="B1287" s="1" t="s">
        <v>81</v>
      </c>
      <c r="C1287" s="24">
        <v>21.5</v>
      </c>
      <c r="G1287" s="1">
        <v>8</v>
      </c>
      <c r="H1287" s="1" t="s">
        <v>251</v>
      </c>
      <c r="I1287" s="24">
        <v>21.7</v>
      </c>
    </row>
    <row r="1288" spans="1:11" ht="13" customHeight="1" x14ac:dyDescent="0.15">
      <c r="A1288" s="1">
        <v>8</v>
      </c>
      <c r="B1288" s="1" t="s">
        <v>82</v>
      </c>
      <c r="C1288" s="24">
        <v>21.6</v>
      </c>
      <c r="G1288" s="1">
        <v>8</v>
      </c>
      <c r="H1288" s="1" t="s">
        <v>252</v>
      </c>
      <c r="I1288" s="24">
        <v>21.6</v>
      </c>
    </row>
    <row r="1289" spans="1:11" ht="13" customHeight="1" x14ac:dyDescent="0.15">
      <c r="A1289" s="1">
        <v>8</v>
      </c>
      <c r="B1289" s="1" t="s">
        <v>83</v>
      </c>
      <c r="C1289" s="24">
        <v>21.8</v>
      </c>
      <c r="D1289" s="24">
        <f>AVERAGE(C1289:C1291)</f>
        <v>21.666666666666668</v>
      </c>
      <c r="E1289" s="24">
        <f>D1289-21.6416666666667</f>
        <v>2.4999999999966604E-2</v>
      </c>
      <c r="G1289" s="1">
        <v>8</v>
      </c>
      <c r="H1289" s="1" t="s">
        <v>253</v>
      </c>
      <c r="I1289" s="24">
        <v>21.6</v>
      </c>
      <c r="J1289" s="24">
        <f>AVERAGE(I1289:I1291)</f>
        <v>21.566666666666666</v>
      </c>
      <c r="K1289" s="24">
        <f>J1289-21.6416666666667</f>
        <v>-7.5000000000034817E-2</v>
      </c>
    </row>
    <row r="1290" spans="1:11" ht="13" customHeight="1" x14ac:dyDescent="0.15">
      <c r="A1290" s="1">
        <v>8</v>
      </c>
      <c r="B1290" s="1" t="s">
        <v>84</v>
      </c>
      <c r="C1290" s="24">
        <v>21.5</v>
      </c>
      <c r="G1290" s="1">
        <v>8</v>
      </c>
      <c r="H1290" s="1" t="s">
        <v>254</v>
      </c>
      <c r="I1290" s="24">
        <v>21.6</v>
      </c>
    </row>
    <row r="1291" spans="1:11" ht="13" customHeight="1" x14ac:dyDescent="0.15">
      <c r="A1291" s="1">
        <v>8</v>
      </c>
      <c r="B1291" s="1" t="s">
        <v>85</v>
      </c>
      <c r="C1291" s="24">
        <v>21.7</v>
      </c>
      <c r="G1291" s="1">
        <v>8</v>
      </c>
      <c r="H1291" s="1" t="s">
        <v>255</v>
      </c>
      <c r="I1291" s="24">
        <v>21.5</v>
      </c>
    </row>
    <row r="1292" spans="1:11" ht="13" customHeight="1" x14ac:dyDescent="0.15">
      <c r="A1292" s="1">
        <v>8</v>
      </c>
      <c r="B1292" s="1" t="s">
        <v>86</v>
      </c>
      <c r="C1292" s="24">
        <v>21.6</v>
      </c>
      <c r="D1292" s="24">
        <f>AVERAGE(C1292:C1294)</f>
        <v>21.600000000000005</v>
      </c>
      <c r="E1292" s="24">
        <f>D1292-21.6416666666667</f>
        <v>-4.1666666666696273E-2</v>
      </c>
      <c r="G1292" s="1">
        <v>8</v>
      </c>
      <c r="H1292" s="1" t="s">
        <v>256</v>
      </c>
      <c r="I1292" s="24">
        <v>21.7</v>
      </c>
      <c r="J1292" s="24">
        <f>AVERAGE(I1292:I1294)</f>
        <v>21.666666666666668</v>
      </c>
      <c r="K1292" s="24">
        <f>J1292-21.6416666666667</f>
        <v>2.4999999999966604E-2</v>
      </c>
    </row>
    <row r="1293" spans="1:11" ht="13" customHeight="1" x14ac:dyDescent="0.15">
      <c r="A1293" s="1">
        <v>8</v>
      </c>
      <c r="B1293" s="1" t="s">
        <v>87</v>
      </c>
      <c r="C1293" s="24">
        <v>21.6</v>
      </c>
      <c r="G1293" s="1">
        <v>8</v>
      </c>
      <c r="H1293" s="1" t="s">
        <v>257</v>
      </c>
      <c r="I1293" s="24">
        <v>21.6</v>
      </c>
    </row>
    <row r="1294" spans="1:11" ht="13" customHeight="1" x14ac:dyDescent="0.15">
      <c r="A1294" s="1">
        <v>8</v>
      </c>
      <c r="B1294" s="1" t="s">
        <v>88</v>
      </c>
      <c r="C1294" s="24">
        <v>21.6</v>
      </c>
      <c r="G1294" s="1">
        <v>8</v>
      </c>
      <c r="H1294" s="1" t="s">
        <v>258</v>
      </c>
      <c r="I1294" s="24">
        <v>21.7</v>
      </c>
    </row>
    <row r="1295" spans="1:11" ht="13" customHeight="1" x14ac:dyDescent="0.15">
      <c r="A1295" s="1">
        <v>8</v>
      </c>
      <c r="B1295" s="1" t="s">
        <v>89</v>
      </c>
      <c r="C1295" s="24">
        <v>21.5</v>
      </c>
      <c r="D1295" s="24">
        <f>AVERAGE(C1295:C1297)</f>
        <v>21.533333333333331</v>
      </c>
      <c r="E1295" s="24">
        <f>D1295-21.6416666666667</f>
        <v>-0.10833333333336981</v>
      </c>
      <c r="G1295" s="1">
        <v>8</v>
      </c>
      <c r="H1295" s="1" t="s">
        <v>259</v>
      </c>
      <c r="I1295" s="24">
        <v>21.6</v>
      </c>
      <c r="J1295" s="24">
        <f>AVERAGE(I1295:I1297)</f>
        <v>21.600000000000005</v>
      </c>
      <c r="K1295" s="24">
        <f>J1295-21.6416666666667</f>
        <v>-4.1666666666696273E-2</v>
      </c>
    </row>
    <row r="1296" spans="1:11" ht="13" customHeight="1" x14ac:dyDescent="0.15">
      <c r="A1296" s="1">
        <v>8</v>
      </c>
      <c r="B1296" s="1" t="s">
        <v>90</v>
      </c>
      <c r="C1296" s="24">
        <v>21.6</v>
      </c>
      <c r="G1296" s="1">
        <v>8</v>
      </c>
      <c r="H1296" s="1" t="s">
        <v>260</v>
      </c>
      <c r="I1296" s="24">
        <v>21.6</v>
      </c>
    </row>
    <row r="1297" spans="1:11" ht="13" customHeight="1" x14ac:dyDescent="0.15">
      <c r="A1297" s="1">
        <v>8</v>
      </c>
      <c r="B1297" s="1" t="s">
        <v>91</v>
      </c>
      <c r="C1297" s="24">
        <v>21.5</v>
      </c>
      <c r="G1297" s="1">
        <v>8</v>
      </c>
      <c r="H1297" s="1" t="s">
        <v>261</v>
      </c>
      <c r="I1297" s="24">
        <v>21.6</v>
      </c>
    </row>
    <row r="1298" spans="1:11" ht="13" customHeight="1" x14ac:dyDescent="0.15">
      <c r="A1298" s="1">
        <v>8</v>
      </c>
      <c r="B1298" s="1" t="s">
        <v>92</v>
      </c>
      <c r="C1298" s="24">
        <v>21.6</v>
      </c>
      <c r="D1298" s="24">
        <f>AVERAGE(C1298:C1300)</f>
        <v>21.533333333333331</v>
      </c>
      <c r="E1298" s="24">
        <f>D1298-21.6416666666667</f>
        <v>-0.10833333333336981</v>
      </c>
      <c r="G1298" s="1">
        <v>8</v>
      </c>
      <c r="H1298" s="1" t="s">
        <v>262</v>
      </c>
      <c r="I1298" s="24">
        <v>21.7</v>
      </c>
      <c r="J1298" s="24">
        <f>AVERAGE(I1298:I1300)</f>
        <v>21.666666666666668</v>
      </c>
      <c r="K1298" s="24">
        <f>J1298-21.6416666666667</f>
        <v>2.4999999999966604E-2</v>
      </c>
    </row>
    <row r="1299" spans="1:11" ht="13" customHeight="1" x14ac:dyDescent="0.15">
      <c r="A1299" s="1">
        <v>8</v>
      </c>
      <c r="B1299" s="1" t="s">
        <v>93</v>
      </c>
      <c r="C1299" s="24">
        <v>21.5</v>
      </c>
      <c r="G1299" s="1">
        <v>8</v>
      </c>
      <c r="H1299" s="1" t="s">
        <v>263</v>
      </c>
      <c r="I1299" s="24">
        <v>21.5</v>
      </c>
    </row>
    <row r="1300" spans="1:11" ht="13" customHeight="1" x14ac:dyDescent="0.15">
      <c r="A1300" s="1">
        <v>8</v>
      </c>
      <c r="B1300" s="1" t="s">
        <v>94</v>
      </c>
      <c r="C1300" s="24">
        <v>21.5</v>
      </c>
      <c r="G1300" s="1">
        <v>8</v>
      </c>
      <c r="H1300" s="1" t="s">
        <v>264</v>
      </c>
      <c r="I1300" s="24">
        <v>21.8</v>
      </c>
    </row>
    <row r="1301" spans="1:11" ht="13" customHeight="1" x14ac:dyDescent="0.15">
      <c r="A1301" s="1">
        <v>8</v>
      </c>
      <c r="B1301" s="1" t="s">
        <v>95</v>
      </c>
      <c r="C1301" s="24">
        <v>21.5</v>
      </c>
      <c r="D1301" s="24">
        <f>AVERAGE(C1301:C1303)</f>
        <v>21.5</v>
      </c>
      <c r="E1301" s="24">
        <f>D1301-21.6416666666667</f>
        <v>-0.14166666666670125</v>
      </c>
      <c r="G1301" s="1">
        <v>8</v>
      </c>
      <c r="H1301" s="1" t="s">
        <v>265</v>
      </c>
      <c r="I1301" s="24">
        <v>21.6</v>
      </c>
      <c r="J1301" s="24">
        <f>AVERAGE(I1301:I1303)</f>
        <v>21.600000000000005</v>
      </c>
      <c r="K1301" s="24">
        <f>J1301-21.6416666666667</f>
        <v>-4.1666666666696273E-2</v>
      </c>
    </row>
    <row r="1302" spans="1:11" ht="13" customHeight="1" x14ac:dyDescent="0.15">
      <c r="A1302" s="1">
        <v>8</v>
      </c>
      <c r="B1302" s="1" t="s">
        <v>96</v>
      </c>
      <c r="C1302" s="24">
        <v>21.5</v>
      </c>
      <c r="G1302" s="1">
        <v>8</v>
      </c>
      <c r="H1302" s="1" t="s">
        <v>266</v>
      </c>
      <c r="I1302" s="24">
        <v>21.6</v>
      </c>
    </row>
    <row r="1303" spans="1:11" ht="13" customHeight="1" x14ac:dyDescent="0.15">
      <c r="A1303" s="1">
        <v>8</v>
      </c>
      <c r="B1303" s="1" t="s">
        <v>97</v>
      </c>
      <c r="C1303" s="24">
        <v>21.5</v>
      </c>
      <c r="G1303" s="1">
        <v>8</v>
      </c>
      <c r="H1303" s="1" t="s">
        <v>267</v>
      </c>
      <c r="I1303" s="24">
        <v>21.6</v>
      </c>
    </row>
    <row r="1304" spans="1:11" ht="13" customHeight="1" x14ac:dyDescent="0.15">
      <c r="A1304" s="1">
        <v>8</v>
      </c>
      <c r="B1304" s="1" t="s">
        <v>98</v>
      </c>
      <c r="C1304" s="24">
        <v>21.7</v>
      </c>
      <c r="D1304" s="24">
        <f>AVERAGE(C1304:C1306)</f>
        <v>21.633333333333336</v>
      </c>
      <c r="E1304" s="24">
        <f>D1304-21.6416666666667</f>
        <v>-8.3333333333648341E-3</v>
      </c>
      <c r="G1304" s="1">
        <v>8</v>
      </c>
      <c r="H1304" s="1" t="s">
        <v>268</v>
      </c>
      <c r="I1304" s="24">
        <v>21.8</v>
      </c>
      <c r="J1304" s="24">
        <f>AVERAGE(I1304:I1306)</f>
        <v>21.633333333333336</v>
      </c>
      <c r="K1304" s="24">
        <f>J1304-21.6416666666667</f>
        <v>-8.3333333333648341E-3</v>
      </c>
    </row>
    <row r="1305" spans="1:11" ht="13" customHeight="1" x14ac:dyDescent="0.15">
      <c r="A1305" s="1">
        <v>8</v>
      </c>
      <c r="B1305" s="1" t="s">
        <v>99</v>
      </c>
      <c r="C1305" s="24">
        <v>21.6</v>
      </c>
      <c r="G1305" s="1">
        <v>8</v>
      </c>
      <c r="H1305" s="1" t="s">
        <v>269</v>
      </c>
      <c r="I1305" s="24">
        <v>21.5</v>
      </c>
    </row>
    <row r="1306" spans="1:11" ht="13" customHeight="1" x14ac:dyDescent="0.15">
      <c r="A1306" s="1">
        <v>8</v>
      </c>
      <c r="B1306" s="1" t="s">
        <v>100</v>
      </c>
      <c r="C1306" s="24">
        <v>21.6</v>
      </c>
      <c r="G1306" s="1">
        <v>8</v>
      </c>
      <c r="H1306" s="1" t="s">
        <v>270</v>
      </c>
      <c r="I1306" s="24">
        <v>21.6</v>
      </c>
    </row>
    <row r="1307" spans="1:11" ht="13" customHeight="1" x14ac:dyDescent="0.15">
      <c r="A1307" s="1">
        <v>8</v>
      </c>
      <c r="B1307" s="1" t="s">
        <v>101</v>
      </c>
      <c r="C1307" s="24">
        <v>21.7</v>
      </c>
      <c r="D1307" s="24">
        <f>AVERAGE(C1307:C1309)</f>
        <v>21.599999999999998</v>
      </c>
      <c r="E1307" s="24">
        <f>D1307-21.6416666666667</f>
        <v>-4.1666666666703378E-2</v>
      </c>
      <c r="G1307" s="1">
        <v>8</v>
      </c>
      <c r="H1307" s="1" t="s">
        <v>271</v>
      </c>
      <c r="I1307" s="24">
        <v>21.6</v>
      </c>
      <c r="J1307" s="24">
        <f>AVERAGE(I1307:I1309)</f>
        <v>21.566666666666666</v>
      </c>
      <c r="K1307" s="24">
        <f>J1307-21.6416666666667</f>
        <v>-7.5000000000034817E-2</v>
      </c>
    </row>
    <row r="1308" spans="1:11" ht="13" customHeight="1" x14ac:dyDescent="0.15">
      <c r="A1308" s="1">
        <v>8</v>
      </c>
      <c r="B1308" s="1" t="s">
        <v>102</v>
      </c>
      <c r="C1308" s="24">
        <v>21.6</v>
      </c>
      <c r="G1308" s="1">
        <v>8</v>
      </c>
      <c r="H1308" s="1" t="s">
        <v>272</v>
      </c>
      <c r="I1308" s="24">
        <v>21.6</v>
      </c>
    </row>
    <row r="1309" spans="1:11" ht="13" customHeight="1" x14ac:dyDescent="0.15">
      <c r="A1309" s="1">
        <v>8</v>
      </c>
      <c r="B1309" s="1" t="s">
        <v>103</v>
      </c>
      <c r="C1309" s="24">
        <v>21.5</v>
      </c>
      <c r="G1309" s="1">
        <v>8</v>
      </c>
      <c r="H1309" s="1" t="s">
        <v>273</v>
      </c>
      <c r="I1309" s="24">
        <v>21.5</v>
      </c>
    </row>
    <row r="1310" spans="1:11" ht="13" customHeight="1" x14ac:dyDescent="0.15">
      <c r="A1310" s="1">
        <v>8</v>
      </c>
      <c r="B1310" s="1" t="s">
        <v>104</v>
      </c>
      <c r="C1310" s="24">
        <v>21.6</v>
      </c>
      <c r="D1310" s="24">
        <f>AVERAGE(C1310:C1312)</f>
        <v>21.533333333333331</v>
      </c>
      <c r="E1310" s="24">
        <f>D1310-21.6416666666667</f>
        <v>-0.10833333333336981</v>
      </c>
      <c r="G1310" s="1">
        <v>8</v>
      </c>
      <c r="H1310" s="1" t="s">
        <v>274</v>
      </c>
      <c r="I1310" s="24">
        <v>21.7</v>
      </c>
      <c r="J1310" s="24">
        <f>AVERAGE(I1310:I1312)</f>
        <v>21.7</v>
      </c>
      <c r="K1310" s="24">
        <f>J1310-21.6416666666667</f>
        <v>5.8333333333298043E-2</v>
      </c>
    </row>
    <row r="1311" spans="1:11" ht="13" customHeight="1" x14ac:dyDescent="0.15">
      <c r="A1311" s="1">
        <v>8</v>
      </c>
      <c r="B1311" s="1" t="s">
        <v>105</v>
      </c>
      <c r="C1311" s="24">
        <v>21.4</v>
      </c>
      <c r="G1311" s="1">
        <v>8</v>
      </c>
      <c r="H1311" s="1" t="s">
        <v>275</v>
      </c>
      <c r="I1311" s="24">
        <v>21.8</v>
      </c>
    </row>
    <row r="1312" spans="1:11" ht="13" customHeight="1" x14ac:dyDescent="0.15">
      <c r="A1312" s="1">
        <v>8</v>
      </c>
      <c r="B1312" s="1" t="s">
        <v>106</v>
      </c>
      <c r="C1312" s="24">
        <v>21.6</v>
      </c>
      <c r="G1312" s="1">
        <v>8</v>
      </c>
      <c r="H1312" s="1" t="s">
        <v>276</v>
      </c>
      <c r="I1312" s="24">
        <v>21.6</v>
      </c>
    </row>
    <row r="1313" spans="1:11" ht="13" customHeight="1" x14ac:dyDescent="0.15">
      <c r="A1313" s="1">
        <v>8</v>
      </c>
      <c r="B1313" s="1" t="s">
        <v>107</v>
      </c>
      <c r="C1313" s="24">
        <v>21.7</v>
      </c>
      <c r="D1313" s="24">
        <f>AVERAGE(C1313:C1315)</f>
        <v>21.666666666666668</v>
      </c>
      <c r="E1313" s="24">
        <f>D1313-21.6416666666667</f>
        <v>2.4999999999966604E-2</v>
      </c>
      <c r="G1313" s="1">
        <v>8</v>
      </c>
      <c r="H1313" s="1" t="s">
        <v>277</v>
      </c>
      <c r="I1313" s="24">
        <v>21.7</v>
      </c>
      <c r="J1313" s="24">
        <f>AVERAGE(I1313:I1315)</f>
        <v>21.666666666666668</v>
      </c>
      <c r="K1313" s="24">
        <f>J1313-21.6416666666667</f>
        <v>2.4999999999966604E-2</v>
      </c>
    </row>
    <row r="1314" spans="1:11" ht="13" customHeight="1" x14ac:dyDescent="0.15">
      <c r="A1314" s="1">
        <v>8</v>
      </c>
      <c r="B1314" s="1" t="s">
        <v>108</v>
      </c>
      <c r="C1314" s="24">
        <v>21.7</v>
      </c>
      <c r="G1314" s="1">
        <v>8</v>
      </c>
      <c r="H1314" s="1" t="s">
        <v>278</v>
      </c>
      <c r="I1314" s="24">
        <v>21.6</v>
      </c>
    </row>
    <row r="1315" spans="1:11" ht="13" customHeight="1" x14ac:dyDescent="0.15">
      <c r="A1315" s="1">
        <v>8</v>
      </c>
      <c r="B1315" s="1" t="s">
        <v>109</v>
      </c>
      <c r="C1315" s="24">
        <v>21.6</v>
      </c>
      <c r="G1315" s="1">
        <v>8</v>
      </c>
      <c r="H1315" s="1" t="s">
        <v>279</v>
      </c>
      <c r="I1315" s="24">
        <v>21.7</v>
      </c>
    </row>
    <row r="1316" spans="1:11" ht="13" customHeight="1" x14ac:dyDescent="0.15">
      <c r="A1316" s="1">
        <v>8</v>
      </c>
      <c r="B1316" s="1" t="s">
        <v>110</v>
      </c>
      <c r="C1316" s="24">
        <v>21.7</v>
      </c>
      <c r="D1316" s="24">
        <f>AVERAGE(C1316:C1318)</f>
        <v>21.666666666666668</v>
      </c>
      <c r="E1316" s="24">
        <f>D1316-21.6416666666667</f>
        <v>2.4999999999966604E-2</v>
      </c>
      <c r="G1316" s="1">
        <v>8</v>
      </c>
      <c r="H1316" s="1" t="s">
        <v>280</v>
      </c>
      <c r="I1316" s="24">
        <v>21.6</v>
      </c>
      <c r="J1316" s="24">
        <f>AVERAGE(I1316:I1318)</f>
        <v>21.566666666666666</v>
      </c>
      <c r="K1316" s="24">
        <f>J1316-21.6416666666667</f>
        <v>-7.5000000000034817E-2</v>
      </c>
    </row>
    <row r="1317" spans="1:11" ht="13" customHeight="1" x14ac:dyDescent="0.15">
      <c r="A1317" s="1">
        <v>8</v>
      </c>
      <c r="B1317" s="1" t="s">
        <v>111</v>
      </c>
      <c r="C1317" s="24">
        <v>21.7</v>
      </c>
      <c r="G1317" s="1">
        <v>8</v>
      </c>
      <c r="H1317" s="1" t="s">
        <v>281</v>
      </c>
      <c r="I1317" s="24">
        <v>21.5</v>
      </c>
    </row>
    <row r="1318" spans="1:11" ht="13" customHeight="1" x14ac:dyDescent="0.15">
      <c r="A1318" s="1">
        <v>8</v>
      </c>
      <c r="B1318" s="1" t="s">
        <v>112</v>
      </c>
      <c r="C1318" s="24">
        <v>21.6</v>
      </c>
      <c r="G1318" s="1">
        <v>8</v>
      </c>
      <c r="H1318" s="1" t="s">
        <v>282</v>
      </c>
      <c r="I1318" s="24">
        <v>21.6</v>
      </c>
    </row>
    <row r="1319" spans="1:11" ht="13" customHeight="1" x14ac:dyDescent="0.15">
      <c r="A1319" s="1">
        <v>8</v>
      </c>
      <c r="B1319" s="1" t="s">
        <v>113</v>
      </c>
      <c r="C1319" s="24">
        <v>21.5</v>
      </c>
      <c r="D1319" s="24">
        <f>AVERAGE(C1319:C1321)</f>
        <v>21.5</v>
      </c>
      <c r="E1319" s="24">
        <f>D1319-21.6416666666667</f>
        <v>-0.14166666666670125</v>
      </c>
      <c r="G1319" s="1">
        <v>8</v>
      </c>
      <c r="H1319" s="1" t="s">
        <v>283</v>
      </c>
      <c r="I1319" s="24">
        <v>21.7</v>
      </c>
      <c r="J1319" s="24">
        <f>AVERAGE(I1319:I1321)</f>
        <v>21.666666666666668</v>
      </c>
      <c r="K1319" s="24">
        <f>J1319-21.6416666666667</f>
        <v>2.4999999999966604E-2</v>
      </c>
    </row>
    <row r="1320" spans="1:11" ht="13" customHeight="1" x14ac:dyDescent="0.15">
      <c r="A1320" s="1">
        <v>8</v>
      </c>
      <c r="B1320" s="1" t="s">
        <v>114</v>
      </c>
      <c r="C1320" s="24">
        <v>21.5</v>
      </c>
      <c r="G1320" s="1">
        <v>8</v>
      </c>
      <c r="H1320" s="1" t="s">
        <v>284</v>
      </c>
      <c r="I1320" s="24">
        <v>21.7</v>
      </c>
    </row>
    <row r="1321" spans="1:11" ht="13" customHeight="1" x14ac:dyDescent="0.15">
      <c r="A1321" s="1">
        <v>8</v>
      </c>
      <c r="B1321" s="1" t="s">
        <v>115</v>
      </c>
      <c r="C1321" s="24">
        <v>21.5</v>
      </c>
      <c r="G1321" s="1">
        <v>8</v>
      </c>
      <c r="H1321" s="1" t="s">
        <v>285</v>
      </c>
      <c r="I1321" s="24">
        <v>21.6</v>
      </c>
    </row>
    <row r="1322" spans="1:11" ht="13" customHeight="1" x14ac:dyDescent="0.15">
      <c r="A1322" s="1">
        <v>8</v>
      </c>
      <c r="B1322" s="1" t="s">
        <v>116</v>
      </c>
      <c r="C1322" s="24">
        <v>21.6</v>
      </c>
      <c r="D1322" s="24">
        <f>AVERAGE(C1322:C1324)</f>
        <v>21.566666666666666</v>
      </c>
      <c r="E1322" s="24">
        <f>D1322-21.6416666666667</f>
        <v>-7.5000000000034817E-2</v>
      </c>
      <c r="G1322" s="1">
        <v>8</v>
      </c>
      <c r="H1322" s="1" t="s">
        <v>286</v>
      </c>
      <c r="I1322" s="24">
        <v>21.7</v>
      </c>
      <c r="J1322" s="24">
        <f>AVERAGE(I1322:I1324)</f>
        <v>21.666666666666668</v>
      </c>
      <c r="K1322" s="24">
        <f>J1322-21.6416666666667</f>
        <v>2.4999999999966604E-2</v>
      </c>
    </row>
    <row r="1323" spans="1:11" ht="13" customHeight="1" x14ac:dyDescent="0.15">
      <c r="A1323" s="1">
        <v>8</v>
      </c>
      <c r="B1323" s="1" t="s">
        <v>117</v>
      </c>
      <c r="C1323" s="24">
        <v>21.5</v>
      </c>
      <c r="G1323" s="1">
        <v>8</v>
      </c>
      <c r="H1323" s="1" t="s">
        <v>287</v>
      </c>
      <c r="I1323" s="24">
        <v>21.6</v>
      </c>
    </row>
    <row r="1324" spans="1:11" ht="13" customHeight="1" x14ac:dyDescent="0.15">
      <c r="A1324" s="1">
        <v>8</v>
      </c>
      <c r="B1324" s="1" t="s">
        <v>118</v>
      </c>
      <c r="C1324" s="24">
        <v>21.6</v>
      </c>
      <c r="G1324" s="1">
        <v>8</v>
      </c>
      <c r="H1324" s="1" t="s">
        <v>288</v>
      </c>
      <c r="I1324" s="24">
        <v>21.7</v>
      </c>
    </row>
    <row r="1325" spans="1:11" ht="13" customHeight="1" x14ac:dyDescent="0.15">
      <c r="A1325" s="1">
        <v>8</v>
      </c>
      <c r="B1325" s="1" t="s">
        <v>119</v>
      </c>
      <c r="C1325" s="24">
        <v>21.6</v>
      </c>
      <c r="D1325" s="24">
        <f>AVERAGE(C1325:C1327)</f>
        <v>21.633333333333336</v>
      </c>
      <c r="E1325" s="24">
        <f>D1325-21.6416666666667</f>
        <v>-8.3333333333648341E-3</v>
      </c>
      <c r="G1325" s="1">
        <v>8</v>
      </c>
      <c r="H1325" s="1" t="s">
        <v>289</v>
      </c>
      <c r="I1325" s="24">
        <v>21.5</v>
      </c>
      <c r="J1325" s="24">
        <f>AVERAGE(I1325:I1327)</f>
        <v>21.599999999999998</v>
      </c>
      <c r="K1325" s="24">
        <f>J1325-21.6416666666667</f>
        <v>-4.1666666666703378E-2</v>
      </c>
    </row>
    <row r="1326" spans="1:11" ht="13" customHeight="1" x14ac:dyDescent="0.15">
      <c r="A1326" s="1">
        <v>8</v>
      </c>
      <c r="B1326" s="1" t="s">
        <v>120</v>
      </c>
      <c r="C1326" s="24">
        <v>21.7</v>
      </c>
      <c r="G1326" s="1">
        <v>8</v>
      </c>
      <c r="H1326" s="1" t="s">
        <v>290</v>
      </c>
      <c r="I1326" s="24">
        <v>21.8</v>
      </c>
    </row>
    <row r="1327" spans="1:11" ht="13" customHeight="1" x14ac:dyDescent="0.15">
      <c r="A1327" s="1">
        <v>8</v>
      </c>
      <c r="B1327" s="1" t="s">
        <v>121</v>
      </c>
      <c r="C1327" s="24">
        <v>21.6</v>
      </c>
      <c r="G1327" s="1">
        <v>8</v>
      </c>
      <c r="H1327" s="1" t="s">
        <v>291</v>
      </c>
      <c r="I1327" s="24">
        <v>21.5</v>
      </c>
    </row>
    <row r="1328" spans="1:11" ht="13" customHeight="1" x14ac:dyDescent="0.15">
      <c r="A1328" s="1">
        <v>8</v>
      </c>
      <c r="B1328" s="1" t="s">
        <v>122</v>
      </c>
      <c r="C1328" s="24">
        <v>21.5</v>
      </c>
      <c r="D1328" s="24">
        <f>AVERAGE(C1328:C1330)</f>
        <v>21.533333333333331</v>
      </c>
      <c r="E1328" s="24">
        <f>D1328-21.6416666666667</f>
        <v>-0.10833333333336981</v>
      </c>
      <c r="G1328" s="1">
        <v>8</v>
      </c>
      <c r="H1328" s="1" t="s">
        <v>292</v>
      </c>
      <c r="I1328" s="24">
        <v>21.6</v>
      </c>
      <c r="J1328" s="24">
        <f>AVERAGE(I1328:I1330)</f>
        <v>21.566666666666666</v>
      </c>
      <c r="K1328" s="24">
        <f>J1328-21.6416666666667</f>
        <v>-7.5000000000034817E-2</v>
      </c>
    </row>
    <row r="1329" spans="1:11" ht="13" customHeight="1" x14ac:dyDescent="0.15">
      <c r="A1329" s="1">
        <v>8</v>
      </c>
      <c r="B1329" s="1" t="s">
        <v>123</v>
      </c>
      <c r="C1329" s="24">
        <v>21.6</v>
      </c>
      <c r="G1329" s="1">
        <v>8</v>
      </c>
      <c r="H1329" s="1" t="s">
        <v>293</v>
      </c>
      <c r="I1329" s="24">
        <v>21.6</v>
      </c>
    </row>
    <row r="1330" spans="1:11" ht="13" customHeight="1" x14ac:dyDescent="0.15">
      <c r="A1330" s="1">
        <v>8</v>
      </c>
      <c r="B1330" s="1" t="s">
        <v>124</v>
      </c>
      <c r="C1330" s="24">
        <v>21.5</v>
      </c>
      <c r="G1330" s="1">
        <v>8</v>
      </c>
      <c r="H1330" s="1" t="s">
        <v>294</v>
      </c>
      <c r="I1330" s="24">
        <v>21.5</v>
      </c>
    </row>
    <row r="1331" spans="1:11" ht="13" customHeight="1" x14ac:dyDescent="0.15">
      <c r="A1331" s="1">
        <v>8</v>
      </c>
      <c r="B1331" s="1" t="s">
        <v>125</v>
      </c>
      <c r="C1331" s="24">
        <v>21.7</v>
      </c>
      <c r="D1331" s="24">
        <f>AVERAGE(C1331:C1333)</f>
        <v>21.566666666666666</v>
      </c>
      <c r="E1331" s="24">
        <f>D1331-21.6416666666667</f>
        <v>-7.5000000000034817E-2</v>
      </c>
      <c r="G1331" s="1">
        <v>8</v>
      </c>
      <c r="H1331" s="1" t="s">
        <v>295</v>
      </c>
      <c r="I1331" s="24">
        <v>21.7</v>
      </c>
      <c r="J1331" s="24">
        <f>AVERAGE(I1331:I1333)</f>
        <v>21.7</v>
      </c>
      <c r="K1331" s="24">
        <f>J1331-21.6416666666667</f>
        <v>5.8333333333298043E-2</v>
      </c>
    </row>
    <row r="1332" spans="1:11" ht="13" customHeight="1" x14ac:dyDescent="0.15">
      <c r="A1332" s="1">
        <v>8</v>
      </c>
      <c r="B1332" s="1" t="s">
        <v>126</v>
      </c>
      <c r="C1332" s="24">
        <v>21.5</v>
      </c>
      <c r="G1332" s="1">
        <v>8</v>
      </c>
      <c r="H1332" s="1" t="s">
        <v>296</v>
      </c>
      <c r="I1332" s="24">
        <v>21.7</v>
      </c>
    </row>
    <row r="1333" spans="1:11" ht="13" customHeight="1" x14ac:dyDescent="0.15">
      <c r="A1333" s="1">
        <v>8</v>
      </c>
      <c r="B1333" s="1" t="s">
        <v>127</v>
      </c>
      <c r="C1333" s="24">
        <v>21.5</v>
      </c>
      <c r="G1333" s="1">
        <v>8</v>
      </c>
      <c r="H1333" s="1" t="s">
        <v>297</v>
      </c>
      <c r="I1333" s="24">
        <v>21.7</v>
      </c>
    </row>
    <row r="1334" spans="1:11" ht="13" customHeight="1" x14ac:dyDescent="0.15">
      <c r="A1334" s="1">
        <v>8</v>
      </c>
      <c r="B1334" s="1" t="s">
        <v>128</v>
      </c>
      <c r="C1334" s="24">
        <v>21.4</v>
      </c>
      <c r="D1334" s="24">
        <f>AVERAGE(C1334:C1336)</f>
        <v>21.533333333333331</v>
      </c>
      <c r="E1334" s="24">
        <f>D1334-21.6416666666667</f>
        <v>-0.10833333333336981</v>
      </c>
      <c r="G1334" s="1">
        <v>8</v>
      </c>
      <c r="H1334" s="1" t="s">
        <v>298</v>
      </c>
      <c r="I1334" s="24">
        <v>21.6</v>
      </c>
      <c r="J1334" s="24">
        <f>AVERAGE(I1334:I1336)</f>
        <v>21.599999999999998</v>
      </c>
      <c r="K1334" s="24">
        <f>J1334-21.6416666666667</f>
        <v>-4.1666666666703378E-2</v>
      </c>
    </row>
    <row r="1335" spans="1:11" ht="13" customHeight="1" x14ac:dyDescent="0.15">
      <c r="A1335" s="1">
        <v>8</v>
      </c>
      <c r="B1335" s="1" t="s">
        <v>129</v>
      </c>
      <c r="C1335" s="24">
        <v>21.6</v>
      </c>
      <c r="G1335" s="1">
        <v>8</v>
      </c>
      <c r="H1335" s="1" t="s">
        <v>299</v>
      </c>
      <c r="I1335" s="24">
        <v>21.7</v>
      </c>
    </row>
    <row r="1336" spans="1:11" ht="13" customHeight="1" x14ac:dyDescent="0.15">
      <c r="A1336" s="1">
        <v>8</v>
      </c>
      <c r="B1336" s="1" t="s">
        <v>130</v>
      </c>
      <c r="C1336" s="24">
        <v>21.6</v>
      </c>
      <c r="G1336" s="1">
        <v>8</v>
      </c>
      <c r="H1336" s="1" t="s">
        <v>300</v>
      </c>
      <c r="I1336" s="24">
        <v>21.5</v>
      </c>
    </row>
    <row r="1337" spans="1:11" ht="13" customHeight="1" x14ac:dyDescent="0.15">
      <c r="A1337" s="1">
        <v>8</v>
      </c>
      <c r="B1337" s="1" t="s">
        <v>131</v>
      </c>
      <c r="C1337" s="24">
        <v>21.5</v>
      </c>
      <c r="D1337" s="24">
        <f>AVERAGE(C1337:C1339)</f>
        <v>21.600000000000005</v>
      </c>
      <c r="E1337" s="24">
        <f>D1337-21.6416666666667</f>
        <v>-4.1666666666696273E-2</v>
      </c>
      <c r="G1337" s="1">
        <v>8</v>
      </c>
      <c r="H1337" s="1" t="s">
        <v>301</v>
      </c>
      <c r="I1337" s="24">
        <v>21.5</v>
      </c>
      <c r="J1337" s="24">
        <f>AVERAGE(I1337:I1339)</f>
        <v>21.599999999999998</v>
      </c>
      <c r="K1337" s="24">
        <f>J1337-21.6416666666667</f>
        <v>-4.1666666666703378E-2</v>
      </c>
    </row>
    <row r="1338" spans="1:11" ht="13" customHeight="1" x14ac:dyDescent="0.15">
      <c r="A1338" s="1">
        <v>8</v>
      </c>
      <c r="B1338" s="1" t="s">
        <v>132</v>
      </c>
      <c r="C1338" s="24">
        <v>21.7</v>
      </c>
      <c r="G1338" s="1">
        <v>8</v>
      </c>
      <c r="H1338" s="1" t="s">
        <v>302</v>
      </c>
      <c r="I1338" s="24">
        <v>21.6</v>
      </c>
    </row>
    <row r="1339" spans="1:11" ht="13" customHeight="1" x14ac:dyDescent="0.15">
      <c r="A1339" s="1">
        <v>8</v>
      </c>
      <c r="B1339" s="1" t="s">
        <v>133</v>
      </c>
      <c r="C1339" s="24">
        <v>21.6</v>
      </c>
      <c r="G1339" s="1">
        <v>8</v>
      </c>
      <c r="H1339" s="1" t="s">
        <v>303</v>
      </c>
      <c r="I1339" s="24">
        <v>21.7</v>
      </c>
    </row>
    <row r="1340" spans="1:11" ht="13" customHeight="1" x14ac:dyDescent="0.15">
      <c r="A1340" s="1">
        <v>8</v>
      </c>
      <c r="B1340" s="1" t="s">
        <v>134</v>
      </c>
      <c r="C1340" s="24">
        <v>21.7</v>
      </c>
      <c r="D1340" s="24">
        <f>AVERAGE(C1340:C1342)</f>
        <v>21.633333333333336</v>
      </c>
      <c r="E1340" s="24">
        <f>D1340-21.6416666666667</f>
        <v>-8.3333333333648341E-3</v>
      </c>
      <c r="G1340" s="1">
        <v>8</v>
      </c>
      <c r="H1340" s="1" t="s">
        <v>304</v>
      </c>
      <c r="I1340" s="24">
        <v>21.5</v>
      </c>
      <c r="J1340" s="24">
        <f>AVERAGE(I1340:I1342)</f>
        <v>21.533333333333331</v>
      </c>
      <c r="K1340" s="24">
        <f>J1340-21.6416666666667</f>
        <v>-0.10833333333336981</v>
      </c>
    </row>
    <row r="1341" spans="1:11" ht="13" customHeight="1" x14ac:dyDescent="0.15">
      <c r="A1341" s="1">
        <v>8</v>
      </c>
      <c r="B1341" s="1" t="s">
        <v>135</v>
      </c>
      <c r="C1341" s="24">
        <v>21.6</v>
      </c>
      <c r="G1341" s="1">
        <v>8</v>
      </c>
      <c r="H1341" s="1" t="s">
        <v>305</v>
      </c>
      <c r="I1341" s="24">
        <v>21.6</v>
      </c>
    </row>
    <row r="1342" spans="1:11" ht="13" customHeight="1" x14ac:dyDescent="0.15">
      <c r="A1342" s="1">
        <v>8</v>
      </c>
      <c r="B1342" s="1" t="s">
        <v>136</v>
      </c>
      <c r="C1342" s="24">
        <v>21.6</v>
      </c>
      <c r="G1342" s="1">
        <v>8</v>
      </c>
      <c r="H1342" s="1" t="s">
        <v>306</v>
      </c>
      <c r="I1342" s="24">
        <v>21.5</v>
      </c>
    </row>
    <row r="1343" spans="1:11" ht="13" customHeight="1" x14ac:dyDescent="0.15">
      <c r="A1343" s="1">
        <v>8</v>
      </c>
      <c r="B1343" s="1" t="s">
        <v>137</v>
      </c>
      <c r="C1343" s="24">
        <v>21.6</v>
      </c>
      <c r="D1343" s="24">
        <f>AVERAGE(C1343:C1345)</f>
        <v>21.600000000000005</v>
      </c>
      <c r="E1343" s="24">
        <f>D1343-21.6416666666667</f>
        <v>-4.1666666666696273E-2</v>
      </c>
      <c r="G1343" s="1">
        <v>8</v>
      </c>
      <c r="H1343" s="1" t="s">
        <v>307</v>
      </c>
      <c r="I1343" s="24">
        <v>21.6</v>
      </c>
      <c r="J1343" s="24">
        <f>AVERAGE(I1343:I1345)</f>
        <v>21.666666666666668</v>
      </c>
      <c r="K1343" s="24">
        <f>J1343-21.6416666666667</f>
        <v>2.4999999999966604E-2</v>
      </c>
    </row>
    <row r="1344" spans="1:11" ht="13" customHeight="1" x14ac:dyDescent="0.15">
      <c r="A1344" s="1">
        <v>8</v>
      </c>
      <c r="B1344" s="1" t="s">
        <v>138</v>
      </c>
      <c r="C1344" s="24">
        <v>21.6</v>
      </c>
      <c r="G1344" s="1">
        <v>8</v>
      </c>
      <c r="H1344" s="1" t="s">
        <v>308</v>
      </c>
      <c r="I1344" s="24">
        <v>21.8</v>
      </c>
    </row>
    <row r="1345" spans="1:11" ht="13" customHeight="1" x14ac:dyDescent="0.15">
      <c r="A1345" s="1">
        <v>8</v>
      </c>
      <c r="B1345" s="1" t="s">
        <v>139</v>
      </c>
      <c r="C1345" s="24">
        <v>21.6</v>
      </c>
      <c r="G1345" s="1">
        <v>8</v>
      </c>
      <c r="H1345" s="1" t="s">
        <v>309</v>
      </c>
      <c r="I1345" s="24">
        <v>21.6</v>
      </c>
    </row>
    <row r="1346" spans="1:11" ht="13" customHeight="1" x14ac:dyDescent="0.15">
      <c r="A1346" s="2">
        <v>1</v>
      </c>
      <c r="B1346" s="2" t="s">
        <v>313</v>
      </c>
      <c r="C1346" s="26">
        <v>21.6</v>
      </c>
      <c r="D1346" s="26">
        <f>AVERAGE(C1346:C1348)</f>
        <v>21.666666666666668</v>
      </c>
      <c r="E1346" s="26">
        <f>D1346-21.8382978723404</f>
        <v>-0.17163120567373369</v>
      </c>
      <c r="G1346" s="2">
        <v>1</v>
      </c>
      <c r="H1346" s="2" t="s">
        <v>140</v>
      </c>
      <c r="I1346" s="26">
        <v>21.7</v>
      </c>
      <c r="J1346" s="26">
        <f>AVERAGE(I1346:I1348)</f>
        <v>21.7</v>
      </c>
      <c r="K1346" s="26">
        <f>J1346-21.8382978723404</f>
        <v>-0.13829787234040225</v>
      </c>
    </row>
    <row r="1347" spans="1:11" ht="13" customHeight="1" x14ac:dyDescent="0.15">
      <c r="A1347" s="2">
        <v>1</v>
      </c>
      <c r="B1347" s="2" t="s">
        <v>314</v>
      </c>
      <c r="C1347" s="26">
        <v>21.7</v>
      </c>
      <c r="D1347" s="26"/>
      <c r="E1347" s="26"/>
      <c r="G1347" s="2">
        <v>1</v>
      </c>
      <c r="H1347" s="2" t="s">
        <v>141</v>
      </c>
      <c r="I1347" s="26">
        <v>21.8</v>
      </c>
      <c r="J1347" s="26"/>
      <c r="K1347" s="26"/>
    </row>
    <row r="1348" spans="1:11" ht="13" customHeight="1" x14ac:dyDescent="0.15">
      <c r="A1348" s="2">
        <v>1</v>
      </c>
      <c r="B1348" s="2" t="s">
        <v>315</v>
      </c>
      <c r="C1348" s="26">
        <v>21.7</v>
      </c>
      <c r="D1348" s="26"/>
      <c r="E1348" s="26"/>
      <c r="G1348" s="2">
        <v>1</v>
      </c>
      <c r="H1348" s="2" t="s">
        <v>142</v>
      </c>
      <c r="I1348" s="26">
        <v>21.6</v>
      </c>
      <c r="J1348" s="26"/>
      <c r="K1348" s="26"/>
    </row>
    <row r="1349" spans="1:11" ht="13" customHeight="1" x14ac:dyDescent="0.15">
      <c r="A1349" s="2">
        <v>1</v>
      </c>
      <c r="B1349" s="2" t="s">
        <v>316</v>
      </c>
      <c r="C1349" s="26">
        <v>21.6</v>
      </c>
      <c r="D1349" s="26">
        <f>AVERAGE(C1349:C1351)</f>
        <v>21.600000000000005</v>
      </c>
      <c r="E1349" s="26">
        <f>D1349-21.8382978723404</f>
        <v>-0.23829787234039657</v>
      </c>
      <c r="G1349" s="2">
        <v>1</v>
      </c>
      <c r="H1349" s="2" t="s">
        <v>143</v>
      </c>
      <c r="I1349" s="26">
        <v>21.5</v>
      </c>
      <c r="J1349" s="26">
        <f>AVERAGE(I1349:I1351)</f>
        <v>21.566666666666666</v>
      </c>
      <c r="K1349" s="26">
        <f>J1349-21.8382978723404</f>
        <v>-0.27163120567373511</v>
      </c>
    </row>
    <row r="1350" spans="1:11" ht="13" customHeight="1" x14ac:dyDescent="0.15">
      <c r="A1350" s="2">
        <v>1</v>
      </c>
      <c r="B1350" s="2" t="s">
        <v>317</v>
      </c>
      <c r="C1350" s="26">
        <v>21.6</v>
      </c>
      <c r="D1350" s="26"/>
      <c r="E1350" s="26"/>
      <c r="G1350" s="2">
        <v>1</v>
      </c>
      <c r="H1350" s="2" t="s">
        <v>144</v>
      </c>
      <c r="I1350" s="26">
        <v>21.6</v>
      </c>
      <c r="J1350" s="26"/>
      <c r="K1350" s="26"/>
    </row>
    <row r="1351" spans="1:11" ht="13" customHeight="1" x14ac:dyDescent="0.15">
      <c r="A1351" s="2">
        <v>1</v>
      </c>
      <c r="B1351" s="2" t="s">
        <v>318</v>
      </c>
      <c r="C1351" s="26">
        <v>21.6</v>
      </c>
      <c r="D1351" s="26"/>
      <c r="E1351" s="26"/>
      <c r="G1351" s="2">
        <v>1</v>
      </c>
      <c r="H1351" s="2" t="s">
        <v>145</v>
      </c>
      <c r="I1351" s="26">
        <v>21.6</v>
      </c>
      <c r="J1351" s="26"/>
      <c r="K1351" s="26"/>
    </row>
    <row r="1352" spans="1:11" ht="13" customHeight="1" x14ac:dyDescent="0.15">
      <c r="A1352" s="2">
        <v>1</v>
      </c>
      <c r="B1352" s="2" t="s">
        <v>319</v>
      </c>
      <c r="C1352" s="26">
        <v>21.6</v>
      </c>
      <c r="D1352" s="26">
        <f>AVERAGE(C1352:C1354)</f>
        <v>21.566666666666666</v>
      </c>
      <c r="E1352" s="26">
        <f>D1352-21.8382978723404</f>
        <v>-0.27163120567373511</v>
      </c>
      <c r="G1352" s="2">
        <v>1</v>
      </c>
      <c r="H1352" s="2" t="s">
        <v>148</v>
      </c>
      <c r="I1352" s="26">
        <v>21.6</v>
      </c>
      <c r="J1352" s="26">
        <f>AVERAGE(I1352:I1354)</f>
        <v>21.599999999999998</v>
      </c>
      <c r="K1352" s="26">
        <f>J1352-21.8382978723404</f>
        <v>-0.23829787234040367</v>
      </c>
    </row>
    <row r="1353" spans="1:11" ht="13" customHeight="1" x14ac:dyDescent="0.15">
      <c r="A1353" s="2">
        <v>1</v>
      </c>
      <c r="B1353" s="2" t="s">
        <v>320</v>
      </c>
      <c r="C1353" s="26">
        <v>21.6</v>
      </c>
      <c r="D1353" s="26"/>
      <c r="E1353" s="26"/>
      <c r="G1353" s="2">
        <v>1</v>
      </c>
      <c r="H1353" s="2" t="s">
        <v>149</v>
      </c>
      <c r="I1353" s="26">
        <v>21.7</v>
      </c>
      <c r="J1353" s="26"/>
      <c r="K1353" s="26"/>
    </row>
    <row r="1354" spans="1:11" ht="13" customHeight="1" x14ac:dyDescent="0.15">
      <c r="A1354" s="2">
        <v>1</v>
      </c>
      <c r="B1354" s="2" t="s">
        <v>321</v>
      </c>
      <c r="C1354" s="26">
        <v>21.5</v>
      </c>
      <c r="D1354" s="26"/>
      <c r="E1354" s="26"/>
      <c r="G1354" s="2">
        <v>1</v>
      </c>
      <c r="H1354" s="2" t="s">
        <v>150</v>
      </c>
      <c r="I1354" s="26">
        <v>21.5</v>
      </c>
      <c r="J1354" s="26"/>
      <c r="K1354" s="26"/>
    </row>
    <row r="1355" spans="1:11" ht="13" customHeight="1" x14ac:dyDescent="0.15">
      <c r="A1355" s="2">
        <v>1</v>
      </c>
      <c r="B1355" s="2" t="s">
        <v>322</v>
      </c>
      <c r="C1355" s="26">
        <v>21.5</v>
      </c>
      <c r="D1355" s="26">
        <f>AVERAGE(C1355:C1357)</f>
        <v>21.566666666666666</v>
      </c>
      <c r="E1355" s="26">
        <f>D1355-21.8382978723404</f>
        <v>-0.27163120567373511</v>
      </c>
      <c r="G1355" s="2">
        <v>1</v>
      </c>
      <c r="H1355" s="2" t="s">
        <v>151</v>
      </c>
      <c r="I1355" s="26">
        <v>21.5</v>
      </c>
      <c r="J1355" s="26">
        <f>AVERAGE(I1355:I1357)</f>
        <v>21.533333333333331</v>
      </c>
      <c r="K1355" s="26">
        <f>J1355-21.8382978723404</f>
        <v>-0.3049645390070701</v>
      </c>
    </row>
    <row r="1356" spans="1:11" ht="13" customHeight="1" x14ac:dyDescent="0.15">
      <c r="A1356" s="2">
        <v>1</v>
      </c>
      <c r="B1356" s="2" t="s">
        <v>323</v>
      </c>
      <c r="C1356" s="26">
        <v>21.6</v>
      </c>
      <c r="D1356" s="26"/>
      <c r="E1356" s="26"/>
      <c r="G1356" s="2">
        <v>1</v>
      </c>
      <c r="H1356" s="2" t="s">
        <v>152</v>
      </c>
      <c r="I1356" s="26">
        <v>21.5</v>
      </c>
      <c r="J1356" s="26"/>
      <c r="K1356" s="26"/>
    </row>
    <row r="1357" spans="1:11" ht="13" customHeight="1" x14ac:dyDescent="0.15">
      <c r="A1357" s="2">
        <v>1</v>
      </c>
      <c r="B1357" s="2" t="s">
        <v>324</v>
      </c>
      <c r="C1357" s="26">
        <v>21.6</v>
      </c>
      <c r="D1357" s="26"/>
      <c r="E1357" s="26"/>
      <c r="G1357" s="2">
        <v>1</v>
      </c>
      <c r="H1357" s="2" t="s">
        <v>153</v>
      </c>
      <c r="I1357" s="26">
        <v>21.6</v>
      </c>
      <c r="J1357" s="26"/>
      <c r="K1357" s="26"/>
    </row>
    <row r="1358" spans="1:11" ht="13" customHeight="1" x14ac:dyDescent="0.15">
      <c r="A1358" s="2">
        <v>1</v>
      </c>
      <c r="B1358" s="2" t="s">
        <v>325</v>
      </c>
      <c r="C1358" s="26">
        <v>21.6</v>
      </c>
      <c r="D1358" s="26">
        <f>AVERAGE(C1358:C1360)</f>
        <v>21.566666666666666</v>
      </c>
      <c r="E1358" s="26">
        <f>D1358-21.8382978723404</f>
        <v>-0.27163120567373511</v>
      </c>
      <c r="G1358" s="2">
        <v>1</v>
      </c>
      <c r="H1358" s="2" t="s">
        <v>154</v>
      </c>
      <c r="I1358" s="26">
        <v>21.4</v>
      </c>
      <c r="J1358" s="26">
        <f>AVERAGE(I1358:I1360)</f>
        <v>21.466666666666669</v>
      </c>
      <c r="K1358" s="26">
        <f>J1358-21.8382978723404</f>
        <v>-0.37163120567373298</v>
      </c>
    </row>
    <row r="1359" spans="1:11" ht="13" customHeight="1" x14ac:dyDescent="0.15">
      <c r="A1359" s="2">
        <v>1</v>
      </c>
      <c r="B1359" s="2" t="s">
        <v>326</v>
      </c>
      <c r="C1359" s="26">
        <v>21.6</v>
      </c>
      <c r="D1359" s="26"/>
      <c r="E1359" s="26"/>
      <c r="G1359" s="2">
        <v>1</v>
      </c>
      <c r="H1359" s="2" t="s">
        <v>155</v>
      </c>
      <c r="I1359" s="26">
        <v>21.5</v>
      </c>
      <c r="J1359" s="26"/>
      <c r="K1359" s="26"/>
    </row>
    <row r="1360" spans="1:11" ht="13" customHeight="1" x14ac:dyDescent="0.15">
      <c r="A1360" s="2">
        <v>1</v>
      </c>
      <c r="B1360" s="2" t="s">
        <v>327</v>
      </c>
      <c r="C1360" s="26">
        <v>21.5</v>
      </c>
      <c r="D1360" s="26"/>
      <c r="E1360" s="26"/>
      <c r="G1360" s="2">
        <v>1</v>
      </c>
      <c r="H1360" s="2" t="s">
        <v>156</v>
      </c>
      <c r="I1360" s="26">
        <v>21.5</v>
      </c>
      <c r="J1360" s="26"/>
      <c r="K1360" s="26"/>
    </row>
    <row r="1361" spans="1:11" ht="13" customHeight="1" x14ac:dyDescent="0.15">
      <c r="A1361" s="2">
        <v>1</v>
      </c>
      <c r="B1361" s="2" t="s">
        <v>328</v>
      </c>
      <c r="C1361" s="26">
        <v>21.6</v>
      </c>
      <c r="D1361" s="26">
        <f>AVERAGE(C1361:C1363)</f>
        <v>21.566666666666666</v>
      </c>
      <c r="E1361" s="26">
        <f>D1361-21.8382978723404</f>
        <v>-0.27163120567373511</v>
      </c>
      <c r="G1361" s="2">
        <v>1</v>
      </c>
      <c r="H1361" s="2" t="s">
        <v>157</v>
      </c>
      <c r="I1361" s="26">
        <v>21.5</v>
      </c>
      <c r="J1361" s="26">
        <f>AVERAGE(I1361:I1363)</f>
        <v>21.5</v>
      </c>
      <c r="K1361" s="26">
        <f>J1361-21.8382978723404</f>
        <v>-0.33829787234040154</v>
      </c>
    </row>
    <row r="1362" spans="1:11" ht="13" customHeight="1" x14ac:dyDescent="0.15">
      <c r="A1362" s="2">
        <v>1</v>
      </c>
      <c r="B1362" s="2" t="s">
        <v>329</v>
      </c>
      <c r="C1362" s="26">
        <v>21.5</v>
      </c>
      <c r="D1362" s="26"/>
      <c r="E1362" s="26"/>
      <c r="G1362" s="2">
        <v>1</v>
      </c>
      <c r="H1362" s="2" t="s">
        <v>158</v>
      </c>
      <c r="I1362" s="26">
        <v>21.5</v>
      </c>
      <c r="J1362" s="26"/>
      <c r="K1362" s="26"/>
    </row>
    <row r="1363" spans="1:11" ht="13" customHeight="1" x14ac:dyDescent="0.15">
      <c r="A1363" s="2">
        <v>1</v>
      </c>
      <c r="B1363" s="2" t="s">
        <v>330</v>
      </c>
      <c r="C1363" s="26">
        <v>21.6</v>
      </c>
      <c r="D1363" s="26"/>
      <c r="E1363" s="26"/>
      <c r="G1363" s="2">
        <v>1</v>
      </c>
      <c r="H1363" s="2" t="s">
        <v>159</v>
      </c>
      <c r="I1363" s="26">
        <v>21.5</v>
      </c>
      <c r="J1363" s="26"/>
      <c r="K1363" s="26"/>
    </row>
    <row r="1364" spans="1:11" ht="13" customHeight="1" x14ac:dyDescent="0.15">
      <c r="A1364" s="2">
        <v>1</v>
      </c>
      <c r="B1364" s="2" t="s">
        <v>331</v>
      </c>
      <c r="C1364" s="26">
        <v>21.6</v>
      </c>
      <c r="D1364" s="26">
        <f>AVERAGE(C1364:C1366)</f>
        <v>21.600000000000005</v>
      </c>
      <c r="E1364" s="26">
        <f>D1364-21.8382978723404</f>
        <v>-0.23829787234039657</v>
      </c>
      <c r="G1364" s="2">
        <v>1</v>
      </c>
      <c r="H1364" s="2" t="s">
        <v>160</v>
      </c>
      <c r="I1364" s="26">
        <v>21.6</v>
      </c>
      <c r="J1364" s="26">
        <f>AVERAGE(I1364:I1366)</f>
        <v>21.566666666666666</v>
      </c>
      <c r="K1364" s="26">
        <f>J1364-21.8382978723404</f>
        <v>-0.27163120567373511</v>
      </c>
    </row>
    <row r="1365" spans="1:11" ht="13" customHeight="1" x14ac:dyDescent="0.15">
      <c r="A1365" s="2">
        <v>1</v>
      </c>
      <c r="B1365" s="2" t="s">
        <v>332</v>
      </c>
      <c r="C1365" s="26">
        <v>21.6</v>
      </c>
      <c r="D1365" s="26"/>
      <c r="E1365" s="26"/>
      <c r="G1365" s="2">
        <v>1</v>
      </c>
      <c r="H1365" s="2" t="s">
        <v>161</v>
      </c>
      <c r="I1365" s="26">
        <v>21.5</v>
      </c>
      <c r="J1365" s="26"/>
      <c r="K1365" s="26"/>
    </row>
    <row r="1366" spans="1:11" ht="13" customHeight="1" x14ac:dyDescent="0.15">
      <c r="A1366" s="2">
        <v>1</v>
      </c>
      <c r="B1366" s="2" t="s">
        <v>333</v>
      </c>
      <c r="C1366" s="26">
        <v>21.6</v>
      </c>
      <c r="D1366" s="26"/>
      <c r="E1366" s="26"/>
      <c r="G1366" s="2">
        <v>1</v>
      </c>
      <c r="H1366" s="2" t="s">
        <v>162</v>
      </c>
      <c r="I1366" s="26">
        <v>21.6</v>
      </c>
      <c r="J1366" s="26"/>
      <c r="K1366" s="26"/>
    </row>
    <row r="1367" spans="1:11" ht="13" customHeight="1" x14ac:dyDescent="0.15">
      <c r="A1367" s="2">
        <v>1</v>
      </c>
      <c r="B1367" s="2" t="s">
        <v>334</v>
      </c>
      <c r="C1367" s="26">
        <v>21.6</v>
      </c>
      <c r="D1367" s="26">
        <f>AVERAGE(C1367:C1369)</f>
        <v>21.566666666666666</v>
      </c>
      <c r="E1367" s="26">
        <f>D1367-21.8382978723404</f>
        <v>-0.27163120567373511</v>
      </c>
      <c r="G1367" s="2">
        <v>1</v>
      </c>
      <c r="H1367" s="2" t="s">
        <v>163</v>
      </c>
      <c r="I1367" s="26">
        <v>21.8</v>
      </c>
      <c r="J1367" s="26">
        <f>AVERAGE(I1367:I1369)</f>
        <v>21.8</v>
      </c>
      <c r="K1367" s="26">
        <f>J1367-21.8382978723404</f>
        <v>-3.8297872340400829E-2</v>
      </c>
    </row>
    <row r="1368" spans="1:11" ht="13" customHeight="1" x14ac:dyDescent="0.15">
      <c r="A1368" s="2">
        <v>1</v>
      </c>
      <c r="B1368" s="2" t="s">
        <v>335</v>
      </c>
      <c r="C1368" s="26">
        <v>21.5</v>
      </c>
      <c r="D1368" s="26"/>
      <c r="E1368" s="26"/>
      <c r="G1368" s="2">
        <v>1</v>
      </c>
      <c r="H1368" s="2" t="s">
        <v>164</v>
      </c>
      <c r="I1368" s="26">
        <v>21.8</v>
      </c>
      <c r="J1368" s="26"/>
      <c r="K1368" s="26"/>
    </row>
    <row r="1369" spans="1:11" ht="13" customHeight="1" x14ac:dyDescent="0.15">
      <c r="A1369" s="2">
        <v>1</v>
      </c>
      <c r="B1369" s="2" t="s">
        <v>336</v>
      </c>
      <c r="C1369" s="26">
        <v>21.6</v>
      </c>
      <c r="D1369" s="26"/>
      <c r="E1369" s="26"/>
      <c r="G1369" s="2">
        <v>1</v>
      </c>
      <c r="H1369" s="2" t="s">
        <v>165</v>
      </c>
      <c r="I1369" s="26">
        <v>21.8</v>
      </c>
      <c r="J1369" s="26"/>
      <c r="K1369" s="26"/>
    </row>
    <row r="1370" spans="1:11" ht="13" customHeight="1" x14ac:dyDescent="0.15">
      <c r="A1370" s="2">
        <v>1</v>
      </c>
      <c r="B1370" s="2" t="s">
        <v>337</v>
      </c>
      <c r="C1370" s="26">
        <v>21.6</v>
      </c>
      <c r="D1370" s="26">
        <f>AVERAGE(C1370:C1372)</f>
        <v>21.600000000000005</v>
      </c>
      <c r="E1370" s="26">
        <f>D1370-21.8382978723404</f>
        <v>-0.23829787234039657</v>
      </c>
      <c r="G1370" s="2">
        <v>1</v>
      </c>
      <c r="H1370" s="2" t="s">
        <v>166</v>
      </c>
      <c r="I1370" s="26">
        <v>21.7</v>
      </c>
      <c r="J1370" s="26">
        <f>AVERAGE(I1370:I1372)</f>
        <v>21.633333333333336</v>
      </c>
      <c r="K1370" s="26">
        <f>J1370-21.8382978723404</f>
        <v>-0.20496453900706513</v>
      </c>
    </row>
    <row r="1371" spans="1:11" ht="13" customHeight="1" x14ac:dyDescent="0.15">
      <c r="A1371" s="2">
        <v>1</v>
      </c>
      <c r="B1371" s="2" t="s">
        <v>338</v>
      </c>
      <c r="C1371" s="26">
        <v>21.6</v>
      </c>
      <c r="D1371" s="26"/>
      <c r="E1371" s="26"/>
      <c r="G1371" s="2">
        <v>1</v>
      </c>
      <c r="H1371" s="2" t="s">
        <v>167</v>
      </c>
      <c r="I1371" s="26">
        <v>21.6</v>
      </c>
      <c r="J1371" s="26"/>
      <c r="K1371" s="26"/>
    </row>
    <row r="1372" spans="1:11" ht="13" customHeight="1" x14ac:dyDescent="0.15">
      <c r="A1372" s="2">
        <v>1</v>
      </c>
      <c r="B1372" s="2" t="s">
        <v>339</v>
      </c>
      <c r="C1372" s="26">
        <v>21.6</v>
      </c>
      <c r="D1372" s="26"/>
      <c r="E1372" s="26"/>
      <c r="G1372" s="2">
        <v>1</v>
      </c>
      <c r="H1372" s="2" t="s">
        <v>168</v>
      </c>
      <c r="I1372" s="26">
        <v>21.6</v>
      </c>
      <c r="J1372" s="26"/>
      <c r="K1372" s="26"/>
    </row>
    <row r="1373" spans="1:11" ht="13" customHeight="1" x14ac:dyDescent="0.15">
      <c r="A1373" s="2">
        <v>1</v>
      </c>
      <c r="B1373" s="2" t="s">
        <v>340</v>
      </c>
      <c r="C1373" s="26">
        <v>21.5</v>
      </c>
      <c r="D1373" s="26">
        <f>AVERAGE(C1373:C1375)</f>
        <v>21.5</v>
      </c>
      <c r="E1373" s="26">
        <f>D1373-21.8382978723404</f>
        <v>-0.33829787234040154</v>
      </c>
      <c r="G1373" s="2">
        <v>1</v>
      </c>
      <c r="H1373" s="2" t="s">
        <v>169</v>
      </c>
      <c r="I1373" s="26">
        <v>21.5</v>
      </c>
      <c r="J1373" s="26">
        <f>AVERAGE(I1373:I1375)</f>
        <v>21.466666666666669</v>
      </c>
      <c r="K1373" s="26">
        <f>J1373-21.8382978723404</f>
        <v>-0.37163120567373298</v>
      </c>
    </row>
    <row r="1374" spans="1:11" ht="13" customHeight="1" x14ac:dyDescent="0.15">
      <c r="A1374" s="2">
        <v>1</v>
      </c>
      <c r="B1374" s="2" t="s">
        <v>341</v>
      </c>
      <c r="C1374" s="26">
        <v>21.5</v>
      </c>
      <c r="D1374" s="26"/>
      <c r="E1374" s="26"/>
      <c r="G1374" s="2">
        <v>1</v>
      </c>
      <c r="H1374" s="2" t="s">
        <v>170</v>
      </c>
      <c r="I1374" s="26">
        <v>21.4</v>
      </c>
      <c r="J1374" s="26"/>
      <c r="K1374" s="26"/>
    </row>
    <row r="1375" spans="1:11" ht="13" customHeight="1" x14ac:dyDescent="0.15">
      <c r="A1375" s="2">
        <v>1</v>
      </c>
      <c r="B1375" s="2" t="s">
        <v>1</v>
      </c>
      <c r="C1375" s="26">
        <v>21.5</v>
      </c>
      <c r="D1375" s="26"/>
      <c r="E1375" s="26"/>
      <c r="G1375" s="2">
        <v>1</v>
      </c>
      <c r="H1375" s="2" t="s">
        <v>171</v>
      </c>
      <c r="I1375" s="26">
        <v>21.5</v>
      </c>
      <c r="J1375" s="26"/>
      <c r="K1375" s="26"/>
    </row>
    <row r="1376" spans="1:11" ht="13" customHeight="1" x14ac:dyDescent="0.15">
      <c r="A1376" s="2">
        <v>1</v>
      </c>
      <c r="B1376" s="2" t="s">
        <v>2</v>
      </c>
      <c r="C1376" s="26">
        <v>21.5</v>
      </c>
      <c r="D1376" s="26">
        <f>AVERAGE(C1376:C1378)</f>
        <v>21.5</v>
      </c>
      <c r="E1376" s="26">
        <f>D1376-21.8382978723404</f>
        <v>-0.33829787234040154</v>
      </c>
      <c r="G1376" s="2">
        <v>1</v>
      </c>
      <c r="H1376" s="2" t="s">
        <v>172</v>
      </c>
      <c r="I1376" s="26">
        <v>21.5</v>
      </c>
      <c r="J1376" s="26">
        <f>AVERAGE(I1376:I1378)</f>
        <v>21.5</v>
      </c>
      <c r="K1376" s="26">
        <f>J1376-21.8382978723404</f>
        <v>-0.33829787234040154</v>
      </c>
    </row>
    <row r="1377" spans="1:11" ht="13" customHeight="1" x14ac:dyDescent="0.15">
      <c r="A1377" s="2">
        <v>1</v>
      </c>
      <c r="B1377" s="2" t="s">
        <v>3</v>
      </c>
      <c r="C1377" s="26">
        <v>21.5</v>
      </c>
      <c r="D1377" s="26"/>
      <c r="E1377" s="26"/>
      <c r="G1377" s="2">
        <v>1</v>
      </c>
      <c r="H1377" s="2" t="s">
        <v>173</v>
      </c>
      <c r="I1377" s="26">
        <v>21.5</v>
      </c>
      <c r="J1377" s="26"/>
      <c r="K1377" s="26"/>
    </row>
    <row r="1378" spans="1:11" ht="13" customHeight="1" x14ac:dyDescent="0.15">
      <c r="A1378" s="2">
        <v>1</v>
      </c>
      <c r="B1378" s="2" t="s">
        <v>4</v>
      </c>
      <c r="C1378" s="26">
        <v>21.5</v>
      </c>
      <c r="D1378" s="26"/>
      <c r="E1378" s="26"/>
      <c r="G1378" s="2">
        <v>1</v>
      </c>
      <c r="H1378" s="2" t="s">
        <v>174</v>
      </c>
      <c r="I1378" s="26">
        <v>21.5</v>
      </c>
      <c r="J1378" s="26"/>
      <c r="K1378" s="26"/>
    </row>
    <row r="1379" spans="1:11" ht="13" customHeight="1" x14ac:dyDescent="0.15">
      <c r="A1379" s="2">
        <v>1</v>
      </c>
      <c r="B1379" s="2" t="s">
        <v>5</v>
      </c>
      <c r="C1379" s="26">
        <v>21.3</v>
      </c>
      <c r="D1379" s="26">
        <f>AVERAGE(C1379:C1381)</f>
        <v>21.366666666666664</v>
      </c>
      <c r="E1379" s="26">
        <f>D1379-21.8382978723404</f>
        <v>-0.47163120567373795</v>
      </c>
      <c r="G1379" s="2">
        <v>1</v>
      </c>
      <c r="H1379" s="2" t="s">
        <v>175</v>
      </c>
      <c r="I1379" s="26">
        <v>20.8</v>
      </c>
      <c r="J1379" s="26">
        <f>AVERAGE(I1379:I1381)</f>
        <v>20.900000000000002</v>
      </c>
      <c r="K1379" s="26">
        <f>J1379-21.8382978723404</f>
        <v>-0.93829787234039941</v>
      </c>
    </row>
    <row r="1380" spans="1:11" ht="13" customHeight="1" x14ac:dyDescent="0.15">
      <c r="A1380" s="2">
        <v>1</v>
      </c>
      <c r="B1380" s="2" t="s">
        <v>6</v>
      </c>
      <c r="C1380" s="26">
        <v>21.4</v>
      </c>
      <c r="D1380" s="26"/>
      <c r="E1380" s="26"/>
      <c r="G1380" s="2">
        <v>1</v>
      </c>
      <c r="H1380" s="2" t="s">
        <v>176</v>
      </c>
      <c r="I1380" s="26">
        <v>20.9</v>
      </c>
      <c r="J1380" s="26"/>
      <c r="K1380" s="26"/>
    </row>
    <row r="1381" spans="1:11" ht="13" customHeight="1" x14ac:dyDescent="0.15">
      <c r="A1381" s="2">
        <v>1</v>
      </c>
      <c r="B1381" s="2" t="s">
        <v>7</v>
      </c>
      <c r="C1381" s="26">
        <v>21.4</v>
      </c>
      <c r="D1381" s="26"/>
      <c r="E1381" s="26"/>
      <c r="G1381" s="2">
        <v>1</v>
      </c>
      <c r="H1381" s="2" t="s">
        <v>177</v>
      </c>
      <c r="I1381" s="26">
        <v>21</v>
      </c>
      <c r="J1381" s="26"/>
      <c r="K1381" s="26"/>
    </row>
    <row r="1382" spans="1:11" ht="13" customHeight="1" x14ac:dyDescent="0.15">
      <c r="A1382" s="2">
        <v>1</v>
      </c>
      <c r="B1382" s="2" t="s">
        <v>8</v>
      </c>
      <c r="C1382" s="26">
        <v>21.5</v>
      </c>
      <c r="D1382" s="26">
        <f>AVERAGE(C1382:C1384)</f>
        <v>21.5</v>
      </c>
      <c r="E1382" s="26">
        <f>D1382-21.8382978723404</f>
        <v>-0.33829787234040154</v>
      </c>
      <c r="G1382" s="2">
        <v>1</v>
      </c>
      <c r="H1382" s="2" t="s">
        <v>178</v>
      </c>
      <c r="I1382" s="26">
        <v>21.5</v>
      </c>
      <c r="J1382" s="26">
        <f>AVERAGE(I1382:I1384)</f>
        <v>21.5</v>
      </c>
      <c r="K1382" s="26">
        <f>J1382-21.8382978723404</f>
        <v>-0.33829787234040154</v>
      </c>
    </row>
    <row r="1383" spans="1:11" ht="13" customHeight="1" x14ac:dyDescent="0.15">
      <c r="A1383" s="2">
        <v>1</v>
      </c>
      <c r="B1383" s="2" t="s">
        <v>9</v>
      </c>
      <c r="C1383" s="26">
        <v>21.4</v>
      </c>
      <c r="D1383" s="26"/>
      <c r="E1383" s="26"/>
      <c r="G1383" s="2">
        <v>1</v>
      </c>
      <c r="H1383" s="2" t="s">
        <v>179</v>
      </c>
      <c r="I1383" s="26">
        <v>21.5</v>
      </c>
      <c r="J1383" s="26"/>
      <c r="K1383" s="26"/>
    </row>
    <row r="1384" spans="1:11" ht="13" customHeight="1" x14ac:dyDescent="0.15">
      <c r="A1384" s="2">
        <v>1</v>
      </c>
      <c r="B1384" s="2" t="s">
        <v>10</v>
      </c>
      <c r="C1384" s="26">
        <v>21.6</v>
      </c>
      <c r="D1384" s="26"/>
      <c r="E1384" s="26"/>
      <c r="G1384" s="2">
        <v>1</v>
      </c>
      <c r="H1384" s="2" t="s">
        <v>180</v>
      </c>
      <c r="I1384" s="26">
        <v>21.5</v>
      </c>
      <c r="J1384" s="26"/>
      <c r="K1384" s="26"/>
    </row>
    <row r="1385" spans="1:11" ht="13" customHeight="1" x14ac:dyDescent="0.15">
      <c r="A1385" s="2">
        <v>1</v>
      </c>
      <c r="B1385" s="2" t="s">
        <v>11</v>
      </c>
      <c r="C1385" s="26">
        <v>21.5</v>
      </c>
      <c r="D1385" s="26">
        <f>AVERAGE(C1385:C1387)</f>
        <v>21.533333333333331</v>
      </c>
      <c r="E1385" s="26">
        <f>D1385-21.8382978723404</f>
        <v>-0.3049645390070701</v>
      </c>
      <c r="G1385" s="2">
        <v>1</v>
      </c>
      <c r="H1385" s="2" t="s">
        <v>181</v>
      </c>
      <c r="I1385" s="26">
        <v>21.5</v>
      </c>
      <c r="J1385" s="26">
        <f>AVERAGE(I1385:I1387)</f>
        <v>21.566666666666666</v>
      </c>
      <c r="K1385" s="26">
        <f>J1385-21.8382978723404</f>
        <v>-0.27163120567373511</v>
      </c>
    </row>
    <row r="1386" spans="1:11" ht="13" customHeight="1" x14ac:dyDescent="0.15">
      <c r="A1386" s="2">
        <v>1</v>
      </c>
      <c r="B1386" s="2" t="s">
        <v>12</v>
      </c>
      <c r="C1386" s="26">
        <v>21.6</v>
      </c>
      <c r="D1386" s="26"/>
      <c r="E1386" s="26"/>
      <c r="G1386" s="2">
        <v>1</v>
      </c>
      <c r="H1386" s="2" t="s">
        <v>182</v>
      </c>
      <c r="I1386" s="26">
        <v>21.6</v>
      </c>
      <c r="J1386" s="26"/>
      <c r="K1386" s="26"/>
    </row>
    <row r="1387" spans="1:11" ht="13" customHeight="1" x14ac:dyDescent="0.15">
      <c r="A1387" s="2">
        <v>1</v>
      </c>
      <c r="B1387" s="2" t="s">
        <v>13</v>
      </c>
      <c r="C1387" s="26">
        <v>21.5</v>
      </c>
      <c r="D1387" s="26"/>
      <c r="E1387" s="26"/>
      <c r="G1387" s="2">
        <v>1</v>
      </c>
      <c r="H1387" s="2" t="s">
        <v>183</v>
      </c>
      <c r="I1387" s="26">
        <v>21.6</v>
      </c>
      <c r="J1387" s="26"/>
      <c r="K1387" s="26"/>
    </row>
    <row r="1388" spans="1:11" ht="13" customHeight="1" x14ac:dyDescent="0.15">
      <c r="A1388" s="2">
        <v>1</v>
      </c>
      <c r="B1388" s="2" t="s">
        <v>14</v>
      </c>
      <c r="C1388" s="26">
        <v>21.6</v>
      </c>
      <c r="D1388" s="26">
        <f>AVERAGE(C1388:C1390)</f>
        <v>21.666666666666668</v>
      </c>
      <c r="E1388" s="26">
        <f>D1388-21.8382978723404</f>
        <v>-0.17163120567373369</v>
      </c>
      <c r="G1388" s="2">
        <v>1</v>
      </c>
      <c r="H1388" s="2" t="s">
        <v>184</v>
      </c>
      <c r="I1388" s="26">
        <v>21.9</v>
      </c>
      <c r="J1388" s="26">
        <f>AVERAGE(I1388:I1390)</f>
        <v>21.8</v>
      </c>
      <c r="K1388" s="26">
        <f>J1388-21.8382978723404</f>
        <v>-3.8297872340400829E-2</v>
      </c>
    </row>
    <row r="1389" spans="1:11" ht="13" customHeight="1" x14ac:dyDescent="0.15">
      <c r="A1389" s="2">
        <v>1</v>
      </c>
      <c r="B1389" s="2" t="s">
        <v>15</v>
      </c>
      <c r="C1389" s="26">
        <v>21.6</v>
      </c>
      <c r="D1389" s="26"/>
      <c r="E1389" s="26"/>
      <c r="G1389" s="2">
        <v>1</v>
      </c>
      <c r="H1389" s="2" t="s">
        <v>185</v>
      </c>
      <c r="I1389" s="26">
        <v>21.9</v>
      </c>
      <c r="J1389" s="26"/>
      <c r="K1389" s="26"/>
    </row>
    <row r="1390" spans="1:11" ht="13" customHeight="1" x14ac:dyDescent="0.15">
      <c r="A1390" s="2">
        <v>1</v>
      </c>
      <c r="B1390" s="2" t="s">
        <v>16</v>
      </c>
      <c r="C1390" s="26">
        <v>21.8</v>
      </c>
      <c r="D1390" s="26"/>
      <c r="E1390" s="26"/>
      <c r="G1390" s="2">
        <v>1</v>
      </c>
      <c r="H1390" s="2" t="s">
        <v>186</v>
      </c>
      <c r="I1390" s="26">
        <v>21.6</v>
      </c>
      <c r="J1390" s="26"/>
      <c r="K1390" s="26"/>
    </row>
    <row r="1391" spans="1:11" ht="13" customHeight="1" x14ac:dyDescent="0.15">
      <c r="A1391" s="2">
        <v>1</v>
      </c>
      <c r="B1391" s="2" t="s">
        <v>17</v>
      </c>
      <c r="C1391" s="26">
        <v>21.6</v>
      </c>
      <c r="D1391" s="26">
        <f>AVERAGE(C1391:C1393)</f>
        <v>21.600000000000005</v>
      </c>
      <c r="E1391" s="26">
        <f>D1391-21.8382978723404</f>
        <v>-0.23829787234039657</v>
      </c>
      <c r="G1391" s="2">
        <v>1</v>
      </c>
      <c r="H1391" s="2" t="s">
        <v>187</v>
      </c>
      <c r="I1391" s="26">
        <v>21.6</v>
      </c>
      <c r="J1391" s="26">
        <f>AVERAGE(I1391:I1393)</f>
        <v>21.600000000000005</v>
      </c>
      <c r="K1391" s="26">
        <f>J1391-21.8382978723404</f>
        <v>-0.23829787234039657</v>
      </c>
    </row>
    <row r="1392" spans="1:11" ht="13" customHeight="1" x14ac:dyDescent="0.15">
      <c r="A1392" s="2">
        <v>1</v>
      </c>
      <c r="B1392" s="2" t="s">
        <v>18</v>
      </c>
      <c r="C1392" s="26">
        <v>21.6</v>
      </c>
      <c r="D1392" s="26"/>
      <c r="E1392" s="26"/>
      <c r="G1392" s="2">
        <v>1</v>
      </c>
      <c r="H1392" s="2" t="s">
        <v>188</v>
      </c>
      <c r="I1392" s="26">
        <v>21.6</v>
      </c>
      <c r="J1392" s="26"/>
      <c r="K1392" s="26"/>
    </row>
    <row r="1393" spans="1:11" ht="13" customHeight="1" x14ac:dyDescent="0.15">
      <c r="A1393" s="2">
        <v>1</v>
      </c>
      <c r="B1393" s="2" t="s">
        <v>19</v>
      </c>
      <c r="C1393" s="26">
        <v>21.6</v>
      </c>
      <c r="D1393" s="26"/>
      <c r="E1393" s="26"/>
      <c r="G1393" s="2">
        <v>1</v>
      </c>
      <c r="H1393" s="2" t="s">
        <v>189</v>
      </c>
      <c r="I1393" s="26">
        <v>21.6</v>
      </c>
      <c r="J1393" s="26"/>
      <c r="K1393" s="26"/>
    </row>
    <row r="1394" spans="1:11" ht="13" customHeight="1" x14ac:dyDescent="0.15">
      <c r="A1394" s="2">
        <v>1</v>
      </c>
      <c r="B1394" s="2" t="s">
        <v>20</v>
      </c>
      <c r="C1394" s="26">
        <v>21.5</v>
      </c>
      <c r="D1394" s="26">
        <f>AVERAGE(C1394:C1396)</f>
        <v>21.5</v>
      </c>
      <c r="E1394" s="26">
        <f>D1394-21.8382978723404</f>
        <v>-0.33829787234040154</v>
      </c>
      <c r="G1394" s="2">
        <v>1</v>
      </c>
      <c r="H1394" s="2" t="s">
        <v>190</v>
      </c>
      <c r="I1394" s="26">
        <v>21.5</v>
      </c>
      <c r="J1394" s="26">
        <f>AVERAGE(I1394:I1396)</f>
        <v>21.466666666666669</v>
      </c>
      <c r="K1394" s="26">
        <f>J1394-21.8382978723404</f>
        <v>-0.37163120567373298</v>
      </c>
    </row>
    <row r="1395" spans="1:11" ht="13" customHeight="1" x14ac:dyDescent="0.15">
      <c r="A1395" s="2">
        <v>1</v>
      </c>
      <c r="B1395" s="2" t="s">
        <v>21</v>
      </c>
      <c r="C1395" s="26">
        <v>21.5</v>
      </c>
      <c r="D1395" s="26"/>
      <c r="E1395" s="26"/>
      <c r="G1395" s="2">
        <v>1</v>
      </c>
      <c r="H1395" s="2" t="s">
        <v>191</v>
      </c>
      <c r="I1395" s="26">
        <v>21.4</v>
      </c>
      <c r="J1395" s="26"/>
      <c r="K1395" s="26"/>
    </row>
    <row r="1396" spans="1:11" ht="13" customHeight="1" x14ac:dyDescent="0.15">
      <c r="A1396" s="2">
        <v>1</v>
      </c>
      <c r="B1396" s="2" t="s">
        <v>22</v>
      </c>
      <c r="C1396" s="26">
        <v>21.5</v>
      </c>
      <c r="D1396" s="26"/>
      <c r="E1396" s="26"/>
      <c r="G1396" s="2">
        <v>1</v>
      </c>
      <c r="H1396" s="2" t="s">
        <v>192</v>
      </c>
      <c r="I1396" s="26">
        <v>21.5</v>
      </c>
      <c r="J1396" s="26"/>
      <c r="K1396" s="26"/>
    </row>
    <row r="1397" spans="1:11" ht="13" customHeight="1" x14ac:dyDescent="0.15">
      <c r="A1397" s="2">
        <v>1</v>
      </c>
      <c r="B1397" s="2" t="s">
        <v>23</v>
      </c>
      <c r="C1397" s="26">
        <v>21.5</v>
      </c>
      <c r="D1397" s="26">
        <f>AVERAGE(C1397:C1399)</f>
        <v>21.533333333333331</v>
      </c>
      <c r="E1397" s="26">
        <f>D1397-21.8382978723404</f>
        <v>-0.3049645390070701</v>
      </c>
      <c r="G1397" s="2">
        <v>1</v>
      </c>
      <c r="H1397" s="2" t="s">
        <v>193</v>
      </c>
      <c r="I1397" s="26">
        <v>21.7</v>
      </c>
      <c r="J1397" s="26">
        <f>AVERAGE(I1397:I1399)</f>
        <v>21.633333333333336</v>
      </c>
      <c r="K1397" s="26">
        <f>J1397-21.8382978723404</f>
        <v>-0.20496453900706513</v>
      </c>
    </row>
    <row r="1398" spans="1:11" ht="13" customHeight="1" x14ac:dyDescent="0.15">
      <c r="A1398" s="2">
        <v>1</v>
      </c>
      <c r="B1398" s="2" t="s">
        <v>24</v>
      </c>
      <c r="C1398" s="26">
        <v>21.6</v>
      </c>
      <c r="D1398" s="26"/>
      <c r="E1398" s="26"/>
      <c r="G1398" s="2">
        <v>1</v>
      </c>
      <c r="H1398" s="2" t="s">
        <v>194</v>
      </c>
      <c r="I1398" s="26">
        <v>21.6</v>
      </c>
      <c r="J1398" s="26"/>
      <c r="K1398" s="26"/>
    </row>
    <row r="1399" spans="1:11" ht="13" customHeight="1" x14ac:dyDescent="0.15">
      <c r="A1399" s="2">
        <v>1</v>
      </c>
      <c r="B1399" s="2" t="s">
        <v>25</v>
      </c>
      <c r="C1399" s="26">
        <v>21.5</v>
      </c>
      <c r="D1399" s="26"/>
      <c r="E1399" s="26"/>
      <c r="G1399" s="2">
        <v>1</v>
      </c>
      <c r="H1399" s="2" t="s">
        <v>195</v>
      </c>
      <c r="I1399" s="26">
        <v>21.6</v>
      </c>
      <c r="J1399" s="26"/>
      <c r="K1399" s="26"/>
    </row>
    <row r="1400" spans="1:11" ht="13" customHeight="1" x14ac:dyDescent="0.15">
      <c r="A1400" s="2">
        <v>1</v>
      </c>
      <c r="B1400" s="2" t="s">
        <v>26</v>
      </c>
      <c r="C1400" s="26">
        <v>21.5</v>
      </c>
      <c r="D1400" s="26">
        <f>AVERAGE(C1400:C1402)</f>
        <v>21.433333333333334</v>
      </c>
      <c r="E1400" s="26">
        <f>D1400-21.8382978723404</f>
        <v>-0.40496453900706797</v>
      </c>
      <c r="G1400" s="2">
        <v>1</v>
      </c>
      <c r="H1400" s="2" t="s">
        <v>196</v>
      </c>
      <c r="I1400" s="26">
        <v>21.5</v>
      </c>
      <c r="J1400" s="26">
        <f>AVERAGE(I1400:I1402)</f>
        <v>21.466666666666669</v>
      </c>
      <c r="K1400" s="26">
        <f>J1400-21.8382978723404</f>
        <v>-0.37163120567373298</v>
      </c>
    </row>
    <row r="1401" spans="1:11" ht="13" customHeight="1" x14ac:dyDescent="0.15">
      <c r="A1401" s="2">
        <v>1</v>
      </c>
      <c r="B1401" s="2" t="s">
        <v>27</v>
      </c>
      <c r="C1401" s="26">
        <v>21.4</v>
      </c>
      <c r="D1401" s="26"/>
      <c r="E1401" s="26"/>
      <c r="G1401" s="2">
        <v>1</v>
      </c>
      <c r="H1401" s="2" t="s">
        <v>197</v>
      </c>
      <c r="I1401" s="26">
        <v>21.5</v>
      </c>
      <c r="J1401" s="26"/>
      <c r="K1401" s="26"/>
    </row>
    <row r="1402" spans="1:11" ht="13" customHeight="1" x14ac:dyDescent="0.15">
      <c r="A1402" s="2">
        <v>1</v>
      </c>
      <c r="B1402" s="2" t="s">
        <v>28</v>
      </c>
      <c r="C1402" s="26">
        <v>21.4</v>
      </c>
      <c r="D1402" s="26"/>
      <c r="E1402" s="26"/>
      <c r="G1402" s="2">
        <v>1</v>
      </c>
      <c r="H1402" s="2" t="s">
        <v>198</v>
      </c>
      <c r="I1402" s="26">
        <v>21.4</v>
      </c>
      <c r="J1402" s="26"/>
      <c r="K1402" s="26"/>
    </row>
    <row r="1403" spans="1:11" ht="13" customHeight="1" x14ac:dyDescent="0.15">
      <c r="A1403" s="2">
        <v>1</v>
      </c>
      <c r="B1403" s="2" t="s">
        <v>29</v>
      </c>
      <c r="C1403" s="26">
        <v>21.4</v>
      </c>
      <c r="D1403" s="26">
        <f>AVERAGE(C1403:C1405)</f>
        <v>21.466666666666669</v>
      </c>
      <c r="E1403" s="26">
        <f>D1403-21.8382978723404</f>
        <v>-0.37163120567373298</v>
      </c>
      <c r="G1403" s="2">
        <v>1</v>
      </c>
      <c r="H1403" s="2" t="s">
        <v>199</v>
      </c>
      <c r="I1403" s="26">
        <v>21.5</v>
      </c>
      <c r="J1403" s="26">
        <f>AVERAGE(I1403:I1405)</f>
        <v>21.533333333333331</v>
      </c>
      <c r="K1403" s="26">
        <f>J1403-21.8382978723404</f>
        <v>-0.3049645390070701</v>
      </c>
    </row>
    <row r="1404" spans="1:11" ht="13" customHeight="1" x14ac:dyDescent="0.15">
      <c r="A1404" s="2">
        <v>1</v>
      </c>
      <c r="B1404" s="2" t="s">
        <v>30</v>
      </c>
      <c r="C1404" s="26">
        <v>21.5</v>
      </c>
      <c r="D1404" s="26"/>
      <c r="E1404" s="26"/>
      <c r="G1404" s="2">
        <v>1</v>
      </c>
      <c r="H1404" s="2" t="s">
        <v>200</v>
      </c>
      <c r="I1404" s="26">
        <v>21.6</v>
      </c>
      <c r="J1404" s="26"/>
      <c r="K1404" s="26"/>
    </row>
    <row r="1405" spans="1:11" ht="13" customHeight="1" x14ac:dyDescent="0.15">
      <c r="A1405" s="2">
        <v>1</v>
      </c>
      <c r="B1405" s="2" t="s">
        <v>31</v>
      </c>
      <c r="C1405" s="26">
        <v>21.5</v>
      </c>
      <c r="D1405" s="26"/>
      <c r="E1405" s="26"/>
      <c r="G1405" s="2">
        <v>1</v>
      </c>
      <c r="H1405" s="2" t="s">
        <v>201</v>
      </c>
      <c r="I1405" s="26">
        <v>21.5</v>
      </c>
      <c r="J1405" s="26"/>
      <c r="K1405" s="26"/>
    </row>
    <row r="1406" spans="1:11" ht="13" customHeight="1" x14ac:dyDescent="0.15">
      <c r="A1406" s="2">
        <v>1</v>
      </c>
      <c r="B1406" s="2" t="s">
        <v>32</v>
      </c>
      <c r="C1406" s="26">
        <v>21.5</v>
      </c>
      <c r="D1406" s="26">
        <f>AVERAGE(C1406:C1408)</f>
        <v>21.566666666666666</v>
      </c>
      <c r="E1406" s="26">
        <f>D1406-21.8382978723404</f>
        <v>-0.27163120567373511</v>
      </c>
      <c r="G1406" s="2">
        <v>1</v>
      </c>
      <c r="H1406" s="2" t="s">
        <v>202</v>
      </c>
      <c r="I1406" s="26">
        <v>21.5</v>
      </c>
      <c r="J1406" s="26">
        <f>AVERAGE(I1406:I1408)</f>
        <v>21.566666666666666</v>
      </c>
      <c r="K1406" s="26">
        <f>J1406-21.8382978723404</f>
        <v>-0.27163120567373511</v>
      </c>
    </row>
    <row r="1407" spans="1:11" ht="13" customHeight="1" x14ac:dyDescent="0.15">
      <c r="A1407" s="2">
        <v>1</v>
      </c>
      <c r="B1407" s="2" t="s">
        <v>33</v>
      </c>
      <c r="C1407" s="26">
        <v>21.6</v>
      </c>
      <c r="D1407" s="26"/>
      <c r="E1407" s="26"/>
      <c r="G1407" s="2">
        <v>1</v>
      </c>
      <c r="H1407" s="2" t="s">
        <v>203</v>
      </c>
      <c r="I1407" s="26">
        <v>21.5</v>
      </c>
      <c r="J1407" s="26"/>
      <c r="K1407" s="26"/>
    </row>
    <row r="1408" spans="1:11" ht="13" customHeight="1" x14ac:dyDescent="0.15">
      <c r="A1408" s="2">
        <v>1</v>
      </c>
      <c r="B1408" s="2" t="s">
        <v>34</v>
      </c>
      <c r="C1408" s="26">
        <v>21.6</v>
      </c>
      <c r="D1408" s="26"/>
      <c r="E1408" s="26"/>
      <c r="G1408" s="2">
        <v>1</v>
      </c>
      <c r="H1408" s="2" t="s">
        <v>204</v>
      </c>
      <c r="I1408" s="26">
        <v>21.7</v>
      </c>
      <c r="J1408" s="26"/>
      <c r="K1408" s="26"/>
    </row>
    <row r="1409" spans="1:11" ht="13" customHeight="1" x14ac:dyDescent="0.15">
      <c r="A1409" s="2">
        <v>1</v>
      </c>
      <c r="B1409" s="2" t="s">
        <v>35</v>
      </c>
      <c r="C1409" s="26">
        <v>21.6</v>
      </c>
      <c r="D1409" s="26">
        <f>AVERAGE(C1409:C1411)</f>
        <v>21.566666666666666</v>
      </c>
      <c r="E1409" s="26">
        <f>D1409-21.8382978723404</f>
        <v>-0.27163120567373511</v>
      </c>
      <c r="G1409" s="2">
        <v>1</v>
      </c>
      <c r="H1409" s="2" t="s">
        <v>205</v>
      </c>
      <c r="I1409" s="26">
        <v>21.8</v>
      </c>
      <c r="J1409" s="26">
        <f>AVERAGE(I1409:I1411)</f>
        <v>21.733333333333334</v>
      </c>
      <c r="K1409" s="26">
        <f>J1409-21.8382978723404</f>
        <v>-0.10496453900706726</v>
      </c>
    </row>
    <row r="1410" spans="1:11" ht="13" customHeight="1" x14ac:dyDescent="0.15">
      <c r="A1410" s="2">
        <v>1</v>
      </c>
      <c r="B1410" s="2" t="s">
        <v>36</v>
      </c>
      <c r="C1410" s="26">
        <v>21.5</v>
      </c>
      <c r="D1410" s="26"/>
      <c r="E1410" s="26"/>
      <c r="G1410" s="2">
        <v>1</v>
      </c>
      <c r="H1410" s="2" t="s">
        <v>206</v>
      </c>
      <c r="I1410" s="26">
        <v>21.8</v>
      </c>
      <c r="J1410" s="26"/>
      <c r="K1410" s="26"/>
    </row>
    <row r="1411" spans="1:11" ht="13" customHeight="1" x14ac:dyDescent="0.15">
      <c r="A1411" s="2">
        <v>1</v>
      </c>
      <c r="B1411" s="2" t="s">
        <v>37</v>
      </c>
      <c r="C1411" s="26">
        <v>21.6</v>
      </c>
      <c r="D1411" s="26"/>
      <c r="E1411" s="26"/>
      <c r="G1411" s="2">
        <v>1</v>
      </c>
      <c r="H1411" s="2" t="s">
        <v>207</v>
      </c>
      <c r="I1411" s="26">
        <v>21.6</v>
      </c>
      <c r="J1411" s="26"/>
      <c r="K1411" s="26"/>
    </row>
    <row r="1412" spans="1:11" ht="13" customHeight="1" x14ac:dyDescent="0.15">
      <c r="A1412" s="2">
        <v>1</v>
      </c>
      <c r="B1412" s="2" t="s">
        <v>38</v>
      </c>
      <c r="C1412" s="26">
        <v>21.6</v>
      </c>
      <c r="D1412" s="26">
        <f>AVERAGE(C1412:C1414)</f>
        <v>21.566666666666666</v>
      </c>
      <c r="E1412" s="26">
        <f>D1412-21.8382978723404</f>
        <v>-0.27163120567373511</v>
      </c>
      <c r="G1412" s="2">
        <v>1</v>
      </c>
      <c r="H1412" s="2" t="s">
        <v>208</v>
      </c>
      <c r="I1412" s="26">
        <v>21.6</v>
      </c>
      <c r="J1412" s="26">
        <f>AVERAGE(I1412:I1414)</f>
        <v>21.533333333333331</v>
      </c>
      <c r="K1412" s="26">
        <f>J1412-21.8382978723404</f>
        <v>-0.3049645390070701</v>
      </c>
    </row>
    <row r="1413" spans="1:11" ht="13" customHeight="1" x14ac:dyDescent="0.15">
      <c r="A1413" s="2">
        <v>1</v>
      </c>
      <c r="B1413" s="2" t="s">
        <v>39</v>
      </c>
      <c r="C1413" s="26">
        <v>21.5</v>
      </c>
      <c r="D1413" s="26"/>
      <c r="E1413" s="26"/>
      <c r="G1413" s="2">
        <v>1</v>
      </c>
      <c r="H1413" s="2" t="s">
        <v>209</v>
      </c>
      <c r="I1413" s="26">
        <v>21.5</v>
      </c>
      <c r="J1413" s="26"/>
      <c r="K1413" s="26"/>
    </row>
    <row r="1414" spans="1:11" ht="13" customHeight="1" x14ac:dyDescent="0.15">
      <c r="A1414" s="2">
        <v>1</v>
      </c>
      <c r="B1414" s="2" t="s">
        <v>40</v>
      </c>
      <c r="C1414" s="26">
        <v>21.6</v>
      </c>
      <c r="D1414" s="26"/>
      <c r="E1414" s="26"/>
      <c r="G1414" s="2">
        <v>1</v>
      </c>
      <c r="H1414" s="2" t="s">
        <v>210</v>
      </c>
      <c r="I1414" s="26">
        <v>21.5</v>
      </c>
      <c r="J1414" s="26"/>
      <c r="K1414" s="26"/>
    </row>
    <row r="1415" spans="1:11" ht="13" customHeight="1" x14ac:dyDescent="0.15">
      <c r="A1415" s="2">
        <v>1</v>
      </c>
      <c r="B1415" s="2" t="s">
        <v>41</v>
      </c>
      <c r="C1415" s="26">
        <v>21.5</v>
      </c>
      <c r="D1415" s="26">
        <f>AVERAGE(C1415:C1417)</f>
        <v>21.533333333333331</v>
      </c>
      <c r="E1415" s="26">
        <f>D1415-21.8382978723404</f>
        <v>-0.3049645390070701</v>
      </c>
      <c r="G1415" s="2">
        <v>1</v>
      </c>
      <c r="H1415" s="2" t="s">
        <v>211</v>
      </c>
      <c r="I1415" s="26">
        <v>21.4</v>
      </c>
      <c r="J1415" s="26">
        <f>AVERAGE(I1415:I1417)</f>
        <v>21.433333333333334</v>
      </c>
      <c r="K1415" s="26">
        <f>J1415-21.8382978723404</f>
        <v>-0.40496453900706797</v>
      </c>
    </row>
    <row r="1416" spans="1:11" ht="13" customHeight="1" x14ac:dyDescent="0.15">
      <c r="A1416" s="2">
        <v>1</v>
      </c>
      <c r="B1416" s="2" t="s">
        <v>42</v>
      </c>
      <c r="C1416" s="26">
        <v>21.6</v>
      </c>
      <c r="D1416" s="26"/>
      <c r="E1416" s="26"/>
      <c r="G1416" s="2">
        <v>1</v>
      </c>
      <c r="H1416" s="2" t="s">
        <v>212</v>
      </c>
      <c r="I1416" s="26">
        <v>21.5</v>
      </c>
      <c r="J1416" s="26"/>
      <c r="K1416" s="26"/>
    </row>
    <row r="1417" spans="1:11" ht="13" customHeight="1" x14ac:dyDescent="0.15">
      <c r="A1417" s="2">
        <v>1</v>
      </c>
      <c r="B1417" s="2" t="s">
        <v>43</v>
      </c>
      <c r="C1417" s="26">
        <v>21.5</v>
      </c>
      <c r="D1417" s="26"/>
      <c r="E1417" s="26"/>
      <c r="G1417" s="2">
        <v>1</v>
      </c>
      <c r="H1417" s="2" t="s">
        <v>213</v>
      </c>
      <c r="I1417" s="26">
        <v>21.4</v>
      </c>
      <c r="J1417" s="26"/>
      <c r="K1417" s="26"/>
    </row>
    <row r="1418" spans="1:11" ht="13" customHeight="1" x14ac:dyDescent="0.15">
      <c r="A1418" s="2">
        <v>1</v>
      </c>
      <c r="B1418" s="2" t="s">
        <v>44</v>
      </c>
      <c r="C1418" s="26">
        <v>21.7</v>
      </c>
      <c r="D1418" s="26">
        <f>AVERAGE(C1418:C1420)</f>
        <v>21.600000000000005</v>
      </c>
      <c r="E1418" s="26">
        <f>D1418-21.8382978723404</f>
        <v>-0.23829787234039657</v>
      </c>
      <c r="G1418" s="2">
        <v>1</v>
      </c>
      <c r="H1418" s="2" t="s">
        <v>214</v>
      </c>
      <c r="I1418" s="26">
        <v>21.5</v>
      </c>
      <c r="J1418" s="26">
        <f>AVERAGE(I1418:I1420)</f>
        <v>21.566666666666666</v>
      </c>
      <c r="K1418" s="26">
        <f>J1418-21.8382978723404</f>
        <v>-0.27163120567373511</v>
      </c>
    </row>
    <row r="1419" spans="1:11" ht="13" customHeight="1" x14ac:dyDescent="0.15">
      <c r="A1419" s="2">
        <v>1</v>
      </c>
      <c r="B1419" s="2" t="s">
        <v>45</v>
      </c>
      <c r="C1419" s="26">
        <v>21.5</v>
      </c>
      <c r="D1419" s="26"/>
      <c r="E1419" s="26"/>
      <c r="G1419" s="2">
        <v>1</v>
      </c>
      <c r="H1419" s="2" t="s">
        <v>215</v>
      </c>
      <c r="I1419" s="26">
        <v>21.6</v>
      </c>
      <c r="J1419" s="26"/>
      <c r="K1419" s="26"/>
    </row>
    <row r="1420" spans="1:11" ht="13" customHeight="1" x14ac:dyDescent="0.15">
      <c r="A1420" s="2">
        <v>1</v>
      </c>
      <c r="B1420" s="2" t="s">
        <v>46</v>
      </c>
      <c r="C1420" s="26">
        <v>21.6</v>
      </c>
      <c r="D1420" s="26"/>
      <c r="E1420" s="26"/>
      <c r="G1420" s="2">
        <v>1</v>
      </c>
      <c r="H1420" s="2" t="s">
        <v>216</v>
      </c>
      <c r="I1420" s="26">
        <v>21.6</v>
      </c>
      <c r="J1420" s="26"/>
      <c r="K1420" s="26"/>
    </row>
    <row r="1421" spans="1:11" ht="13" customHeight="1" x14ac:dyDescent="0.15">
      <c r="A1421" s="2">
        <v>1</v>
      </c>
      <c r="B1421" s="2" t="s">
        <v>47</v>
      </c>
      <c r="C1421" s="26">
        <v>21.5</v>
      </c>
      <c r="D1421" s="26">
        <f>AVERAGE(C1421:C1423)</f>
        <v>21.5</v>
      </c>
      <c r="E1421" s="26">
        <f>D1421-21.8382978723404</f>
        <v>-0.33829787234040154</v>
      </c>
      <c r="G1421" s="2">
        <v>1</v>
      </c>
      <c r="H1421" s="2" t="s">
        <v>217</v>
      </c>
      <c r="I1421" s="26">
        <v>21.6</v>
      </c>
      <c r="J1421" s="26">
        <f>AVERAGE(I1421:I1423)</f>
        <v>21.533333333333331</v>
      </c>
      <c r="K1421" s="26">
        <f>J1421-21.8382978723404</f>
        <v>-0.3049645390070701</v>
      </c>
    </row>
    <row r="1422" spans="1:11" ht="13" customHeight="1" x14ac:dyDescent="0.15">
      <c r="A1422" s="2">
        <v>1</v>
      </c>
      <c r="B1422" s="2" t="s">
        <v>48</v>
      </c>
      <c r="C1422" s="26">
        <v>21.5</v>
      </c>
      <c r="D1422" s="26"/>
      <c r="E1422" s="26"/>
      <c r="G1422" s="2">
        <v>1</v>
      </c>
      <c r="H1422" s="2" t="s">
        <v>218</v>
      </c>
      <c r="I1422" s="26">
        <v>21.5</v>
      </c>
      <c r="J1422" s="26"/>
      <c r="K1422" s="26"/>
    </row>
    <row r="1423" spans="1:11" ht="13" customHeight="1" x14ac:dyDescent="0.15">
      <c r="A1423" s="2">
        <v>1</v>
      </c>
      <c r="B1423" s="2" t="s">
        <v>49</v>
      </c>
      <c r="C1423" s="26">
        <v>21.5</v>
      </c>
      <c r="D1423" s="26"/>
      <c r="E1423" s="26"/>
      <c r="G1423" s="2">
        <v>1</v>
      </c>
      <c r="H1423" s="2" t="s">
        <v>219</v>
      </c>
      <c r="I1423" s="26">
        <v>21.5</v>
      </c>
      <c r="J1423" s="26"/>
      <c r="K1423" s="26"/>
    </row>
    <row r="1424" spans="1:11" ht="13" customHeight="1" x14ac:dyDescent="0.15">
      <c r="A1424" s="2">
        <v>1</v>
      </c>
      <c r="B1424" s="2" t="s">
        <v>50</v>
      </c>
      <c r="C1424" s="26">
        <v>21.5</v>
      </c>
      <c r="D1424" s="26">
        <f>AVERAGE(C1424:C1426)</f>
        <v>21.5</v>
      </c>
      <c r="E1424" s="26">
        <f>D1424-21.8382978723404</f>
        <v>-0.33829787234040154</v>
      </c>
      <c r="G1424" s="2">
        <v>1</v>
      </c>
      <c r="H1424" s="2" t="s">
        <v>220</v>
      </c>
      <c r="I1424" s="26">
        <v>21.8</v>
      </c>
      <c r="J1424" s="26">
        <f>AVERAGE(I1424:I1426)</f>
        <v>21.700000000000003</v>
      </c>
      <c r="K1424" s="26">
        <f>J1424-21.8382978723404</f>
        <v>-0.1382978723403987</v>
      </c>
    </row>
    <row r="1425" spans="1:11" ht="13" customHeight="1" x14ac:dyDescent="0.15">
      <c r="A1425" s="2">
        <v>1</v>
      </c>
      <c r="B1425" s="2" t="s">
        <v>51</v>
      </c>
      <c r="C1425" s="26">
        <v>21.5</v>
      </c>
      <c r="D1425" s="26"/>
      <c r="E1425" s="26"/>
      <c r="G1425" s="2">
        <v>1</v>
      </c>
      <c r="H1425" s="2" t="s">
        <v>221</v>
      </c>
      <c r="I1425" s="26">
        <v>21.6</v>
      </c>
      <c r="J1425" s="26"/>
      <c r="K1425" s="26"/>
    </row>
    <row r="1426" spans="1:11" ht="13" customHeight="1" x14ac:dyDescent="0.15">
      <c r="A1426" s="2">
        <v>1</v>
      </c>
      <c r="B1426" s="2" t="s">
        <v>52</v>
      </c>
      <c r="C1426" s="26">
        <v>21.5</v>
      </c>
      <c r="D1426" s="26"/>
      <c r="E1426" s="26"/>
      <c r="G1426" s="2">
        <v>1</v>
      </c>
      <c r="H1426" s="2" t="s">
        <v>222</v>
      </c>
      <c r="I1426" s="26">
        <v>21.7</v>
      </c>
      <c r="J1426" s="26"/>
      <c r="K1426" s="26"/>
    </row>
    <row r="1427" spans="1:11" ht="13" customHeight="1" x14ac:dyDescent="0.15">
      <c r="A1427" s="2">
        <v>1</v>
      </c>
      <c r="B1427" s="2" t="s">
        <v>53</v>
      </c>
      <c r="C1427" s="26">
        <v>21.6</v>
      </c>
      <c r="D1427" s="26">
        <f>AVERAGE(C1427:C1429)</f>
        <v>21.566666666666666</v>
      </c>
      <c r="E1427" s="26">
        <f>D1427-21.8382978723404</f>
        <v>-0.27163120567373511</v>
      </c>
      <c r="G1427" s="2">
        <v>1</v>
      </c>
      <c r="H1427" s="2" t="s">
        <v>223</v>
      </c>
      <c r="I1427" s="26">
        <v>21.6</v>
      </c>
      <c r="J1427" s="26">
        <f>AVERAGE(I1427:I1429)</f>
        <v>21.599999999999998</v>
      </c>
      <c r="K1427" s="26">
        <f>J1427-21.8382978723404</f>
        <v>-0.23829787234040367</v>
      </c>
    </row>
    <row r="1428" spans="1:11" ht="13" customHeight="1" x14ac:dyDescent="0.15">
      <c r="A1428" s="2">
        <v>1</v>
      </c>
      <c r="B1428" s="2" t="s">
        <v>54</v>
      </c>
      <c r="C1428" s="26">
        <v>21.5</v>
      </c>
      <c r="D1428" s="26"/>
      <c r="E1428" s="26"/>
      <c r="G1428" s="2">
        <v>1</v>
      </c>
      <c r="H1428" s="2" t="s">
        <v>224</v>
      </c>
      <c r="I1428" s="26">
        <v>21.5</v>
      </c>
      <c r="J1428" s="26"/>
      <c r="K1428" s="26"/>
    </row>
    <row r="1429" spans="1:11" ht="13" customHeight="1" x14ac:dyDescent="0.15">
      <c r="A1429" s="2">
        <v>1</v>
      </c>
      <c r="B1429" s="2" t="s">
        <v>55</v>
      </c>
      <c r="C1429" s="26">
        <v>21.6</v>
      </c>
      <c r="D1429" s="26"/>
      <c r="E1429" s="26"/>
      <c r="G1429" s="2">
        <v>1</v>
      </c>
      <c r="H1429" s="2" t="s">
        <v>225</v>
      </c>
      <c r="I1429" s="26">
        <v>21.7</v>
      </c>
      <c r="J1429" s="26"/>
      <c r="K1429" s="26"/>
    </row>
    <row r="1430" spans="1:11" ht="13" customHeight="1" x14ac:dyDescent="0.15">
      <c r="A1430" s="2">
        <v>1</v>
      </c>
      <c r="B1430" s="2" t="s">
        <v>56</v>
      </c>
      <c r="C1430" s="26">
        <v>21.6</v>
      </c>
      <c r="D1430" s="26">
        <f>AVERAGE(C1430:C1432)</f>
        <v>21.566666666666666</v>
      </c>
      <c r="E1430" s="26">
        <f>D1430-21.8382978723404</f>
        <v>-0.27163120567373511</v>
      </c>
      <c r="G1430" s="2">
        <v>1</v>
      </c>
      <c r="H1430" s="2" t="s">
        <v>226</v>
      </c>
      <c r="I1430" s="26">
        <v>21.9</v>
      </c>
      <c r="J1430" s="26">
        <f>AVERAGE(I1430:I1432)</f>
        <v>21.8</v>
      </c>
      <c r="K1430" s="26">
        <f>J1430-21.8382978723404</f>
        <v>-3.8297872340400829E-2</v>
      </c>
    </row>
    <row r="1431" spans="1:11" ht="13" customHeight="1" x14ac:dyDescent="0.15">
      <c r="A1431" s="2">
        <v>1</v>
      </c>
      <c r="B1431" s="2" t="s">
        <v>57</v>
      </c>
      <c r="C1431" s="26">
        <v>21.6</v>
      </c>
      <c r="D1431" s="26"/>
      <c r="E1431" s="26"/>
      <c r="G1431" s="2">
        <v>1</v>
      </c>
      <c r="H1431" s="2" t="s">
        <v>227</v>
      </c>
      <c r="I1431" s="26">
        <v>21.9</v>
      </c>
      <c r="J1431" s="26"/>
      <c r="K1431" s="26"/>
    </row>
    <row r="1432" spans="1:11" ht="13" customHeight="1" x14ac:dyDescent="0.15">
      <c r="A1432" s="2">
        <v>1</v>
      </c>
      <c r="B1432" s="2" t="s">
        <v>58</v>
      </c>
      <c r="C1432" s="26">
        <v>21.5</v>
      </c>
      <c r="D1432" s="26"/>
      <c r="E1432" s="26"/>
      <c r="G1432" s="2">
        <v>1</v>
      </c>
      <c r="H1432" s="2" t="s">
        <v>228</v>
      </c>
      <c r="I1432" s="26">
        <v>21.6</v>
      </c>
      <c r="J1432" s="26"/>
      <c r="K1432" s="26"/>
    </row>
    <row r="1433" spans="1:11" ht="13" customHeight="1" x14ac:dyDescent="0.15">
      <c r="A1433" s="2">
        <v>1</v>
      </c>
      <c r="B1433" s="2" t="s">
        <v>59</v>
      </c>
      <c r="C1433" s="26">
        <v>21.5</v>
      </c>
      <c r="D1433" s="26">
        <f>AVERAGE(C1433:C1435)</f>
        <v>21.533333333333331</v>
      </c>
      <c r="E1433" s="26">
        <f>D1433-21.8382978723404</f>
        <v>-0.3049645390070701</v>
      </c>
      <c r="G1433" s="2">
        <v>1</v>
      </c>
      <c r="H1433" s="2" t="s">
        <v>229</v>
      </c>
      <c r="I1433" s="26">
        <v>21.5</v>
      </c>
      <c r="J1433" s="26">
        <f>AVERAGE(I1433:I1435)</f>
        <v>21.5</v>
      </c>
      <c r="K1433" s="26">
        <f>J1433-21.8382978723404</f>
        <v>-0.33829787234040154</v>
      </c>
    </row>
    <row r="1434" spans="1:11" ht="13" customHeight="1" x14ac:dyDescent="0.15">
      <c r="A1434" s="2">
        <v>1</v>
      </c>
      <c r="B1434" s="2" t="s">
        <v>60</v>
      </c>
      <c r="C1434" s="26">
        <v>21.6</v>
      </c>
      <c r="D1434" s="26"/>
      <c r="E1434" s="26"/>
      <c r="G1434" s="2">
        <v>1</v>
      </c>
      <c r="H1434" s="2" t="s">
        <v>230</v>
      </c>
      <c r="I1434" s="26">
        <v>21.5</v>
      </c>
      <c r="J1434" s="26"/>
      <c r="K1434" s="26"/>
    </row>
    <row r="1435" spans="1:11" ht="13" customHeight="1" x14ac:dyDescent="0.15">
      <c r="A1435" s="2">
        <v>1</v>
      </c>
      <c r="B1435" s="2" t="s">
        <v>61</v>
      </c>
      <c r="C1435" s="26">
        <v>21.5</v>
      </c>
      <c r="D1435" s="26"/>
      <c r="E1435" s="26"/>
      <c r="G1435" s="2">
        <v>1</v>
      </c>
      <c r="H1435" s="2" t="s">
        <v>231</v>
      </c>
      <c r="I1435" s="26">
        <v>21.5</v>
      </c>
      <c r="J1435" s="26"/>
      <c r="K1435" s="26"/>
    </row>
    <row r="1436" spans="1:11" ht="13" customHeight="1" x14ac:dyDescent="0.15">
      <c r="A1436" s="2">
        <v>1</v>
      </c>
      <c r="B1436" s="2" t="s">
        <v>62</v>
      </c>
      <c r="C1436" s="26">
        <v>21.5</v>
      </c>
      <c r="D1436" s="26">
        <f>AVERAGE(C1436:C1438)</f>
        <v>21.466666666666669</v>
      </c>
      <c r="E1436" s="26">
        <f>D1436-21.8382978723404</f>
        <v>-0.37163120567373298</v>
      </c>
      <c r="G1436" s="2">
        <v>1</v>
      </c>
      <c r="H1436" s="2" t="s">
        <v>232</v>
      </c>
      <c r="I1436" s="26">
        <v>21.5</v>
      </c>
      <c r="J1436" s="26">
        <f>AVERAGE(I1436:I1438)</f>
        <v>21.5</v>
      </c>
      <c r="K1436" s="26">
        <f>J1436-21.8382978723404</f>
        <v>-0.33829787234040154</v>
      </c>
    </row>
    <row r="1437" spans="1:11" ht="13" customHeight="1" x14ac:dyDescent="0.15">
      <c r="A1437" s="2">
        <v>1</v>
      </c>
      <c r="B1437" s="2" t="s">
        <v>63</v>
      </c>
      <c r="C1437" s="26">
        <v>21.4</v>
      </c>
      <c r="D1437" s="26"/>
      <c r="E1437" s="26"/>
      <c r="G1437" s="2">
        <v>1</v>
      </c>
      <c r="H1437" s="2" t="s">
        <v>233</v>
      </c>
      <c r="I1437" s="26">
        <v>21.5</v>
      </c>
      <c r="J1437" s="26"/>
      <c r="K1437" s="26"/>
    </row>
    <row r="1438" spans="1:11" ht="13" customHeight="1" x14ac:dyDescent="0.15">
      <c r="A1438" s="2">
        <v>1</v>
      </c>
      <c r="B1438" s="2" t="s">
        <v>64</v>
      </c>
      <c r="C1438" s="26">
        <v>21.5</v>
      </c>
      <c r="D1438" s="26"/>
      <c r="E1438" s="26"/>
      <c r="G1438" s="2">
        <v>1</v>
      </c>
      <c r="H1438" s="2" t="s">
        <v>234</v>
      </c>
      <c r="I1438" s="26">
        <v>21.5</v>
      </c>
      <c r="J1438" s="26"/>
      <c r="K1438" s="26"/>
    </row>
    <row r="1439" spans="1:11" ht="13" customHeight="1" x14ac:dyDescent="0.15">
      <c r="A1439" s="2">
        <v>1</v>
      </c>
      <c r="B1439" s="2" t="s">
        <v>65</v>
      </c>
      <c r="C1439" s="26">
        <v>21.5</v>
      </c>
      <c r="D1439" s="26">
        <f>AVERAGE(C1439:C1441)</f>
        <v>21.5</v>
      </c>
      <c r="E1439" s="26">
        <f>D1439-21.8382978723404</f>
        <v>-0.33829787234040154</v>
      </c>
      <c r="G1439" s="2">
        <v>1</v>
      </c>
      <c r="H1439" s="2" t="s">
        <v>235</v>
      </c>
      <c r="I1439" s="26">
        <v>21.6</v>
      </c>
      <c r="J1439" s="26">
        <f>AVERAGE(I1439:I1441)</f>
        <v>21.633333333333336</v>
      </c>
      <c r="K1439" s="26">
        <f>J1439-21.8382978723404</f>
        <v>-0.20496453900706513</v>
      </c>
    </row>
    <row r="1440" spans="1:11" ht="13" customHeight="1" x14ac:dyDescent="0.15">
      <c r="A1440" s="2">
        <v>1</v>
      </c>
      <c r="B1440" s="2" t="s">
        <v>66</v>
      </c>
      <c r="C1440" s="26">
        <v>21.5</v>
      </c>
      <c r="D1440" s="26"/>
      <c r="E1440" s="26"/>
      <c r="G1440" s="2">
        <v>1</v>
      </c>
      <c r="H1440" s="2" t="s">
        <v>236</v>
      </c>
      <c r="I1440" s="26">
        <v>21.7</v>
      </c>
      <c r="J1440" s="26"/>
      <c r="K1440" s="26"/>
    </row>
    <row r="1441" spans="1:11" ht="13" customHeight="1" x14ac:dyDescent="0.15">
      <c r="A1441" s="2">
        <v>1</v>
      </c>
      <c r="B1441" s="2" t="s">
        <v>67</v>
      </c>
      <c r="C1441" s="26">
        <v>21.5</v>
      </c>
      <c r="D1441" s="26"/>
      <c r="E1441" s="26"/>
      <c r="G1441" s="2">
        <v>1</v>
      </c>
      <c r="H1441" s="2" t="s">
        <v>237</v>
      </c>
      <c r="I1441" s="26">
        <v>21.6</v>
      </c>
      <c r="J1441" s="26"/>
      <c r="K1441" s="26"/>
    </row>
    <row r="1442" spans="1:11" ht="13" customHeight="1" x14ac:dyDescent="0.15">
      <c r="A1442" s="2">
        <v>1</v>
      </c>
      <c r="B1442" s="2" t="s">
        <v>68</v>
      </c>
      <c r="C1442" s="26">
        <v>21.6</v>
      </c>
      <c r="D1442" s="26">
        <f>AVERAGE(C1442:C1444)</f>
        <v>21.566666666666666</v>
      </c>
      <c r="E1442" s="26">
        <f>D1442-21.8382978723404</f>
        <v>-0.27163120567373511</v>
      </c>
      <c r="G1442" s="2">
        <v>1</v>
      </c>
      <c r="H1442" s="2" t="s">
        <v>238</v>
      </c>
      <c r="I1442" s="26">
        <v>21.6</v>
      </c>
      <c r="J1442" s="26">
        <f>AVERAGE(I1442:I1444)</f>
        <v>21.5</v>
      </c>
      <c r="K1442" s="26">
        <f>J1442-21.8382978723404</f>
        <v>-0.33829787234040154</v>
      </c>
    </row>
    <row r="1443" spans="1:11" ht="13" customHeight="1" x14ac:dyDescent="0.15">
      <c r="A1443" s="2">
        <v>1</v>
      </c>
      <c r="B1443" s="2" t="s">
        <v>69</v>
      </c>
      <c r="C1443" s="26">
        <v>21.6</v>
      </c>
      <c r="D1443" s="26"/>
      <c r="E1443" s="26"/>
      <c r="G1443" s="2">
        <v>1</v>
      </c>
      <c r="H1443" s="2" t="s">
        <v>239</v>
      </c>
      <c r="I1443" s="26">
        <v>21.4</v>
      </c>
      <c r="J1443" s="26"/>
      <c r="K1443" s="26"/>
    </row>
    <row r="1444" spans="1:11" ht="13" customHeight="1" x14ac:dyDescent="0.15">
      <c r="A1444" s="2">
        <v>1</v>
      </c>
      <c r="B1444" s="2" t="s">
        <v>70</v>
      </c>
      <c r="C1444" s="26">
        <v>21.5</v>
      </c>
      <c r="D1444" s="26"/>
      <c r="E1444" s="26"/>
      <c r="G1444" s="2">
        <v>1</v>
      </c>
      <c r="H1444" s="2" t="s">
        <v>240</v>
      </c>
      <c r="I1444" s="26">
        <v>21.5</v>
      </c>
      <c r="J1444" s="26"/>
      <c r="K1444" s="26"/>
    </row>
    <row r="1445" spans="1:11" ht="13" customHeight="1" x14ac:dyDescent="0.15">
      <c r="A1445" s="2">
        <v>1</v>
      </c>
      <c r="B1445" s="2" t="s">
        <v>71</v>
      </c>
      <c r="C1445" s="26">
        <v>21.5</v>
      </c>
      <c r="D1445" s="26">
        <f>AVERAGE(C1445:C1447)</f>
        <v>21.533333333333331</v>
      </c>
      <c r="E1445" s="26">
        <f>D1445-21.8382978723404</f>
        <v>-0.3049645390070701</v>
      </c>
      <c r="G1445" s="2">
        <v>1</v>
      </c>
      <c r="H1445" s="2" t="s">
        <v>241</v>
      </c>
      <c r="I1445" s="26">
        <v>21.6</v>
      </c>
      <c r="J1445" s="26">
        <f>AVERAGE(I1445:I1447)</f>
        <v>21.566666666666666</v>
      </c>
      <c r="K1445" s="26">
        <f>J1445-21.8382978723404</f>
        <v>-0.27163120567373511</v>
      </c>
    </row>
    <row r="1446" spans="1:11" ht="13" customHeight="1" x14ac:dyDescent="0.15">
      <c r="A1446" s="2">
        <v>1</v>
      </c>
      <c r="B1446" s="2" t="s">
        <v>72</v>
      </c>
      <c r="C1446" s="26">
        <v>21.5</v>
      </c>
      <c r="D1446" s="26"/>
      <c r="E1446" s="26"/>
      <c r="G1446" s="2">
        <v>1</v>
      </c>
      <c r="H1446" s="2" t="s">
        <v>242</v>
      </c>
      <c r="I1446" s="26">
        <v>21.6</v>
      </c>
      <c r="J1446" s="26"/>
      <c r="K1446" s="26"/>
    </row>
    <row r="1447" spans="1:11" ht="13" customHeight="1" x14ac:dyDescent="0.15">
      <c r="A1447" s="2">
        <v>1</v>
      </c>
      <c r="B1447" s="2" t="s">
        <v>73</v>
      </c>
      <c r="C1447" s="26">
        <v>21.6</v>
      </c>
      <c r="D1447" s="26"/>
      <c r="E1447" s="26"/>
      <c r="G1447" s="2">
        <v>1</v>
      </c>
      <c r="H1447" s="2" t="s">
        <v>243</v>
      </c>
      <c r="I1447" s="26">
        <v>21.5</v>
      </c>
      <c r="J1447" s="26"/>
      <c r="K1447" s="26"/>
    </row>
    <row r="1448" spans="1:11" ht="13" customHeight="1" x14ac:dyDescent="0.15">
      <c r="A1448" s="2">
        <v>1</v>
      </c>
      <c r="B1448" s="2" t="s">
        <v>74</v>
      </c>
      <c r="C1448" s="26">
        <v>21.5</v>
      </c>
      <c r="D1448" s="26">
        <f>AVERAGE(C1448:C1450)</f>
        <v>21.533333333333331</v>
      </c>
      <c r="E1448" s="26">
        <f>D1448-21.8382978723404</f>
        <v>-0.3049645390070701</v>
      </c>
      <c r="G1448" s="2">
        <v>1</v>
      </c>
      <c r="H1448" s="2" t="s">
        <v>244</v>
      </c>
      <c r="I1448" s="26">
        <v>21.4</v>
      </c>
      <c r="J1448" s="26">
        <f>AVERAGE(I1448:I1450)</f>
        <v>21.533333333333331</v>
      </c>
      <c r="K1448" s="26">
        <f>J1448-21.8382978723404</f>
        <v>-0.3049645390070701</v>
      </c>
    </row>
    <row r="1449" spans="1:11" ht="13" customHeight="1" x14ac:dyDescent="0.15">
      <c r="A1449" s="2">
        <v>1</v>
      </c>
      <c r="B1449" s="2" t="s">
        <v>75</v>
      </c>
      <c r="C1449" s="26">
        <v>21.5</v>
      </c>
      <c r="D1449" s="26"/>
      <c r="E1449" s="26"/>
      <c r="G1449" s="2">
        <v>1</v>
      </c>
      <c r="H1449" s="2" t="s">
        <v>245</v>
      </c>
      <c r="I1449" s="26">
        <v>21.6</v>
      </c>
      <c r="J1449" s="26"/>
      <c r="K1449" s="26"/>
    </row>
    <row r="1450" spans="1:11" ht="13" customHeight="1" x14ac:dyDescent="0.15">
      <c r="A1450" s="2">
        <v>1</v>
      </c>
      <c r="B1450" s="2" t="s">
        <v>76</v>
      </c>
      <c r="C1450" s="26">
        <v>21.6</v>
      </c>
      <c r="D1450" s="26"/>
      <c r="E1450" s="26"/>
      <c r="G1450" s="2">
        <v>1</v>
      </c>
      <c r="H1450" s="2" t="s">
        <v>246</v>
      </c>
      <c r="I1450" s="26">
        <v>21.6</v>
      </c>
      <c r="J1450" s="26"/>
      <c r="K1450" s="26"/>
    </row>
    <row r="1451" spans="1:11" ht="13" customHeight="1" x14ac:dyDescent="0.15">
      <c r="A1451" s="2">
        <v>1</v>
      </c>
      <c r="B1451" s="2" t="s">
        <v>77</v>
      </c>
      <c r="C1451" s="26">
        <v>21.7</v>
      </c>
      <c r="D1451" s="26">
        <f>AVERAGE(C1451:C1453)</f>
        <v>21.633333333333336</v>
      </c>
      <c r="E1451" s="26">
        <f>D1451-21.8382978723404</f>
        <v>-0.20496453900706513</v>
      </c>
      <c r="G1451" s="2">
        <v>1</v>
      </c>
      <c r="H1451" s="2" t="s">
        <v>247</v>
      </c>
      <c r="I1451" s="26">
        <v>21.8</v>
      </c>
      <c r="J1451" s="26">
        <f>AVERAGE(I1451:I1453)</f>
        <v>21.666666666666668</v>
      </c>
      <c r="K1451" s="26">
        <f>J1451-21.8382978723404</f>
        <v>-0.17163120567373369</v>
      </c>
    </row>
    <row r="1452" spans="1:11" ht="13" customHeight="1" x14ac:dyDescent="0.15">
      <c r="A1452" s="2">
        <v>1</v>
      </c>
      <c r="B1452" s="2" t="s">
        <v>78</v>
      </c>
      <c r="C1452" s="26">
        <v>21.6</v>
      </c>
      <c r="D1452" s="26"/>
      <c r="E1452" s="26"/>
      <c r="G1452" s="2">
        <v>1</v>
      </c>
      <c r="H1452" s="2" t="s">
        <v>248</v>
      </c>
      <c r="I1452" s="26">
        <v>21.6</v>
      </c>
      <c r="J1452" s="26"/>
      <c r="K1452" s="26"/>
    </row>
    <row r="1453" spans="1:11" ht="13" customHeight="1" x14ac:dyDescent="0.15">
      <c r="A1453" s="2">
        <v>1</v>
      </c>
      <c r="B1453" s="2" t="s">
        <v>79</v>
      </c>
      <c r="C1453" s="26">
        <v>21.6</v>
      </c>
      <c r="D1453" s="26"/>
      <c r="E1453" s="26"/>
      <c r="G1453" s="2">
        <v>1</v>
      </c>
      <c r="H1453" s="2" t="s">
        <v>249</v>
      </c>
      <c r="I1453" s="26">
        <v>21.6</v>
      </c>
      <c r="J1453" s="26"/>
      <c r="K1453" s="26"/>
    </row>
    <row r="1454" spans="1:11" ht="13" customHeight="1" x14ac:dyDescent="0.15">
      <c r="A1454" s="2">
        <v>1</v>
      </c>
      <c r="B1454" s="2" t="s">
        <v>80</v>
      </c>
      <c r="C1454" s="26">
        <v>21.7</v>
      </c>
      <c r="D1454" s="26">
        <f>AVERAGE(C1454:C1456)</f>
        <v>21.600000000000005</v>
      </c>
      <c r="E1454" s="26">
        <f>D1454-21.8382978723404</f>
        <v>-0.23829787234039657</v>
      </c>
      <c r="G1454" s="2">
        <v>1</v>
      </c>
      <c r="H1454" s="2" t="s">
        <v>250</v>
      </c>
      <c r="I1454" s="26">
        <v>21.6</v>
      </c>
      <c r="J1454" s="26">
        <f>AVERAGE(I1454:I1456)</f>
        <v>21.566666666666666</v>
      </c>
      <c r="K1454" s="26">
        <f>J1454-21.8382978723404</f>
        <v>-0.27163120567373511</v>
      </c>
    </row>
    <row r="1455" spans="1:11" ht="13" customHeight="1" x14ac:dyDescent="0.15">
      <c r="A1455" s="2">
        <v>1</v>
      </c>
      <c r="B1455" s="2" t="s">
        <v>81</v>
      </c>
      <c r="C1455" s="26">
        <v>21.5</v>
      </c>
      <c r="D1455" s="26"/>
      <c r="E1455" s="26"/>
      <c r="G1455" s="2">
        <v>1</v>
      </c>
      <c r="H1455" s="2" t="s">
        <v>251</v>
      </c>
      <c r="I1455" s="26">
        <v>21.6</v>
      </c>
      <c r="J1455" s="26"/>
      <c r="K1455" s="26"/>
    </row>
    <row r="1456" spans="1:11" ht="13" customHeight="1" x14ac:dyDescent="0.15">
      <c r="A1456" s="2">
        <v>1</v>
      </c>
      <c r="B1456" s="2" t="s">
        <v>82</v>
      </c>
      <c r="C1456" s="26">
        <v>21.6</v>
      </c>
      <c r="D1456" s="26"/>
      <c r="E1456" s="26"/>
      <c r="G1456" s="2">
        <v>1</v>
      </c>
      <c r="H1456" s="2" t="s">
        <v>252</v>
      </c>
      <c r="I1456" s="26">
        <v>21.5</v>
      </c>
      <c r="J1456" s="26"/>
      <c r="K1456" s="26"/>
    </row>
    <row r="1457" spans="1:11" ht="13" customHeight="1" x14ac:dyDescent="0.15">
      <c r="A1457" s="2">
        <v>1</v>
      </c>
      <c r="B1457" s="2" t="s">
        <v>83</v>
      </c>
      <c r="C1457" s="26">
        <v>21.6</v>
      </c>
      <c r="D1457" s="26">
        <f>AVERAGE(C1457:C1459)</f>
        <v>21.566666666666666</v>
      </c>
      <c r="E1457" s="26">
        <f>D1457-21.8382978723404</f>
        <v>-0.27163120567373511</v>
      </c>
      <c r="G1457" s="2">
        <v>1</v>
      </c>
      <c r="H1457" s="2" t="s">
        <v>253</v>
      </c>
      <c r="I1457" s="26">
        <v>21.5</v>
      </c>
      <c r="J1457" s="26">
        <f>AVERAGE(I1457:I1459)</f>
        <v>21.533333333333331</v>
      </c>
      <c r="K1457" s="26">
        <f>J1457-21.8382978723404</f>
        <v>-0.3049645390070701</v>
      </c>
    </row>
    <row r="1458" spans="1:11" ht="13" customHeight="1" x14ac:dyDescent="0.15">
      <c r="A1458" s="2">
        <v>1</v>
      </c>
      <c r="B1458" s="2" t="s">
        <v>84</v>
      </c>
      <c r="C1458" s="26">
        <v>21.5</v>
      </c>
      <c r="D1458" s="26"/>
      <c r="E1458" s="26"/>
      <c r="G1458" s="2">
        <v>1</v>
      </c>
      <c r="H1458" s="2" t="s">
        <v>254</v>
      </c>
      <c r="I1458" s="26">
        <v>21.6</v>
      </c>
      <c r="J1458" s="26"/>
      <c r="K1458" s="26"/>
    </row>
    <row r="1459" spans="1:11" ht="13" customHeight="1" x14ac:dyDescent="0.15">
      <c r="A1459" s="2">
        <v>1</v>
      </c>
      <c r="B1459" s="2" t="s">
        <v>85</v>
      </c>
      <c r="C1459" s="26">
        <v>21.6</v>
      </c>
      <c r="D1459" s="26"/>
      <c r="E1459" s="26"/>
      <c r="G1459" s="2">
        <v>1</v>
      </c>
      <c r="H1459" s="2" t="s">
        <v>255</v>
      </c>
      <c r="I1459" s="26">
        <v>21.5</v>
      </c>
      <c r="J1459" s="26"/>
      <c r="K1459" s="26"/>
    </row>
    <row r="1460" spans="1:11" ht="13" customHeight="1" x14ac:dyDescent="0.15">
      <c r="A1460" s="2">
        <v>1</v>
      </c>
      <c r="B1460" s="2" t="s">
        <v>86</v>
      </c>
      <c r="C1460" s="26">
        <v>21.5</v>
      </c>
      <c r="D1460" s="26">
        <f>AVERAGE(C1460:C1462)</f>
        <v>21.566666666666666</v>
      </c>
      <c r="E1460" s="26">
        <f>D1460-21.8382978723404</f>
        <v>-0.27163120567373511</v>
      </c>
      <c r="G1460" s="2">
        <v>1</v>
      </c>
      <c r="H1460" s="2" t="s">
        <v>256</v>
      </c>
      <c r="I1460" s="26">
        <v>21.4</v>
      </c>
      <c r="J1460" s="26">
        <f>AVERAGE(I1460:I1462)</f>
        <v>21.466666666666669</v>
      </c>
      <c r="K1460" s="26">
        <f>J1460-21.8382978723404</f>
        <v>-0.37163120567373298</v>
      </c>
    </row>
    <row r="1461" spans="1:11" ht="13" customHeight="1" x14ac:dyDescent="0.15">
      <c r="A1461" s="2">
        <v>1</v>
      </c>
      <c r="B1461" s="2" t="s">
        <v>87</v>
      </c>
      <c r="C1461" s="26">
        <v>21.6</v>
      </c>
      <c r="D1461" s="26"/>
      <c r="E1461" s="26"/>
      <c r="G1461" s="2">
        <v>1</v>
      </c>
      <c r="H1461" s="2" t="s">
        <v>257</v>
      </c>
      <c r="I1461" s="26">
        <v>21.5</v>
      </c>
      <c r="J1461" s="26"/>
      <c r="K1461" s="26"/>
    </row>
    <row r="1462" spans="1:11" ht="13" customHeight="1" x14ac:dyDescent="0.15">
      <c r="A1462" s="2">
        <v>1</v>
      </c>
      <c r="B1462" s="2" t="s">
        <v>88</v>
      </c>
      <c r="C1462" s="26">
        <v>21.6</v>
      </c>
      <c r="D1462" s="26"/>
      <c r="E1462" s="26"/>
      <c r="G1462" s="2">
        <v>1</v>
      </c>
      <c r="H1462" s="2" t="s">
        <v>258</v>
      </c>
      <c r="I1462" s="26">
        <v>21.5</v>
      </c>
      <c r="J1462" s="26"/>
      <c r="K1462" s="26"/>
    </row>
    <row r="1463" spans="1:11" ht="13" customHeight="1" x14ac:dyDescent="0.15">
      <c r="A1463" s="2">
        <v>1</v>
      </c>
      <c r="B1463" s="2" t="s">
        <v>89</v>
      </c>
      <c r="C1463" s="26">
        <v>21.5</v>
      </c>
      <c r="D1463" s="26">
        <f>AVERAGE(C1463:C1465)</f>
        <v>21.5</v>
      </c>
      <c r="E1463" s="26">
        <f>D1463-21.8382978723404</f>
        <v>-0.33829787234040154</v>
      </c>
      <c r="G1463" s="2">
        <v>1</v>
      </c>
      <c r="H1463" s="2" t="s">
        <v>259</v>
      </c>
      <c r="I1463" s="26">
        <v>21.4</v>
      </c>
      <c r="J1463" s="26">
        <f>AVERAGE(I1463:I1465)</f>
        <v>21.466666666666669</v>
      </c>
      <c r="K1463" s="26">
        <f>J1463-21.8382978723404</f>
        <v>-0.37163120567373298</v>
      </c>
    </row>
    <row r="1464" spans="1:11" ht="13" customHeight="1" x14ac:dyDescent="0.15">
      <c r="A1464" s="2">
        <v>1</v>
      </c>
      <c r="B1464" s="2" t="s">
        <v>90</v>
      </c>
      <c r="C1464" s="26">
        <v>21.5</v>
      </c>
      <c r="D1464" s="26"/>
      <c r="E1464" s="26"/>
      <c r="G1464" s="2">
        <v>1</v>
      </c>
      <c r="H1464" s="2" t="s">
        <v>260</v>
      </c>
      <c r="I1464" s="26">
        <v>21.5</v>
      </c>
      <c r="J1464" s="26"/>
      <c r="K1464" s="26"/>
    </row>
    <row r="1465" spans="1:11" ht="13" customHeight="1" x14ac:dyDescent="0.15">
      <c r="A1465" s="2">
        <v>1</v>
      </c>
      <c r="B1465" s="2" t="s">
        <v>91</v>
      </c>
      <c r="C1465" s="26">
        <v>21.5</v>
      </c>
      <c r="D1465" s="26"/>
      <c r="E1465" s="26"/>
      <c r="G1465" s="2">
        <v>1</v>
      </c>
      <c r="H1465" s="2" t="s">
        <v>261</v>
      </c>
      <c r="I1465" s="26">
        <v>21.5</v>
      </c>
      <c r="J1465" s="26"/>
      <c r="K1465" s="26"/>
    </row>
    <row r="1466" spans="1:11" ht="13" customHeight="1" x14ac:dyDescent="0.15">
      <c r="A1466" s="2">
        <v>1</v>
      </c>
      <c r="B1466" s="2" t="s">
        <v>92</v>
      </c>
      <c r="C1466" s="26">
        <v>21.5</v>
      </c>
      <c r="D1466" s="26">
        <f>AVERAGE(C1466:C1468)</f>
        <v>21.5</v>
      </c>
      <c r="E1466" s="26">
        <f>D1466-21.8382978723404</f>
        <v>-0.33829787234040154</v>
      </c>
      <c r="G1466" s="2">
        <v>1</v>
      </c>
      <c r="H1466" s="2" t="s">
        <v>262</v>
      </c>
      <c r="I1466" s="26">
        <v>21.6</v>
      </c>
      <c r="J1466" s="26">
        <f>AVERAGE(I1466:I1468)</f>
        <v>21.566666666666666</v>
      </c>
      <c r="K1466" s="26">
        <f>J1466-21.8382978723404</f>
        <v>-0.27163120567373511</v>
      </c>
    </row>
    <row r="1467" spans="1:11" ht="13" customHeight="1" x14ac:dyDescent="0.15">
      <c r="A1467" s="2">
        <v>1</v>
      </c>
      <c r="B1467" s="2" t="s">
        <v>93</v>
      </c>
      <c r="C1467" s="26">
        <v>21.5</v>
      </c>
      <c r="D1467" s="26"/>
      <c r="E1467" s="26"/>
      <c r="G1467" s="2">
        <v>1</v>
      </c>
      <c r="H1467" s="2" t="s">
        <v>263</v>
      </c>
      <c r="I1467" s="26">
        <v>21.6</v>
      </c>
      <c r="J1467" s="26"/>
      <c r="K1467" s="26"/>
    </row>
    <row r="1468" spans="1:11" ht="13" customHeight="1" x14ac:dyDescent="0.15">
      <c r="A1468" s="2">
        <v>1</v>
      </c>
      <c r="B1468" s="2" t="s">
        <v>94</v>
      </c>
      <c r="C1468" s="26">
        <v>21.5</v>
      </c>
      <c r="D1468" s="26"/>
      <c r="E1468" s="26"/>
      <c r="G1468" s="2">
        <v>1</v>
      </c>
      <c r="H1468" s="2" t="s">
        <v>264</v>
      </c>
      <c r="I1468" s="26">
        <v>21.5</v>
      </c>
      <c r="J1468" s="26"/>
      <c r="K1468" s="26"/>
    </row>
    <row r="1469" spans="1:11" ht="13" customHeight="1" x14ac:dyDescent="0.15">
      <c r="A1469" s="2">
        <v>1</v>
      </c>
      <c r="B1469" s="2" t="s">
        <v>95</v>
      </c>
      <c r="C1469" s="26">
        <v>21.5</v>
      </c>
      <c r="D1469" s="26">
        <f>AVERAGE(C1469:C1471)</f>
        <v>21.566666666666666</v>
      </c>
      <c r="E1469" s="26">
        <f>D1469-21.8382978723404</f>
        <v>-0.27163120567373511</v>
      </c>
      <c r="G1469" s="2">
        <v>1</v>
      </c>
      <c r="H1469" s="2" t="s">
        <v>265</v>
      </c>
      <c r="I1469" s="26">
        <v>21.5</v>
      </c>
      <c r="J1469" s="26">
        <f>AVERAGE(I1469:I1471)</f>
        <v>21.566666666666666</v>
      </c>
      <c r="K1469" s="26">
        <f>J1469-21.8382978723404</f>
        <v>-0.27163120567373511</v>
      </c>
    </row>
    <row r="1470" spans="1:11" ht="13" customHeight="1" x14ac:dyDescent="0.15">
      <c r="A1470" s="2">
        <v>1</v>
      </c>
      <c r="B1470" s="2" t="s">
        <v>96</v>
      </c>
      <c r="C1470" s="26">
        <v>21.6</v>
      </c>
      <c r="D1470" s="26"/>
      <c r="E1470" s="26"/>
      <c r="G1470" s="2">
        <v>1</v>
      </c>
      <c r="H1470" s="2" t="s">
        <v>266</v>
      </c>
      <c r="I1470" s="26">
        <v>21.6</v>
      </c>
      <c r="J1470" s="26"/>
      <c r="K1470" s="26"/>
    </row>
    <row r="1471" spans="1:11" ht="13" customHeight="1" x14ac:dyDescent="0.15">
      <c r="A1471" s="2">
        <v>1</v>
      </c>
      <c r="B1471" s="2" t="s">
        <v>97</v>
      </c>
      <c r="C1471" s="26">
        <v>21.6</v>
      </c>
      <c r="D1471" s="26"/>
      <c r="E1471" s="26"/>
      <c r="G1471" s="2">
        <v>1</v>
      </c>
      <c r="H1471" s="2" t="s">
        <v>267</v>
      </c>
      <c r="I1471" s="26">
        <v>21.6</v>
      </c>
      <c r="J1471" s="26"/>
      <c r="K1471" s="26"/>
    </row>
    <row r="1472" spans="1:11" ht="13" customHeight="1" x14ac:dyDescent="0.15">
      <c r="A1472" s="2">
        <v>1</v>
      </c>
      <c r="B1472" s="2" t="s">
        <v>98</v>
      </c>
      <c r="C1472" s="26">
        <v>21.7</v>
      </c>
      <c r="D1472" s="26">
        <f>AVERAGE(C1472:C1474)</f>
        <v>21.7</v>
      </c>
      <c r="E1472" s="26">
        <f>D1472-21.8382978723404</f>
        <v>-0.13829787234040225</v>
      </c>
      <c r="G1472" s="2">
        <v>1</v>
      </c>
      <c r="H1472" s="2" t="s">
        <v>268</v>
      </c>
      <c r="I1472" s="26">
        <v>21.8</v>
      </c>
      <c r="J1472" s="26">
        <f>AVERAGE(I1472:I1474)</f>
        <v>21.666666666666668</v>
      </c>
      <c r="K1472" s="26">
        <f>J1472-21.8382978723404</f>
        <v>-0.17163120567373369</v>
      </c>
    </row>
    <row r="1473" spans="1:11" ht="13" customHeight="1" x14ac:dyDescent="0.15">
      <c r="A1473" s="2">
        <v>1</v>
      </c>
      <c r="B1473" s="2" t="s">
        <v>99</v>
      </c>
      <c r="C1473" s="26">
        <v>21.8</v>
      </c>
      <c r="D1473" s="26"/>
      <c r="E1473" s="26"/>
      <c r="G1473" s="2">
        <v>1</v>
      </c>
      <c r="H1473" s="2" t="s">
        <v>269</v>
      </c>
      <c r="I1473" s="26">
        <v>21.7</v>
      </c>
      <c r="J1473" s="26"/>
      <c r="K1473" s="26"/>
    </row>
    <row r="1474" spans="1:11" ht="13" customHeight="1" x14ac:dyDescent="0.15">
      <c r="A1474" s="2">
        <v>1</v>
      </c>
      <c r="B1474" s="2" t="s">
        <v>100</v>
      </c>
      <c r="C1474" s="26">
        <v>21.6</v>
      </c>
      <c r="D1474" s="26"/>
      <c r="E1474" s="26"/>
      <c r="G1474" s="2">
        <v>1</v>
      </c>
      <c r="H1474" s="2" t="s">
        <v>270</v>
      </c>
      <c r="I1474" s="26">
        <v>21.5</v>
      </c>
      <c r="J1474" s="26"/>
      <c r="K1474" s="26"/>
    </row>
    <row r="1475" spans="1:11" ht="13" customHeight="1" x14ac:dyDescent="0.15">
      <c r="A1475" s="2">
        <v>1</v>
      </c>
      <c r="B1475" s="2" t="s">
        <v>101</v>
      </c>
      <c r="C1475" s="26">
        <v>21.5</v>
      </c>
      <c r="D1475" s="26">
        <f>AVERAGE(C1475:C1477)</f>
        <v>21.5</v>
      </c>
      <c r="E1475" s="26">
        <f>D1475-21.8382978723404</f>
        <v>-0.33829787234040154</v>
      </c>
      <c r="G1475" s="2">
        <v>1</v>
      </c>
      <c r="H1475" s="2" t="s">
        <v>271</v>
      </c>
      <c r="I1475" s="26">
        <v>21.5</v>
      </c>
      <c r="J1475" s="26">
        <f>AVERAGE(I1475:I1477)</f>
        <v>21.5</v>
      </c>
      <c r="K1475" s="26">
        <f>J1475-21.8382978723404</f>
        <v>-0.33829787234040154</v>
      </c>
    </row>
    <row r="1476" spans="1:11" ht="13" customHeight="1" x14ac:dyDescent="0.15">
      <c r="A1476" s="2">
        <v>1</v>
      </c>
      <c r="B1476" s="2" t="s">
        <v>102</v>
      </c>
      <c r="C1476" s="26">
        <v>21.4</v>
      </c>
      <c r="D1476" s="26"/>
      <c r="E1476" s="26"/>
      <c r="G1476" s="2">
        <v>1</v>
      </c>
      <c r="H1476" s="2" t="s">
        <v>272</v>
      </c>
      <c r="I1476" s="26">
        <v>21.5</v>
      </c>
      <c r="J1476" s="26"/>
      <c r="K1476" s="26"/>
    </row>
    <row r="1477" spans="1:11" ht="13" customHeight="1" x14ac:dyDescent="0.15">
      <c r="A1477" s="2">
        <v>1</v>
      </c>
      <c r="B1477" s="2" t="s">
        <v>103</v>
      </c>
      <c r="C1477" s="26">
        <v>21.6</v>
      </c>
      <c r="D1477" s="26"/>
      <c r="E1477" s="26"/>
      <c r="G1477" s="2">
        <v>1</v>
      </c>
      <c r="H1477" s="2" t="s">
        <v>273</v>
      </c>
      <c r="I1477" s="26">
        <v>21.5</v>
      </c>
      <c r="J1477" s="26"/>
      <c r="K1477" s="26"/>
    </row>
    <row r="1478" spans="1:11" ht="13" customHeight="1" x14ac:dyDescent="0.15">
      <c r="A1478" s="2">
        <v>1</v>
      </c>
      <c r="B1478" s="2" t="s">
        <v>104</v>
      </c>
      <c r="C1478" s="26">
        <v>21.6</v>
      </c>
      <c r="D1478" s="26">
        <f>AVERAGE(C1478:C1480)</f>
        <v>21.566666666666666</v>
      </c>
      <c r="E1478" s="26">
        <f>D1478-21.8382978723404</f>
        <v>-0.27163120567373511</v>
      </c>
      <c r="G1478" s="2">
        <v>1</v>
      </c>
      <c r="H1478" s="2" t="s">
        <v>274</v>
      </c>
      <c r="I1478" s="26">
        <v>21.5</v>
      </c>
      <c r="J1478" s="26">
        <f>AVERAGE(I1478:I1480)</f>
        <v>21.566666666666666</v>
      </c>
      <c r="K1478" s="26">
        <f>J1478-21.8382978723404</f>
        <v>-0.27163120567373511</v>
      </c>
    </row>
    <row r="1479" spans="1:11" ht="13" customHeight="1" x14ac:dyDescent="0.15">
      <c r="A1479" s="2">
        <v>1</v>
      </c>
      <c r="B1479" s="2" t="s">
        <v>105</v>
      </c>
      <c r="C1479" s="26">
        <v>21.6</v>
      </c>
      <c r="D1479" s="26"/>
      <c r="E1479" s="26"/>
      <c r="G1479" s="2">
        <v>1</v>
      </c>
      <c r="H1479" s="2" t="s">
        <v>275</v>
      </c>
      <c r="I1479" s="26">
        <v>21.6</v>
      </c>
      <c r="J1479" s="26"/>
      <c r="K1479" s="26"/>
    </row>
    <row r="1480" spans="1:11" ht="13" customHeight="1" x14ac:dyDescent="0.15">
      <c r="A1480" s="2">
        <v>1</v>
      </c>
      <c r="B1480" s="2" t="s">
        <v>106</v>
      </c>
      <c r="C1480" s="26">
        <v>21.5</v>
      </c>
      <c r="D1480" s="26"/>
      <c r="E1480" s="26"/>
      <c r="G1480" s="2">
        <v>1</v>
      </c>
      <c r="H1480" s="2" t="s">
        <v>276</v>
      </c>
      <c r="I1480" s="26">
        <v>21.6</v>
      </c>
      <c r="J1480" s="26"/>
      <c r="K1480" s="26"/>
    </row>
    <row r="1481" spans="1:11" ht="13" customHeight="1" x14ac:dyDescent="0.15">
      <c r="A1481" s="2">
        <v>1</v>
      </c>
      <c r="B1481" s="2" t="s">
        <v>107</v>
      </c>
      <c r="C1481" s="26">
        <v>21.5</v>
      </c>
      <c r="D1481" s="26">
        <f>AVERAGE(C1481:C1483)</f>
        <v>21.533333333333331</v>
      </c>
      <c r="E1481" s="26">
        <f>D1481-21.8382978723404</f>
        <v>-0.3049645390070701</v>
      </c>
      <c r="G1481" s="2">
        <v>1</v>
      </c>
      <c r="H1481" s="2" t="s">
        <v>277</v>
      </c>
      <c r="I1481" s="26">
        <v>21.6</v>
      </c>
      <c r="J1481" s="26">
        <f>AVERAGE(I1481:I1483)</f>
        <v>21.533333333333331</v>
      </c>
      <c r="K1481" s="26">
        <f>J1481-21.8382978723404</f>
        <v>-0.3049645390070701</v>
      </c>
    </row>
    <row r="1482" spans="1:11" ht="13" customHeight="1" x14ac:dyDescent="0.15">
      <c r="A1482" s="2">
        <v>1</v>
      </c>
      <c r="B1482" s="2" t="s">
        <v>108</v>
      </c>
      <c r="C1482" s="26">
        <v>21.5</v>
      </c>
      <c r="D1482" s="26"/>
      <c r="E1482" s="26"/>
      <c r="G1482" s="2">
        <v>1</v>
      </c>
      <c r="H1482" s="2" t="s">
        <v>278</v>
      </c>
      <c r="I1482" s="26">
        <v>21.5</v>
      </c>
      <c r="J1482" s="26"/>
      <c r="K1482" s="26"/>
    </row>
    <row r="1483" spans="1:11" ht="13" customHeight="1" x14ac:dyDescent="0.15">
      <c r="A1483" s="2">
        <v>1</v>
      </c>
      <c r="B1483" s="2" t="s">
        <v>109</v>
      </c>
      <c r="C1483" s="26">
        <v>21.6</v>
      </c>
      <c r="D1483" s="26"/>
      <c r="E1483" s="26"/>
      <c r="G1483" s="2">
        <v>1</v>
      </c>
      <c r="H1483" s="2" t="s">
        <v>279</v>
      </c>
      <c r="I1483" s="26">
        <v>21.5</v>
      </c>
      <c r="J1483" s="26"/>
      <c r="K1483" s="26"/>
    </row>
    <row r="1484" spans="1:11" ht="13" customHeight="1" x14ac:dyDescent="0.15">
      <c r="A1484" s="2">
        <v>1</v>
      </c>
      <c r="B1484" s="2" t="s">
        <v>110</v>
      </c>
      <c r="C1484" s="26">
        <v>21.5</v>
      </c>
      <c r="D1484" s="26">
        <f>AVERAGE(C1484:C1486)</f>
        <v>21.5</v>
      </c>
      <c r="E1484" s="26">
        <f>D1484-21.8382978723404</f>
        <v>-0.33829787234040154</v>
      </c>
      <c r="G1484" s="2">
        <v>1</v>
      </c>
      <c r="H1484" s="2" t="s">
        <v>280</v>
      </c>
      <c r="I1484" s="26">
        <v>21.4</v>
      </c>
      <c r="J1484" s="26">
        <f>AVERAGE(I1484:I1486)</f>
        <v>21.433333333333334</v>
      </c>
      <c r="K1484" s="26">
        <f>J1484-21.8382978723404</f>
        <v>-0.40496453900706797</v>
      </c>
    </row>
    <row r="1485" spans="1:11" ht="13" customHeight="1" x14ac:dyDescent="0.15">
      <c r="A1485" s="2">
        <v>1</v>
      </c>
      <c r="B1485" s="2" t="s">
        <v>111</v>
      </c>
      <c r="C1485" s="26">
        <v>21.5</v>
      </c>
      <c r="D1485" s="26"/>
      <c r="E1485" s="26"/>
      <c r="G1485" s="2">
        <v>1</v>
      </c>
      <c r="H1485" s="2" t="s">
        <v>281</v>
      </c>
      <c r="I1485" s="26">
        <v>21.4</v>
      </c>
      <c r="J1485" s="26"/>
      <c r="K1485" s="26"/>
    </row>
    <row r="1486" spans="1:11" ht="13" customHeight="1" x14ac:dyDescent="0.15">
      <c r="A1486" s="2">
        <v>1</v>
      </c>
      <c r="B1486" s="2" t="s">
        <v>112</v>
      </c>
      <c r="C1486" s="26">
        <v>21.5</v>
      </c>
      <c r="D1486" s="26"/>
      <c r="E1486" s="26"/>
      <c r="G1486" s="2">
        <v>1</v>
      </c>
      <c r="H1486" s="2" t="s">
        <v>282</v>
      </c>
      <c r="I1486" s="26">
        <v>21.5</v>
      </c>
      <c r="J1486" s="26"/>
      <c r="K1486" s="26"/>
    </row>
    <row r="1487" spans="1:11" ht="13" customHeight="1" x14ac:dyDescent="0.15">
      <c r="A1487" s="2">
        <v>1</v>
      </c>
      <c r="B1487" s="2" t="s">
        <v>113</v>
      </c>
      <c r="C1487" s="26">
        <v>21.5</v>
      </c>
      <c r="D1487" s="26">
        <f>AVERAGE(C1487:C1489)</f>
        <v>21.533333333333331</v>
      </c>
      <c r="E1487" s="26">
        <f>D1487-21.8382978723404</f>
        <v>-0.3049645390070701</v>
      </c>
      <c r="G1487" s="2">
        <v>1</v>
      </c>
      <c r="H1487" s="2" t="s">
        <v>283</v>
      </c>
      <c r="I1487" s="26">
        <v>21.5</v>
      </c>
      <c r="J1487" s="26">
        <f>AVERAGE(I1487:I1489)</f>
        <v>21.466666666666669</v>
      </c>
      <c r="K1487" s="26">
        <f>J1487-21.8382978723404</f>
        <v>-0.37163120567373298</v>
      </c>
    </row>
    <row r="1488" spans="1:11" ht="13" customHeight="1" x14ac:dyDescent="0.15">
      <c r="A1488" s="2">
        <v>1</v>
      </c>
      <c r="B1488" s="2" t="s">
        <v>114</v>
      </c>
      <c r="C1488" s="26">
        <v>21.6</v>
      </c>
      <c r="D1488" s="26"/>
      <c r="E1488" s="26"/>
      <c r="G1488" s="2">
        <v>1</v>
      </c>
      <c r="H1488" s="2" t="s">
        <v>284</v>
      </c>
      <c r="I1488" s="26">
        <v>21.4</v>
      </c>
      <c r="J1488" s="26"/>
      <c r="K1488" s="26"/>
    </row>
    <row r="1489" spans="1:11" ht="13" customHeight="1" x14ac:dyDescent="0.15">
      <c r="A1489" s="2">
        <v>1</v>
      </c>
      <c r="B1489" s="2" t="s">
        <v>115</v>
      </c>
      <c r="C1489" s="26">
        <v>21.5</v>
      </c>
      <c r="D1489" s="26"/>
      <c r="E1489" s="26"/>
      <c r="G1489" s="2">
        <v>1</v>
      </c>
      <c r="H1489" s="2" t="s">
        <v>285</v>
      </c>
      <c r="I1489" s="26">
        <v>21.5</v>
      </c>
      <c r="J1489" s="26"/>
      <c r="K1489" s="26"/>
    </row>
    <row r="1490" spans="1:11" ht="13" customHeight="1" x14ac:dyDescent="0.15">
      <c r="A1490" s="2">
        <v>1</v>
      </c>
      <c r="B1490" s="2" t="s">
        <v>116</v>
      </c>
      <c r="C1490" s="26">
        <v>21.5</v>
      </c>
      <c r="D1490" s="26">
        <f>AVERAGE(C1490:C1492)</f>
        <v>21.533333333333331</v>
      </c>
      <c r="E1490" s="26">
        <f>D1490-21.8382978723404</f>
        <v>-0.3049645390070701</v>
      </c>
      <c r="G1490" s="2">
        <v>1</v>
      </c>
      <c r="H1490" s="2" t="s">
        <v>286</v>
      </c>
      <c r="I1490" s="26">
        <v>22.9</v>
      </c>
      <c r="J1490" s="26">
        <f>AVERAGE(I1490:I1492)</f>
        <v>22.733333333333334</v>
      </c>
      <c r="K1490" s="26">
        <f>J1490-21.8382978723404</f>
        <v>0.89503546099293274</v>
      </c>
    </row>
    <row r="1491" spans="1:11" ht="13" customHeight="1" x14ac:dyDescent="0.15">
      <c r="A1491" s="2">
        <v>1</v>
      </c>
      <c r="B1491" s="2" t="s">
        <v>117</v>
      </c>
      <c r="C1491" s="26">
        <v>21.5</v>
      </c>
      <c r="D1491" s="26"/>
      <c r="E1491" s="26"/>
      <c r="G1491" s="2">
        <v>1</v>
      </c>
      <c r="H1491" s="2" t="s">
        <v>287</v>
      </c>
      <c r="I1491" s="26">
        <v>22.6</v>
      </c>
      <c r="J1491" s="26"/>
      <c r="K1491" s="26"/>
    </row>
    <row r="1492" spans="1:11" ht="13" customHeight="1" x14ac:dyDescent="0.15">
      <c r="A1492" s="2">
        <v>1</v>
      </c>
      <c r="B1492" s="2" t="s">
        <v>118</v>
      </c>
      <c r="C1492" s="26">
        <v>21.6</v>
      </c>
      <c r="D1492" s="26"/>
      <c r="E1492" s="26"/>
      <c r="G1492" s="2">
        <v>1</v>
      </c>
      <c r="H1492" s="2" t="s">
        <v>288</v>
      </c>
      <c r="I1492" s="26">
        <v>22.7</v>
      </c>
      <c r="J1492" s="26"/>
      <c r="K1492" s="26"/>
    </row>
    <row r="1493" spans="1:11" ht="13" customHeight="1" x14ac:dyDescent="0.15">
      <c r="A1493" s="2">
        <v>1</v>
      </c>
      <c r="B1493" s="2" t="s">
        <v>119</v>
      </c>
      <c r="C1493" s="26">
        <v>21.7</v>
      </c>
      <c r="D1493" s="26">
        <f>AVERAGE(C1493:C1495)</f>
        <v>21.666666666666668</v>
      </c>
      <c r="E1493" s="26">
        <f>D1493-21.8382978723404</f>
        <v>-0.17163120567373369</v>
      </c>
      <c r="G1493" s="2">
        <v>1</v>
      </c>
      <c r="H1493" s="2" t="s">
        <v>289</v>
      </c>
      <c r="I1493" s="26">
        <v>21.9</v>
      </c>
      <c r="J1493" s="26">
        <f>AVERAGE(I1493:I1495)</f>
        <v>21.833333333333332</v>
      </c>
      <c r="K1493" s="26">
        <f>J1493-21.8382978723404</f>
        <v>-4.9645390070693907E-3</v>
      </c>
    </row>
    <row r="1494" spans="1:11" ht="13" customHeight="1" x14ac:dyDescent="0.15">
      <c r="A1494" s="2">
        <v>1</v>
      </c>
      <c r="B1494" s="2" t="s">
        <v>120</v>
      </c>
      <c r="C1494" s="26">
        <v>21.7</v>
      </c>
      <c r="D1494" s="26"/>
      <c r="E1494" s="26"/>
      <c r="G1494" s="2">
        <v>1</v>
      </c>
      <c r="H1494" s="2" t="s">
        <v>290</v>
      </c>
      <c r="I1494" s="26">
        <v>21.9</v>
      </c>
      <c r="J1494" s="26"/>
      <c r="K1494" s="26"/>
    </row>
    <row r="1495" spans="1:11" ht="13" customHeight="1" x14ac:dyDescent="0.15">
      <c r="A1495" s="2">
        <v>1</v>
      </c>
      <c r="B1495" s="2" t="s">
        <v>121</v>
      </c>
      <c r="C1495" s="26">
        <v>21.6</v>
      </c>
      <c r="D1495" s="26"/>
      <c r="E1495" s="26"/>
      <c r="G1495" s="2">
        <v>1</v>
      </c>
      <c r="H1495" s="2" t="s">
        <v>291</v>
      </c>
      <c r="I1495" s="26">
        <v>21.7</v>
      </c>
      <c r="J1495" s="26"/>
      <c r="K1495" s="26"/>
    </row>
    <row r="1496" spans="1:11" ht="13" customHeight="1" x14ac:dyDescent="0.15">
      <c r="A1496" s="2">
        <v>1</v>
      </c>
      <c r="B1496" s="2" t="s">
        <v>122</v>
      </c>
      <c r="C1496" s="26">
        <v>21.5</v>
      </c>
      <c r="D1496" s="26">
        <f>AVERAGE(C1496:C1498)</f>
        <v>21.5</v>
      </c>
      <c r="E1496" s="26">
        <f>D1496-21.8382978723404</f>
        <v>-0.33829787234040154</v>
      </c>
      <c r="G1496" s="2">
        <v>1</v>
      </c>
      <c r="H1496" s="2" t="s">
        <v>292</v>
      </c>
      <c r="I1496" s="26">
        <v>21.6</v>
      </c>
      <c r="J1496" s="26">
        <f>AVERAGE(I1496:I1498)</f>
        <v>21.600000000000005</v>
      </c>
      <c r="K1496" s="26">
        <f>J1496-21.8382978723404</f>
        <v>-0.23829787234039657</v>
      </c>
    </row>
    <row r="1497" spans="1:11" ht="13" customHeight="1" x14ac:dyDescent="0.15">
      <c r="A1497" s="2">
        <v>1</v>
      </c>
      <c r="B1497" s="2" t="s">
        <v>123</v>
      </c>
      <c r="C1497" s="26">
        <v>21.5</v>
      </c>
      <c r="D1497" s="26"/>
      <c r="E1497" s="26"/>
      <c r="G1497" s="2">
        <v>1</v>
      </c>
      <c r="H1497" s="2" t="s">
        <v>293</v>
      </c>
      <c r="I1497" s="26">
        <v>21.6</v>
      </c>
      <c r="J1497" s="26"/>
      <c r="K1497" s="26"/>
    </row>
    <row r="1498" spans="1:11" ht="13" customHeight="1" x14ac:dyDescent="0.15">
      <c r="A1498" s="2">
        <v>1</v>
      </c>
      <c r="B1498" s="2" t="s">
        <v>124</v>
      </c>
      <c r="C1498" s="26">
        <v>21.5</v>
      </c>
      <c r="D1498" s="26"/>
      <c r="E1498" s="26"/>
      <c r="G1498" s="2">
        <v>1</v>
      </c>
      <c r="H1498" s="2" t="s">
        <v>294</v>
      </c>
      <c r="I1498" s="26">
        <v>21.6</v>
      </c>
      <c r="J1498" s="26"/>
      <c r="K1498" s="26"/>
    </row>
    <row r="1499" spans="1:11" ht="13" customHeight="1" x14ac:dyDescent="0.15">
      <c r="A1499" s="2">
        <v>1</v>
      </c>
      <c r="B1499" s="2" t="s">
        <v>125</v>
      </c>
      <c r="C1499" s="26">
        <v>21.5</v>
      </c>
      <c r="D1499" s="26">
        <f>AVERAGE(C1499:C1501)</f>
        <v>21.566666666666666</v>
      </c>
      <c r="E1499" s="26">
        <f>D1499-21.8382978723404</f>
        <v>-0.27163120567373511</v>
      </c>
      <c r="G1499" s="2">
        <v>1</v>
      </c>
      <c r="H1499" s="2" t="s">
        <v>295</v>
      </c>
      <c r="I1499" s="26">
        <v>20.6</v>
      </c>
      <c r="J1499" s="26">
        <f>AVERAGE(I1499:I1501)</f>
        <v>21.466666666666669</v>
      </c>
      <c r="K1499" s="26">
        <f>J1499-21.8382978723404</f>
        <v>-0.37163120567373298</v>
      </c>
    </row>
    <row r="1500" spans="1:11" ht="13" customHeight="1" x14ac:dyDescent="0.15">
      <c r="A1500" s="2">
        <v>1</v>
      </c>
      <c r="B1500" s="2" t="s">
        <v>126</v>
      </c>
      <c r="C1500" s="26">
        <v>21.6</v>
      </c>
      <c r="D1500" s="26"/>
      <c r="E1500" s="26"/>
      <c r="G1500" s="2">
        <v>1</v>
      </c>
      <c r="H1500" s="2" t="s">
        <v>296</v>
      </c>
      <c r="I1500" s="26">
        <v>22.3</v>
      </c>
      <c r="J1500" s="26"/>
      <c r="K1500" s="26"/>
    </row>
    <row r="1501" spans="1:11" ht="13" customHeight="1" x14ac:dyDescent="0.15">
      <c r="A1501" s="2">
        <v>1</v>
      </c>
      <c r="B1501" s="2" t="s">
        <v>127</v>
      </c>
      <c r="C1501" s="26">
        <v>21.6</v>
      </c>
      <c r="D1501" s="26"/>
      <c r="E1501" s="26"/>
      <c r="G1501" s="2">
        <v>1</v>
      </c>
      <c r="H1501" s="2" t="s">
        <v>297</v>
      </c>
      <c r="I1501" s="26">
        <v>21.5</v>
      </c>
      <c r="J1501" s="26"/>
      <c r="K1501" s="26"/>
    </row>
    <row r="1502" spans="1:11" ht="13" customHeight="1" x14ac:dyDescent="0.15">
      <c r="A1502" s="2">
        <v>1</v>
      </c>
      <c r="B1502" s="2" t="s">
        <v>128</v>
      </c>
      <c r="C1502" s="26">
        <v>21.5</v>
      </c>
      <c r="D1502" s="26">
        <f>AVERAGE(C1502:C1504)</f>
        <v>21.533333333333331</v>
      </c>
      <c r="E1502" s="26">
        <f>D1502-21.8382978723404</f>
        <v>-0.3049645390070701</v>
      </c>
      <c r="G1502" s="2">
        <v>1</v>
      </c>
      <c r="H1502" s="2" t="s">
        <v>298</v>
      </c>
      <c r="I1502" s="26">
        <v>21.5</v>
      </c>
      <c r="J1502" s="26">
        <f>AVERAGE(I1502:I1504)</f>
        <v>21.566666666666666</v>
      </c>
      <c r="K1502" s="26">
        <f>J1502-21.8382978723404</f>
        <v>-0.27163120567373511</v>
      </c>
    </row>
    <row r="1503" spans="1:11" ht="13" customHeight="1" x14ac:dyDescent="0.15">
      <c r="A1503" s="2">
        <v>1</v>
      </c>
      <c r="B1503" s="2" t="s">
        <v>129</v>
      </c>
      <c r="C1503" s="26">
        <v>21.5</v>
      </c>
      <c r="D1503" s="26"/>
      <c r="E1503" s="26"/>
      <c r="G1503" s="2">
        <v>1</v>
      </c>
      <c r="H1503" s="2" t="s">
        <v>299</v>
      </c>
      <c r="I1503" s="26">
        <v>21.6</v>
      </c>
      <c r="J1503" s="26"/>
      <c r="K1503" s="26"/>
    </row>
    <row r="1504" spans="1:11" ht="13" customHeight="1" x14ac:dyDescent="0.15">
      <c r="A1504" s="2">
        <v>1</v>
      </c>
      <c r="B1504" s="2" t="s">
        <v>130</v>
      </c>
      <c r="C1504" s="26">
        <v>21.6</v>
      </c>
      <c r="D1504" s="26"/>
      <c r="E1504" s="26"/>
      <c r="G1504" s="2">
        <v>1</v>
      </c>
      <c r="H1504" s="2" t="s">
        <v>300</v>
      </c>
      <c r="I1504" s="26">
        <v>21.6</v>
      </c>
      <c r="J1504" s="26"/>
      <c r="K1504" s="26"/>
    </row>
    <row r="1505" spans="1:11" ht="13" customHeight="1" x14ac:dyDescent="0.15">
      <c r="A1505" s="2">
        <v>1</v>
      </c>
      <c r="B1505" s="2" t="s">
        <v>131</v>
      </c>
      <c r="C1505" s="26">
        <v>21.1</v>
      </c>
      <c r="D1505" s="26">
        <f>AVERAGE(C1505:C1507)</f>
        <v>21.366666666666664</v>
      </c>
      <c r="E1505" s="26">
        <f>D1505-21.8382978723404</f>
        <v>-0.47163120567373795</v>
      </c>
      <c r="G1505" s="2">
        <v>1</v>
      </c>
      <c r="H1505" s="2" t="s">
        <v>301</v>
      </c>
      <c r="I1505" s="26">
        <v>59.8</v>
      </c>
      <c r="J1505" s="26">
        <f>AVERAGE(I1505:I1507)</f>
        <v>48.866666666666667</v>
      </c>
      <c r="K1505" s="26">
        <f>J1505-21.8382978723404</f>
        <v>27.028368794326266</v>
      </c>
    </row>
    <row r="1506" spans="1:11" ht="13" customHeight="1" x14ac:dyDescent="0.15">
      <c r="A1506" s="2">
        <v>1</v>
      </c>
      <c r="B1506" s="2" t="s">
        <v>132</v>
      </c>
      <c r="C1506" s="26">
        <v>21.4</v>
      </c>
      <c r="D1506" s="26"/>
      <c r="E1506" s="26"/>
      <c r="G1506" s="2">
        <v>1</v>
      </c>
      <c r="H1506" s="2" t="s">
        <v>302</v>
      </c>
      <c r="I1506" s="26">
        <v>59.8</v>
      </c>
      <c r="J1506" s="26"/>
      <c r="K1506" s="26"/>
    </row>
    <row r="1507" spans="1:11" ht="13" customHeight="1" x14ac:dyDescent="0.15">
      <c r="A1507" s="2">
        <v>1</v>
      </c>
      <c r="B1507" s="2" t="s">
        <v>133</v>
      </c>
      <c r="C1507" s="26">
        <v>21.6</v>
      </c>
      <c r="D1507" s="26"/>
      <c r="E1507" s="26"/>
      <c r="G1507" s="2">
        <v>1</v>
      </c>
      <c r="H1507" s="2" t="s">
        <v>303</v>
      </c>
      <c r="I1507" s="26">
        <v>27</v>
      </c>
      <c r="J1507" s="26"/>
      <c r="K1507" s="26"/>
    </row>
    <row r="1508" spans="1:11" ht="13" customHeight="1" x14ac:dyDescent="0.15">
      <c r="A1508" s="2">
        <v>1</v>
      </c>
      <c r="B1508" s="2" t="s">
        <v>134</v>
      </c>
      <c r="C1508" s="26">
        <v>21.5</v>
      </c>
      <c r="D1508" s="26">
        <f>AVERAGE(C1508:C1510)</f>
        <v>21.533333333333331</v>
      </c>
      <c r="E1508" s="26">
        <f>D1508-21.8382978723404</f>
        <v>-0.3049645390070701</v>
      </c>
      <c r="G1508" s="2">
        <v>1</v>
      </c>
      <c r="H1508" s="2" t="s">
        <v>304</v>
      </c>
      <c r="I1508" s="26">
        <v>22.3</v>
      </c>
      <c r="J1508" s="26">
        <f>AVERAGE(I1508:I1510)</f>
        <v>22.233333333333334</v>
      </c>
      <c r="K1508" s="26">
        <f>J1508-21.8382978723404</f>
        <v>0.39503546099293274</v>
      </c>
    </row>
    <row r="1509" spans="1:11" ht="13" customHeight="1" x14ac:dyDescent="0.15">
      <c r="A1509" s="2">
        <v>1</v>
      </c>
      <c r="B1509" s="2" t="s">
        <v>135</v>
      </c>
      <c r="C1509" s="26">
        <v>21.6</v>
      </c>
      <c r="D1509" s="26"/>
      <c r="E1509" s="26"/>
      <c r="G1509" s="2">
        <v>1</v>
      </c>
      <c r="H1509" s="2" t="s">
        <v>305</v>
      </c>
      <c r="I1509" s="26">
        <v>22.2</v>
      </c>
      <c r="J1509" s="26"/>
      <c r="K1509" s="26"/>
    </row>
    <row r="1510" spans="1:11" ht="13" customHeight="1" x14ac:dyDescent="0.15">
      <c r="A1510" s="2">
        <v>1</v>
      </c>
      <c r="B1510" s="2" t="s">
        <v>136</v>
      </c>
      <c r="C1510" s="26">
        <v>21.5</v>
      </c>
      <c r="D1510" s="26"/>
      <c r="E1510" s="26"/>
      <c r="G1510" s="2">
        <v>1</v>
      </c>
      <c r="H1510" s="2" t="s">
        <v>306</v>
      </c>
      <c r="I1510" s="26">
        <v>22.2</v>
      </c>
      <c r="J1510" s="26"/>
      <c r="K1510" s="26"/>
    </row>
    <row r="1511" spans="1:11" ht="13" customHeight="1" x14ac:dyDescent="0.15">
      <c r="A1511" s="2">
        <v>1</v>
      </c>
      <c r="B1511" s="2" t="s">
        <v>137</v>
      </c>
      <c r="C1511" s="26">
        <v>21.5</v>
      </c>
      <c r="D1511" s="26">
        <f>AVERAGE(C1511:C1513)</f>
        <v>21.566666666666666</v>
      </c>
      <c r="E1511" s="26">
        <f>D1511-21.8382978723404</f>
        <v>-0.27163120567373511</v>
      </c>
      <c r="G1511" s="2">
        <v>1</v>
      </c>
      <c r="H1511" s="2" t="s">
        <v>307</v>
      </c>
      <c r="I1511" s="26">
        <v>21.6</v>
      </c>
      <c r="J1511" s="26">
        <f>AVERAGE(I1511:I1513)</f>
        <v>21.7</v>
      </c>
      <c r="K1511" s="26">
        <f>J1511-21.8382978723404</f>
        <v>-0.13829787234040225</v>
      </c>
    </row>
    <row r="1512" spans="1:11" ht="13" customHeight="1" x14ac:dyDescent="0.15">
      <c r="A1512" s="2">
        <v>1</v>
      </c>
      <c r="B1512" s="2" t="s">
        <v>138</v>
      </c>
      <c r="C1512" s="26">
        <v>21.5</v>
      </c>
      <c r="D1512" s="26"/>
      <c r="E1512" s="26"/>
      <c r="G1512" s="2">
        <v>1</v>
      </c>
      <c r="H1512" s="2" t="s">
        <v>308</v>
      </c>
      <c r="I1512" s="26">
        <v>21.7</v>
      </c>
      <c r="J1512" s="26"/>
      <c r="K1512" s="26"/>
    </row>
    <row r="1513" spans="1:11" ht="13" customHeight="1" x14ac:dyDescent="0.15">
      <c r="A1513" s="2">
        <v>1</v>
      </c>
      <c r="B1513" s="2" t="s">
        <v>139</v>
      </c>
      <c r="C1513" s="26">
        <v>21.7</v>
      </c>
      <c r="D1513" s="26"/>
      <c r="E1513" s="26"/>
      <c r="G1513" s="2">
        <v>1</v>
      </c>
      <c r="H1513" s="2" t="s">
        <v>309</v>
      </c>
      <c r="I1513" s="26">
        <v>21.8</v>
      </c>
      <c r="J1513" s="26"/>
      <c r="K1513" s="26"/>
    </row>
    <row r="1514" spans="1:11" ht="13" customHeight="1" x14ac:dyDescent="0.15">
      <c r="A1514" s="2">
        <v>2</v>
      </c>
      <c r="B1514" s="2" t="s">
        <v>313</v>
      </c>
      <c r="C1514" s="26">
        <v>21.6</v>
      </c>
      <c r="D1514" s="26">
        <f>AVERAGE(C1514:C1516)</f>
        <v>21.600000000000005</v>
      </c>
      <c r="E1514" s="26">
        <f>D1514-21.58125</f>
        <v>1.8750000000004263E-2</v>
      </c>
      <c r="G1514" s="2">
        <v>2</v>
      </c>
      <c r="H1514" s="2" t="s">
        <v>140</v>
      </c>
      <c r="I1514" s="26">
        <v>26.1</v>
      </c>
      <c r="J1514" s="26">
        <f>AVERAGE(I1514:I1516)</f>
        <v>26.133333333333336</v>
      </c>
      <c r="K1514" s="26">
        <f>J1514-21.58125</f>
        <v>4.5520833333333357</v>
      </c>
    </row>
    <row r="1515" spans="1:11" ht="13" customHeight="1" x14ac:dyDescent="0.15">
      <c r="A1515" s="2">
        <v>2</v>
      </c>
      <c r="B1515" s="2" t="s">
        <v>314</v>
      </c>
      <c r="C1515" s="26">
        <v>21.6</v>
      </c>
      <c r="D1515" s="26"/>
      <c r="E1515" s="26"/>
      <c r="G1515" s="2">
        <v>2</v>
      </c>
      <c r="H1515" s="2" t="s">
        <v>141</v>
      </c>
      <c r="I1515" s="26">
        <v>25.8</v>
      </c>
      <c r="J1515" s="26"/>
      <c r="K1515" s="26"/>
    </row>
    <row r="1516" spans="1:11" ht="13" customHeight="1" x14ac:dyDescent="0.15">
      <c r="A1516" s="2">
        <v>2</v>
      </c>
      <c r="B1516" s="2" t="s">
        <v>315</v>
      </c>
      <c r="C1516" s="26">
        <v>21.6</v>
      </c>
      <c r="D1516" s="26"/>
      <c r="E1516" s="26"/>
      <c r="G1516" s="2">
        <v>2</v>
      </c>
      <c r="H1516" s="2" t="s">
        <v>142</v>
      </c>
      <c r="I1516" s="26">
        <v>26.5</v>
      </c>
      <c r="J1516" s="26"/>
      <c r="K1516" s="26"/>
    </row>
    <row r="1517" spans="1:11" ht="13" customHeight="1" x14ac:dyDescent="0.15">
      <c r="A1517" s="2">
        <v>2</v>
      </c>
      <c r="B1517" s="2" t="s">
        <v>316</v>
      </c>
      <c r="C1517" s="26">
        <v>41.2</v>
      </c>
      <c r="D1517" s="26">
        <f>AVERAGE(C1517:C1519)</f>
        <v>47.333333333333336</v>
      </c>
      <c r="E1517" s="26">
        <f>D1517-21.58125</f>
        <v>25.752083333333335</v>
      </c>
      <c r="G1517" s="2">
        <v>2</v>
      </c>
      <c r="H1517" s="2" t="s">
        <v>143</v>
      </c>
      <c r="I1517" s="26">
        <v>42.1</v>
      </c>
      <c r="J1517" s="26">
        <f>AVERAGE(I1517:I1519)</f>
        <v>41.766666666666673</v>
      </c>
      <c r="K1517" s="26">
        <f>J1517-21.58125</f>
        <v>20.185416666666672</v>
      </c>
    </row>
    <row r="1518" spans="1:11" ht="13" customHeight="1" x14ac:dyDescent="0.15">
      <c r="A1518" s="2">
        <v>2</v>
      </c>
      <c r="B1518" s="2" t="s">
        <v>317</v>
      </c>
      <c r="C1518" s="26">
        <v>59.8</v>
      </c>
      <c r="D1518" s="26"/>
      <c r="E1518" s="26"/>
      <c r="G1518" s="2">
        <v>2</v>
      </c>
      <c r="H1518" s="2" t="s">
        <v>144</v>
      </c>
      <c r="I1518" s="26">
        <v>41.6</v>
      </c>
      <c r="J1518" s="26"/>
      <c r="K1518" s="26"/>
    </row>
    <row r="1519" spans="1:11" ht="13" customHeight="1" x14ac:dyDescent="0.15">
      <c r="A1519" s="2">
        <v>2</v>
      </c>
      <c r="B1519" s="2" t="s">
        <v>318</v>
      </c>
      <c r="C1519" s="26">
        <v>41</v>
      </c>
      <c r="D1519" s="26"/>
      <c r="E1519" s="26"/>
      <c r="G1519" s="2">
        <v>2</v>
      </c>
      <c r="H1519" s="2" t="s">
        <v>145</v>
      </c>
      <c r="I1519" s="26">
        <v>41.6</v>
      </c>
      <c r="J1519" s="26"/>
      <c r="K1519" s="26"/>
    </row>
    <row r="1520" spans="1:11" ht="13" customHeight="1" x14ac:dyDescent="0.15">
      <c r="A1520" s="2">
        <v>2</v>
      </c>
      <c r="B1520" s="2" t="s">
        <v>319</v>
      </c>
      <c r="C1520" s="26">
        <v>22.5</v>
      </c>
      <c r="D1520" s="26">
        <f>AVERAGE(C1520:C1522)</f>
        <v>22.533333333333331</v>
      </c>
      <c r="E1520" s="26">
        <f>D1520-21.58125</f>
        <v>0.95208333333333073</v>
      </c>
      <c r="G1520" s="2">
        <v>2</v>
      </c>
      <c r="H1520" s="2" t="s">
        <v>148</v>
      </c>
      <c r="I1520" s="26">
        <v>23.5</v>
      </c>
      <c r="J1520" s="26">
        <f>AVERAGE(I1520:I1522)</f>
        <v>23.5</v>
      </c>
      <c r="K1520" s="26">
        <f>J1520-21.58125</f>
        <v>1.9187499999999993</v>
      </c>
    </row>
    <row r="1521" spans="1:11" ht="13" customHeight="1" x14ac:dyDescent="0.15">
      <c r="A1521" s="2">
        <v>2</v>
      </c>
      <c r="B1521" s="2" t="s">
        <v>320</v>
      </c>
      <c r="C1521" s="26">
        <v>22.5</v>
      </c>
      <c r="D1521" s="26"/>
      <c r="E1521" s="26"/>
      <c r="G1521" s="2">
        <v>2</v>
      </c>
      <c r="H1521" s="2" t="s">
        <v>149</v>
      </c>
      <c r="I1521" s="26">
        <v>23.6</v>
      </c>
      <c r="J1521" s="26"/>
      <c r="K1521" s="26"/>
    </row>
    <row r="1522" spans="1:11" ht="13" customHeight="1" x14ac:dyDescent="0.15">
      <c r="A1522" s="2">
        <v>2</v>
      </c>
      <c r="B1522" s="2" t="s">
        <v>321</v>
      </c>
      <c r="C1522" s="26">
        <v>22.6</v>
      </c>
      <c r="D1522" s="26"/>
      <c r="E1522" s="26"/>
      <c r="G1522" s="2">
        <v>2</v>
      </c>
      <c r="H1522" s="2" t="s">
        <v>150</v>
      </c>
      <c r="I1522" s="26">
        <v>23.4</v>
      </c>
      <c r="J1522" s="26"/>
      <c r="K1522" s="26"/>
    </row>
    <row r="1523" spans="1:11" ht="13" customHeight="1" x14ac:dyDescent="0.15">
      <c r="A1523" s="2">
        <v>2</v>
      </c>
      <c r="B1523" s="2" t="s">
        <v>322</v>
      </c>
      <c r="C1523" s="26">
        <v>21.6</v>
      </c>
      <c r="D1523" s="26">
        <f>AVERAGE(C1523:C1525)</f>
        <v>21.566666666666666</v>
      </c>
      <c r="E1523" s="26">
        <f>D1523-21.58125</f>
        <v>-1.4583333333334281E-2</v>
      </c>
      <c r="G1523" s="2">
        <v>2</v>
      </c>
      <c r="H1523" s="2" t="s">
        <v>151</v>
      </c>
      <c r="I1523" s="26">
        <v>21.5</v>
      </c>
      <c r="J1523" s="26">
        <f>AVERAGE(I1523:I1525)</f>
        <v>21.433333333333334</v>
      </c>
      <c r="K1523" s="26">
        <f>J1523-21.58125</f>
        <v>-0.14791666666666714</v>
      </c>
    </row>
    <row r="1524" spans="1:11" ht="13" customHeight="1" x14ac:dyDescent="0.15">
      <c r="A1524" s="2">
        <v>2</v>
      </c>
      <c r="B1524" s="2" t="s">
        <v>323</v>
      </c>
      <c r="C1524" s="26">
        <v>21.5</v>
      </c>
      <c r="D1524" s="26"/>
      <c r="E1524" s="26"/>
      <c r="G1524" s="2">
        <v>2</v>
      </c>
      <c r="H1524" s="2" t="s">
        <v>152</v>
      </c>
      <c r="I1524" s="26">
        <v>21.4</v>
      </c>
      <c r="J1524" s="26"/>
      <c r="K1524" s="26"/>
    </row>
    <row r="1525" spans="1:11" ht="13" customHeight="1" x14ac:dyDescent="0.15">
      <c r="A1525" s="2">
        <v>2</v>
      </c>
      <c r="B1525" s="2" t="s">
        <v>324</v>
      </c>
      <c r="C1525" s="26">
        <v>21.6</v>
      </c>
      <c r="D1525" s="26"/>
      <c r="E1525" s="26"/>
      <c r="G1525" s="2">
        <v>2</v>
      </c>
      <c r="H1525" s="2" t="s">
        <v>153</v>
      </c>
      <c r="I1525" s="26">
        <v>21.4</v>
      </c>
      <c r="J1525" s="26"/>
      <c r="K1525" s="26"/>
    </row>
    <row r="1526" spans="1:11" ht="13" customHeight="1" x14ac:dyDescent="0.15">
      <c r="A1526" s="2">
        <v>2</v>
      </c>
      <c r="B1526" s="2" t="s">
        <v>325</v>
      </c>
      <c r="C1526" s="26">
        <v>21.6</v>
      </c>
      <c r="D1526" s="26">
        <f>AVERAGE(C1526:C1528)</f>
        <v>21.566666666666666</v>
      </c>
      <c r="E1526" s="26">
        <f>D1526-21.58125</f>
        <v>-1.4583333333334281E-2</v>
      </c>
      <c r="G1526" s="2">
        <v>2</v>
      </c>
      <c r="H1526" s="2" t="s">
        <v>154</v>
      </c>
      <c r="I1526" s="26">
        <v>22.8</v>
      </c>
      <c r="J1526" s="26">
        <f>AVERAGE(I1526:I1528)</f>
        <v>22.666666666666668</v>
      </c>
      <c r="K1526" s="26">
        <f>J1526-21.58125</f>
        <v>1.0854166666666671</v>
      </c>
    </row>
    <row r="1527" spans="1:11" ht="13" customHeight="1" x14ac:dyDescent="0.15">
      <c r="A1527" s="2">
        <v>2</v>
      </c>
      <c r="B1527" s="2" t="s">
        <v>326</v>
      </c>
      <c r="C1527" s="26">
        <v>21.5</v>
      </c>
      <c r="D1527" s="26"/>
      <c r="E1527" s="26"/>
      <c r="G1527" s="2">
        <v>2</v>
      </c>
      <c r="H1527" s="2" t="s">
        <v>155</v>
      </c>
      <c r="I1527" s="26">
        <v>22.7</v>
      </c>
      <c r="J1527" s="26"/>
      <c r="K1527" s="26"/>
    </row>
    <row r="1528" spans="1:11" ht="13" customHeight="1" x14ac:dyDescent="0.15">
      <c r="A1528" s="2">
        <v>2</v>
      </c>
      <c r="B1528" s="2" t="s">
        <v>327</v>
      </c>
      <c r="C1528" s="26">
        <v>21.6</v>
      </c>
      <c r="D1528" s="26"/>
      <c r="E1528" s="26"/>
      <c r="G1528" s="2">
        <v>2</v>
      </c>
      <c r="H1528" s="2" t="s">
        <v>156</v>
      </c>
      <c r="I1528" s="26">
        <v>22.5</v>
      </c>
      <c r="J1528" s="26"/>
      <c r="K1528" s="26"/>
    </row>
    <row r="1529" spans="1:11" ht="13" customHeight="1" x14ac:dyDescent="0.15">
      <c r="A1529" s="2">
        <v>2</v>
      </c>
      <c r="B1529" s="2" t="s">
        <v>328</v>
      </c>
      <c r="C1529" s="26">
        <v>21.4</v>
      </c>
      <c r="D1529" s="26">
        <f>AVERAGE(C1529:C1531)</f>
        <v>21.5</v>
      </c>
      <c r="E1529" s="26">
        <f>D1529-21.58125</f>
        <v>-8.1250000000000711E-2</v>
      </c>
      <c r="G1529" s="2">
        <v>2</v>
      </c>
      <c r="H1529" s="2" t="s">
        <v>157</v>
      </c>
      <c r="I1529" s="26">
        <v>21.5</v>
      </c>
      <c r="J1529" s="26">
        <f>AVERAGE(I1529:I1531)</f>
        <v>21.466666666666669</v>
      </c>
      <c r="K1529" s="26">
        <f>J1529-21.58125</f>
        <v>-0.11458333333333215</v>
      </c>
    </row>
    <row r="1530" spans="1:11" ht="13" customHeight="1" x14ac:dyDescent="0.15">
      <c r="A1530" s="2">
        <v>2</v>
      </c>
      <c r="B1530" s="2" t="s">
        <v>329</v>
      </c>
      <c r="C1530" s="26">
        <v>21.6</v>
      </c>
      <c r="D1530" s="26"/>
      <c r="E1530" s="26"/>
      <c r="G1530" s="2">
        <v>2</v>
      </c>
      <c r="H1530" s="2" t="s">
        <v>158</v>
      </c>
      <c r="I1530" s="26">
        <v>21.5</v>
      </c>
      <c r="J1530" s="26"/>
      <c r="K1530" s="26"/>
    </row>
    <row r="1531" spans="1:11" ht="13" customHeight="1" x14ac:dyDescent="0.15">
      <c r="A1531" s="2">
        <v>2</v>
      </c>
      <c r="B1531" s="2" t="s">
        <v>330</v>
      </c>
      <c r="C1531" s="26">
        <v>21.5</v>
      </c>
      <c r="D1531" s="26"/>
      <c r="E1531" s="26"/>
      <c r="G1531" s="2">
        <v>2</v>
      </c>
      <c r="H1531" s="2" t="s">
        <v>159</v>
      </c>
      <c r="I1531" s="26">
        <v>21.4</v>
      </c>
      <c r="J1531" s="26"/>
      <c r="K1531" s="26"/>
    </row>
    <row r="1532" spans="1:11" ht="13" customHeight="1" x14ac:dyDescent="0.15">
      <c r="A1532" s="2">
        <v>2</v>
      </c>
      <c r="B1532" s="2" t="s">
        <v>331</v>
      </c>
      <c r="C1532" s="26">
        <v>21.7</v>
      </c>
      <c r="D1532" s="26">
        <f>AVERAGE(C1532:C1534)</f>
        <v>21.633333333333336</v>
      </c>
      <c r="E1532" s="26">
        <f>D1532-21.58125</f>
        <v>5.2083333333335702E-2</v>
      </c>
      <c r="G1532" s="2">
        <v>2</v>
      </c>
      <c r="H1532" s="2" t="s">
        <v>160</v>
      </c>
      <c r="I1532" s="26">
        <v>21.6</v>
      </c>
      <c r="J1532" s="26">
        <f>AVERAGE(I1532:I1534)</f>
        <v>21.5</v>
      </c>
      <c r="K1532" s="26">
        <f>J1532-21.58125</f>
        <v>-8.1250000000000711E-2</v>
      </c>
    </row>
    <row r="1533" spans="1:11" ht="13" customHeight="1" x14ac:dyDescent="0.15">
      <c r="A1533" s="2">
        <v>2</v>
      </c>
      <c r="B1533" s="2" t="s">
        <v>332</v>
      </c>
      <c r="C1533" s="26">
        <v>21.6</v>
      </c>
      <c r="D1533" s="26"/>
      <c r="E1533" s="26"/>
      <c r="G1533" s="2">
        <v>2</v>
      </c>
      <c r="H1533" s="2" t="s">
        <v>161</v>
      </c>
      <c r="I1533" s="26">
        <v>21.4</v>
      </c>
      <c r="J1533" s="26"/>
      <c r="K1533" s="26"/>
    </row>
    <row r="1534" spans="1:11" ht="13" customHeight="1" x14ac:dyDescent="0.15">
      <c r="A1534" s="2">
        <v>2</v>
      </c>
      <c r="B1534" s="2" t="s">
        <v>333</v>
      </c>
      <c r="C1534" s="26">
        <v>21.6</v>
      </c>
      <c r="D1534" s="26"/>
      <c r="E1534" s="26"/>
      <c r="G1534" s="2">
        <v>2</v>
      </c>
      <c r="H1534" s="2" t="s">
        <v>162</v>
      </c>
      <c r="I1534" s="26">
        <v>21.5</v>
      </c>
      <c r="J1534" s="26"/>
      <c r="K1534" s="26"/>
    </row>
    <row r="1535" spans="1:11" ht="13" customHeight="1" x14ac:dyDescent="0.15">
      <c r="A1535" s="2">
        <v>2</v>
      </c>
      <c r="B1535" s="2" t="s">
        <v>334</v>
      </c>
      <c r="C1535" s="26">
        <v>21.5</v>
      </c>
      <c r="D1535" s="26">
        <f>AVERAGE(C1535:C1537)</f>
        <v>21.5</v>
      </c>
      <c r="E1535" s="26">
        <f>D1535-21.58125</f>
        <v>-8.1250000000000711E-2</v>
      </c>
      <c r="G1535" s="2">
        <v>2</v>
      </c>
      <c r="H1535" s="2" t="s">
        <v>163</v>
      </c>
      <c r="I1535" s="26">
        <v>21.7</v>
      </c>
      <c r="J1535" s="26">
        <f>AVERAGE(I1535:I1537)</f>
        <v>21.600000000000005</v>
      </c>
      <c r="K1535" s="26">
        <f>J1535-21.58125</f>
        <v>1.8750000000004263E-2</v>
      </c>
    </row>
    <row r="1536" spans="1:11" ht="13" customHeight="1" x14ac:dyDescent="0.15">
      <c r="A1536" s="2">
        <v>2</v>
      </c>
      <c r="B1536" s="2" t="s">
        <v>335</v>
      </c>
      <c r="C1536" s="26">
        <v>21.5</v>
      </c>
      <c r="D1536" s="26"/>
      <c r="E1536" s="26"/>
      <c r="G1536" s="2">
        <v>2</v>
      </c>
      <c r="H1536" s="2" t="s">
        <v>164</v>
      </c>
      <c r="I1536" s="26">
        <v>21.5</v>
      </c>
      <c r="J1536" s="26"/>
      <c r="K1536" s="26"/>
    </row>
    <row r="1537" spans="1:11" ht="13" customHeight="1" x14ac:dyDescent="0.15">
      <c r="A1537" s="2">
        <v>2</v>
      </c>
      <c r="B1537" s="2" t="s">
        <v>336</v>
      </c>
      <c r="C1537" s="26">
        <v>21.5</v>
      </c>
      <c r="D1537" s="26"/>
      <c r="E1537" s="26"/>
      <c r="G1537" s="2">
        <v>2</v>
      </c>
      <c r="H1537" s="2" t="s">
        <v>165</v>
      </c>
      <c r="I1537" s="26">
        <v>21.6</v>
      </c>
      <c r="J1537" s="26"/>
      <c r="K1537" s="26"/>
    </row>
    <row r="1538" spans="1:11" ht="13" customHeight="1" x14ac:dyDescent="0.15">
      <c r="A1538" s="2">
        <v>2</v>
      </c>
      <c r="B1538" s="2" t="s">
        <v>337</v>
      </c>
      <c r="C1538" s="26">
        <v>21.6</v>
      </c>
      <c r="D1538" s="26">
        <f>AVERAGE(C1538:C1540)</f>
        <v>21.533333333333331</v>
      </c>
      <c r="E1538" s="26">
        <f>D1538-21.58125</f>
        <v>-4.7916666666669272E-2</v>
      </c>
      <c r="G1538" s="2">
        <v>2</v>
      </c>
      <c r="H1538" s="2" t="s">
        <v>166</v>
      </c>
      <c r="I1538" s="26">
        <v>21.5</v>
      </c>
      <c r="J1538" s="26">
        <f>AVERAGE(I1538:I1540)</f>
        <v>21.5</v>
      </c>
      <c r="K1538" s="26">
        <f>J1538-21.58125</f>
        <v>-8.1250000000000711E-2</v>
      </c>
    </row>
    <row r="1539" spans="1:11" ht="13" customHeight="1" x14ac:dyDescent="0.15">
      <c r="A1539" s="2">
        <v>2</v>
      </c>
      <c r="B1539" s="2" t="s">
        <v>338</v>
      </c>
      <c r="C1539" s="26">
        <v>21.5</v>
      </c>
      <c r="D1539" s="26"/>
      <c r="E1539" s="26"/>
      <c r="G1539" s="2">
        <v>2</v>
      </c>
      <c r="H1539" s="2" t="s">
        <v>167</v>
      </c>
      <c r="I1539" s="26">
        <v>21.4</v>
      </c>
      <c r="J1539" s="26"/>
      <c r="K1539" s="26"/>
    </row>
    <row r="1540" spans="1:11" ht="13" customHeight="1" x14ac:dyDescent="0.15">
      <c r="A1540" s="2">
        <v>2</v>
      </c>
      <c r="B1540" s="2" t="s">
        <v>339</v>
      </c>
      <c r="C1540" s="26">
        <v>21.5</v>
      </c>
      <c r="D1540" s="26"/>
      <c r="E1540" s="26"/>
      <c r="G1540" s="2">
        <v>2</v>
      </c>
      <c r="H1540" s="2" t="s">
        <v>168</v>
      </c>
      <c r="I1540" s="26">
        <v>21.6</v>
      </c>
      <c r="J1540" s="26"/>
      <c r="K1540" s="26"/>
    </row>
    <row r="1541" spans="1:11" ht="13" customHeight="1" x14ac:dyDescent="0.15">
      <c r="A1541" s="2">
        <v>2</v>
      </c>
      <c r="B1541" s="2" t="s">
        <v>340</v>
      </c>
      <c r="C1541" s="26">
        <v>21.5</v>
      </c>
      <c r="D1541" s="26">
        <f>AVERAGE(C1541:C1543)</f>
        <v>21.533333333333331</v>
      </c>
      <c r="E1541" s="26">
        <f>D1541-21.58125</f>
        <v>-4.7916666666669272E-2</v>
      </c>
      <c r="G1541" s="2">
        <v>2</v>
      </c>
      <c r="H1541" s="2" t="s">
        <v>169</v>
      </c>
      <c r="I1541" s="26">
        <v>21.5</v>
      </c>
      <c r="J1541" s="26">
        <f>AVERAGE(I1541:I1543)</f>
        <v>21.533333333333331</v>
      </c>
      <c r="K1541" s="26">
        <f>J1541-21.58125</f>
        <v>-4.7916666666669272E-2</v>
      </c>
    </row>
    <row r="1542" spans="1:11" ht="13" customHeight="1" x14ac:dyDescent="0.15">
      <c r="A1542" s="2">
        <v>2</v>
      </c>
      <c r="B1542" s="2" t="s">
        <v>341</v>
      </c>
      <c r="C1542" s="26">
        <v>21.5</v>
      </c>
      <c r="D1542" s="26"/>
      <c r="E1542" s="26"/>
      <c r="G1542" s="2">
        <v>2</v>
      </c>
      <c r="H1542" s="2" t="s">
        <v>170</v>
      </c>
      <c r="I1542" s="26">
        <v>21.6</v>
      </c>
      <c r="J1542" s="26"/>
      <c r="K1542" s="26"/>
    </row>
    <row r="1543" spans="1:11" ht="13" customHeight="1" x14ac:dyDescent="0.15">
      <c r="A1543" s="2">
        <v>2</v>
      </c>
      <c r="B1543" s="2" t="s">
        <v>1</v>
      </c>
      <c r="C1543" s="26">
        <v>21.6</v>
      </c>
      <c r="D1543" s="26"/>
      <c r="E1543" s="26"/>
      <c r="G1543" s="2">
        <v>2</v>
      </c>
      <c r="H1543" s="2" t="s">
        <v>171</v>
      </c>
      <c r="I1543" s="26">
        <v>21.5</v>
      </c>
      <c r="J1543" s="26"/>
      <c r="K1543" s="26"/>
    </row>
    <row r="1544" spans="1:11" ht="13" customHeight="1" x14ac:dyDescent="0.15">
      <c r="A1544" s="2">
        <v>2</v>
      </c>
      <c r="B1544" s="2" t="s">
        <v>2</v>
      </c>
      <c r="C1544" s="26">
        <v>21.5</v>
      </c>
      <c r="D1544" s="26">
        <f>AVERAGE(C1544:C1546)</f>
        <v>21.533333333333331</v>
      </c>
      <c r="E1544" s="26">
        <f>D1544-21.58125</f>
        <v>-4.7916666666669272E-2</v>
      </c>
      <c r="G1544" s="2">
        <v>2</v>
      </c>
      <c r="H1544" s="2" t="s">
        <v>172</v>
      </c>
      <c r="I1544" s="26">
        <v>22.4</v>
      </c>
      <c r="J1544" s="26">
        <f>AVERAGE(I1544:I1546)</f>
        <v>22.599999999999998</v>
      </c>
      <c r="K1544" s="26">
        <f>J1544-21.58125</f>
        <v>1.0187499999999972</v>
      </c>
    </row>
    <row r="1545" spans="1:11" ht="13" customHeight="1" x14ac:dyDescent="0.15">
      <c r="A1545" s="2">
        <v>2</v>
      </c>
      <c r="B1545" s="2" t="s">
        <v>3</v>
      </c>
      <c r="C1545" s="26">
        <v>21.6</v>
      </c>
      <c r="D1545" s="26"/>
      <c r="E1545" s="26"/>
      <c r="G1545" s="2">
        <v>2</v>
      </c>
      <c r="H1545" s="2" t="s">
        <v>173</v>
      </c>
      <c r="I1545" s="26">
        <v>22.9</v>
      </c>
      <c r="J1545" s="26"/>
      <c r="K1545" s="26"/>
    </row>
    <row r="1546" spans="1:11" ht="13" customHeight="1" x14ac:dyDescent="0.15">
      <c r="A1546" s="2">
        <v>2</v>
      </c>
      <c r="B1546" s="2" t="s">
        <v>4</v>
      </c>
      <c r="C1546" s="26">
        <v>21.5</v>
      </c>
      <c r="D1546" s="26"/>
      <c r="E1546" s="26"/>
      <c r="G1546" s="2">
        <v>2</v>
      </c>
      <c r="H1546" s="2" t="s">
        <v>174</v>
      </c>
      <c r="I1546" s="26">
        <v>22.5</v>
      </c>
      <c r="J1546" s="26"/>
      <c r="K1546" s="26"/>
    </row>
    <row r="1547" spans="1:11" ht="13" customHeight="1" x14ac:dyDescent="0.15">
      <c r="A1547" s="2">
        <v>2</v>
      </c>
      <c r="B1547" s="2" t="s">
        <v>5</v>
      </c>
      <c r="C1547" s="26">
        <v>21.5</v>
      </c>
      <c r="D1547" s="26">
        <f>AVERAGE(C1547:C1549)</f>
        <v>21.5</v>
      </c>
      <c r="E1547" s="26">
        <f>D1547-21.58125</f>
        <v>-8.1250000000000711E-2</v>
      </c>
      <c r="G1547" s="2">
        <v>2</v>
      </c>
      <c r="H1547" s="2" t="s">
        <v>175</v>
      </c>
      <c r="I1547" s="26">
        <v>21.5</v>
      </c>
      <c r="J1547" s="26">
        <f>AVERAGE(I1547:I1549)</f>
        <v>21.533333333333331</v>
      </c>
      <c r="K1547" s="26">
        <f>J1547-21.58125</f>
        <v>-4.7916666666669272E-2</v>
      </c>
    </row>
    <row r="1548" spans="1:11" ht="13" customHeight="1" x14ac:dyDescent="0.15">
      <c r="A1548" s="2">
        <v>2</v>
      </c>
      <c r="B1548" s="2" t="s">
        <v>6</v>
      </c>
      <c r="C1548" s="26">
        <v>21.6</v>
      </c>
      <c r="D1548" s="26"/>
      <c r="E1548" s="26"/>
      <c r="G1548" s="2">
        <v>2</v>
      </c>
      <c r="H1548" s="2" t="s">
        <v>176</v>
      </c>
      <c r="I1548" s="26">
        <v>21.6</v>
      </c>
      <c r="J1548" s="26"/>
      <c r="K1548" s="26"/>
    </row>
    <row r="1549" spans="1:11" ht="13" customHeight="1" x14ac:dyDescent="0.15">
      <c r="A1549" s="2">
        <v>2</v>
      </c>
      <c r="B1549" s="2" t="s">
        <v>7</v>
      </c>
      <c r="C1549" s="26">
        <v>21.4</v>
      </c>
      <c r="D1549" s="26"/>
      <c r="E1549" s="26"/>
      <c r="G1549" s="2">
        <v>2</v>
      </c>
      <c r="H1549" s="2" t="s">
        <v>177</v>
      </c>
      <c r="I1549" s="26">
        <v>21.5</v>
      </c>
      <c r="J1549" s="26"/>
      <c r="K1549" s="26"/>
    </row>
    <row r="1550" spans="1:11" ht="13" customHeight="1" x14ac:dyDescent="0.15">
      <c r="A1550" s="2">
        <v>2</v>
      </c>
      <c r="B1550" s="2" t="s">
        <v>8</v>
      </c>
      <c r="C1550" s="26">
        <v>22</v>
      </c>
      <c r="D1550" s="26">
        <f>AVERAGE(C1550:C1552)</f>
        <v>21.966666666666669</v>
      </c>
      <c r="E1550" s="26">
        <f>D1550-21.58125</f>
        <v>0.38541666666666785</v>
      </c>
      <c r="G1550" s="2">
        <v>2</v>
      </c>
      <c r="H1550" s="2" t="s">
        <v>178</v>
      </c>
      <c r="I1550" s="26">
        <v>22.2</v>
      </c>
      <c r="J1550" s="26">
        <f>AVERAGE(I1550:I1552)</f>
        <v>22.166666666666668</v>
      </c>
      <c r="K1550" s="26">
        <f>J1550-21.58125</f>
        <v>0.58541666666666714</v>
      </c>
    </row>
    <row r="1551" spans="1:11" ht="13" customHeight="1" x14ac:dyDescent="0.15">
      <c r="A1551" s="2">
        <v>2</v>
      </c>
      <c r="B1551" s="2" t="s">
        <v>9</v>
      </c>
      <c r="C1551" s="26">
        <v>21.8</v>
      </c>
      <c r="D1551" s="26"/>
      <c r="E1551" s="26"/>
      <c r="G1551" s="2">
        <v>2</v>
      </c>
      <c r="H1551" s="2" t="s">
        <v>179</v>
      </c>
      <c r="I1551" s="26">
        <v>22.2</v>
      </c>
      <c r="J1551" s="26"/>
      <c r="K1551" s="26"/>
    </row>
    <row r="1552" spans="1:11" ht="13" customHeight="1" x14ac:dyDescent="0.15">
      <c r="A1552" s="2">
        <v>2</v>
      </c>
      <c r="B1552" s="2" t="s">
        <v>10</v>
      </c>
      <c r="C1552" s="26">
        <v>22.1</v>
      </c>
      <c r="D1552" s="26"/>
      <c r="E1552" s="26"/>
      <c r="G1552" s="2">
        <v>2</v>
      </c>
      <c r="H1552" s="2" t="s">
        <v>180</v>
      </c>
      <c r="I1552" s="26">
        <v>22.1</v>
      </c>
      <c r="J1552" s="26"/>
      <c r="K1552" s="26"/>
    </row>
    <row r="1553" spans="1:11" ht="13" customHeight="1" x14ac:dyDescent="0.15">
      <c r="A1553" s="2">
        <v>2</v>
      </c>
      <c r="B1553" s="2" t="s">
        <v>11</v>
      </c>
      <c r="C1553" s="26">
        <v>21.6</v>
      </c>
      <c r="D1553" s="26">
        <f>AVERAGE(C1553:C1555)</f>
        <v>21.600000000000005</v>
      </c>
      <c r="E1553" s="26">
        <f>D1553-21.58125</f>
        <v>1.8750000000004263E-2</v>
      </c>
      <c r="G1553" s="2">
        <v>2</v>
      </c>
      <c r="H1553" s="2" t="s">
        <v>181</v>
      </c>
      <c r="I1553" s="26">
        <v>21.5</v>
      </c>
      <c r="J1553" s="26">
        <f>AVERAGE(I1553:I1555)</f>
        <v>21.533333333333331</v>
      </c>
      <c r="K1553" s="26">
        <f>J1553-21.58125</f>
        <v>-4.7916666666669272E-2</v>
      </c>
    </row>
    <row r="1554" spans="1:11" ht="13" customHeight="1" x14ac:dyDescent="0.15">
      <c r="A1554" s="2">
        <v>2</v>
      </c>
      <c r="B1554" s="2" t="s">
        <v>12</v>
      </c>
      <c r="C1554" s="26">
        <v>21.6</v>
      </c>
      <c r="D1554" s="26"/>
      <c r="E1554" s="26"/>
      <c r="G1554" s="2">
        <v>2</v>
      </c>
      <c r="H1554" s="2" t="s">
        <v>182</v>
      </c>
      <c r="I1554" s="26">
        <v>21.5</v>
      </c>
      <c r="J1554" s="26"/>
      <c r="K1554" s="26"/>
    </row>
    <row r="1555" spans="1:11" ht="13" customHeight="1" x14ac:dyDescent="0.15">
      <c r="A1555" s="2">
        <v>2</v>
      </c>
      <c r="B1555" s="2" t="s">
        <v>13</v>
      </c>
      <c r="C1555" s="26">
        <v>21.6</v>
      </c>
      <c r="D1555" s="26"/>
      <c r="E1555" s="26"/>
      <c r="G1555" s="2">
        <v>2</v>
      </c>
      <c r="H1555" s="2" t="s">
        <v>183</v>
      </c>
      <c r="I1555" s="26">
        <v>21.6</v>
      </c>
      <c r="J1555" s="26"/>
      <c r="K1555" s="26"/>
    </row>
    <row r="1556" spans="1:11" ht="13" customHeight="1" x14ac:dyDescent="0.15">
      <c r="A1556" s="2">
        <v>2</v>
      </c>
      <c r="B1556" s="2" t="s">
        <v>14</v>
      </c>
      <c r="C1556" s="26">
        <v>21.6</v>
      </c>
      <c r="D1556" s="26">
        <f>AVERAGE(C1556:C1558)</f>
        <v>21.566666666666666</v>
      </c>
      <c r="E1556" s="26">
        <f>D1556-21.58125</f>
        <v>-1.4583333333334281E-2</v>
      </c>
      <c r="G1556" s="2">
        <v>2</v>
      </c>
      <c r="H1556" s="2" t="s">
        <v>184</v>
      </c>
      <c r="I1556" s="26">
        <v>21.5</v>
      </c>
      <c r="J1556" s="26">
        <f>AVERAGE(I1556:I1558)</f>
        <v>21.5</v>
      </c>
      <c r="K1556" s="26">
        <f>J1556-21.58125</f>
        <v>-8.1250000000000711E-2</v>
      </c>
    </row>
    <row r="1557" spans="1:11" ht="13" customHeight="1" x14ac:dyDescent="0.15">
      <c r="A1557" s="2">
        <v>2</v>
      </c>
      <c r="B1557" s="2" t="s">
        <v>15</v>
      </c>
      <c r="C1557" s="26">
        <v>21.5</v>
      </c>
      <c r="D1557" s="26"/>
      <c r="E1557" s="26"/>
      <c r="G1557" s="2">
        <v>2</v>
      </c>
      <c r="H1557" s="2" t="s">
        <v>185</v>
      </c>
      <c r="I1557" s="26">
        <v>21.5</v>
      </c>
      <c r="J1557" s="26"/>
      <c r="K1557" s="26"/>
    </row>
    <row r="1558" spans="1:11" ht="13" customHeight="1" x14ac:dyDescent="0.15">
      <c r="A1558" s="2">
        <v>2</v>
      </c>
      <c r="B1558" s="2" t="s">
        <v>16</v>
      </c>
      <c r="C1558" s="26">
        <v>21.6</v>
      </c>
      <c r="D1558" s="26"/>
      <c r="E1558" s="26"/>
      <c r="G1558" s="2">
        <v>2</v>
      </c>
      <c r="H1558" s="2" t="s">
        <v>186</v>
      </c>
      <c r="I1558" s="26">
        <v>21.5</v>
      </c>
      <c r="J1558" s="26"/>
      <c r="K1558" s="26"/>
    </row>
    <row r="1559" spans="1:11" ht="13" customHeight="1" x14ac:dyDescent="0.15">
      <c r="A1559" s="2">
        <v>2</v>
      </c>
      <c r="B1559" s="2" t="s">
        <v>17</v>
      </c>
      <c r="C1559" s="26">
        <v>21.5</v>
      </c>
      <c r="D1559" s="26">
        <f>AVERAGE(C1559:C1561)</f>
        <v>21.5</v>
      </c>
      <c r="E1559" s="26">
        <f>D1559-21.58125</f>
        <v>-8.1250000000000711E-2</v>
      </c>
      <c r="G1559" s="2">
        <v>2</v>
      </c>
      <c r="H1559" s="2" t="s">
        <v>187</v>
      </c>
      <c r="I1559" s="26">
        <v>21.5</v>
      </c>
      <c r="J1559" s="26">
        <f>AVERAGE(I1559:I1561)</f>
        <v>21.566666666666666</v>
      </c>
      <c r="K1559" s="26">
        <f>J1559-21.58125</f>
        <v>-1.4583333333334281E-2</v>
      </c>
    </row>
    <row r="1560" spans="1:11" ht="13" customHeight="1" x14ac:dyDescent="0.15">
      <c r="A1560" s="2">
        <v>2</v>
      </c>
      <c r="B1560" s="2" t="s">
        <v>18</v>
      </c>
      <c r="C1560" s="26">
        <v>21.5</v>
      </c>
      <c r="D1560" s="26"/>
      <c r="E1560" s="26"/>
      <c r="G1560" s="2">
        <v>2</v>
      </c>
      <c r="H1560" s="2" t="s">
        <v>188</v>
      </c>
      <c r="I1560" s="26">
        <v>21.6</v>
      </c>
      <c r="J1560" s="26"/>
      <c r="K1560" s="26"/>
    </row>
    <row r="1561" spans="1:11" ht="13" customHeight="1" x14ac:dyDescent="0.15">
      <c r="A1561" s="2">
        <v>2</v>
      </c>
      <c r="B1561" s="2" t="s">
        <v>19</v>
      </c>
      <c r="C1561" s="26">
        <v>21.5</v>
      </c>
      <c r="D1561" s="26"/>
      <c r="E1561" s="26"/>
      <c r="G1561" s="2">
        <v>2</v>
      </c>
      <c r="H1561" s="2" t="s">
        <v>189</v>
      </c>
      <c r="I1561" s="26">
        <v>21.6</v>
      </c>
      <c r="J1561" s="26"/>
      <c r="K1561" s="26"/>
    </row>
    <row r="1562" spans="1:11" ht="13" customHeight="1" x14ac:dyDescent="0.15">
      <c r="A1562" s="2">
        <v>2</v>
      </c>
      <c r="B1562" s="2" t="s">
        <v>20</v>
      </c>
      <c r="C1562" s="26">
        <v>21.5</v>
      </c>
      <c r="D1562" s="26">
        <f>AVERAGE(C1562:C1564)</f>
        <v>21.5</v>
      </c>
      <c r="E1562" s="26">
        <f>D1562-21.58125</f>
        <v>-8.1250000000000711E-2</v>
      </c>
      <c r="G1562" s="2">
        <v>2</v>
      </c>
      <c r="H1562" s="2" t="s">
        <v>190</v>
      </c>
      <c r="I1562" s="26">
        <v>21.6</v>
      </c>
      <c r="J1562" s="26">
        <f>AVERAGE(I1562:I1564)</f>
        <v>21.566666666666666</v>
      </c>
      <c r="K1562" s="26">
        <f>J1562-21.58125</f>
        <v>-1.4583333333334281E-2</v>
      </c>
    </row>
    <row r="1563" spans="1:11" ht="13" customHeight="1" x14ac:dyDescent="0.15">
      <c r="A1563" s="2">
        <v>2</v>
      </c>
      <c r="B1563" s="2" t="s">
        <v>21</v>
      </c>
      <c r="C1563" s="26">
        <v>21.5</v>
      </c>
      <c r="D1563" s="26"/>
      <c r="E1563" s="26"/>
      <c r="G1563" s="2">
        <v>2</v>
      </c>
      <c r="H1563" s="2" t="s">
        <v>191</v>
      </c>
      <c r="I1563" s="26">
        <v>21.6</v>
      </c>
      <c r="J1563" s="26"/>
      <c r="K1563" s="26"/>
    </row>
    <row r="1564" spans="1:11" ht="13" customHeight="1" x14ac:dyDescent="0.15">
      <c r="A1564" s="2">
        <v>2</v>
      </c>
      <c r="B1564" s="2" t="s">
        <v>22</v>
      </c>
      <c r="C1564" s="26">
        <v>21.5</v>
      </c>
      <c r="D1564" s="26"/>
      <c r="E1564" s="26"/>
      <c r="G1564" s="2">
        <v>2</v>
      </c>
      <c r="H1564" s="2" t="s">
        <v>192</v>
      </c>
      <c r="I1564" s="26">
        <v>21.5</v>
      </c>
      <c r="J1564" s="26"/>
      <c r="K1564" s="26"/>
    </row>
    <row r="1565" spans="1:11" ht="13" customHeight="1" x14ac:dyDescent="0.15">
      <c r="A1565" s="2">
        <v>2</v>
      </c>
      <c r="B1565" s="2" t="s">
        <v>23</v>
      </c>
      <c r="C1565" s="26">
        <v>40</v>
      </c>
      <c r="D1565" s="26">
        <f>AVERAGE(C1565:C1567)</f>
        <v>47.4</v>
      </c>
      <c r="E1565" s="26">
        <f>D1565-21.58125</f>
        <v>25.818749999999998</v>
      </c>
      <c r="G1565" s="2">
        <v>2</v>
      </c>
      <c r="H1565" s="2" t="s">
        <v>193</v>
      </c>
      <c r="I1565" s="26">
        <v>19.600000000000001</v>
      </c>
      <c r="J1565" s="26">
        <f>AVERAGE(I1565:I1567)</f>
        <v>40.366666666666667</v>
      </c>
      <c r="K1565" s="26">
        <f>J1565-21.58125</f>
        <v>18.785416666666666</v>
      </c>
    </row>
    <row r="1566" spans="1:11" ht="13" customHeight="1" x14ac:dyDescent="0.15">
      <c r="A1566" s="2">
        <v>2</v>
      </c>
      <c r="B1566" s="2" t="s">
        <v>24</v>
      </c>
      <c r="C1566" s="26">
        <v>59.8</v>
      </c>
      <c r="D1566" s="26"/>
      <c r="E1566" s="26"/>
      <c r="G1566" s="2">
        <v>2</v>
      </c>
      <c r="H1566" s="2" t="s">
        <v>194</v>
      </c>
      <c r="I1566" s="26">
        <v>41.7</v>
      </c>
      <c r="J1566" s="26"/>
      <c r="K1566" s="26"/>
    </row>
    <row r="1567" spans="1:11" ht="13" customHeight="1" x14ac:dyDescent="0.15">
      <c r="A1567" s="2">
        <v>2</v>
      </c>
      <c r="B1567" s="2" t="s">
        <v>25</v>
      </c>
      <c r="C1567" s="26">
        <v>42.4</v>
      </c>
      <c r="D1567" s="26"/>
      <c r="E1567" s="26"/>
      <c r="G1567" s="2">
        <v>2</v>
      </c>
      <c r="H1567" s="2" t="s">
        <v>195</v>
      </c>
      <c r="I1567" s="26">
        <v>59.8</v>
      </c>
      <c r="J1567" s="26"/>
      <c r="K1567" s="26"/>
    </row>
    <row r="1568" spans="1:11" ht="13" customHeight="1" x14ac:dyDescent="0.15">
      <c r="A1568" s="2">
        <v>2</v>
      </c>
      <c r="B1568" s="2" t="s">
        <v>26</v>
      </c>
      <c r="C1568" s="26">
        <v>21.5</v>
      </c>
      <c r="D1568" s="26">
        <f>AVERAGE(C1568:C1570)</f>
        <v>21.566666666666666</v>
      </c>
      <c r="E1568" s="26">
        <f>D1568-21.58125</f>
        <v>-1.4583333333334281E-2</v>
      </c>
      <c r="G1568" s="2">
        <v>2</v>
      </c>
      <c r="H1568" s="2" t="s">
        <v>196</v>
      </c>
      <c r="I1568" s="26">
        <v>21.4</v>
      </c>
      <c r="J1568" s="26">
        <f>AVERAGE(I1568:I1570)</f>
        <v>21.5</v>
      </c>
      <c r="K1568" s="26">
        <f>J1568-21.58125</f>
        <v>-8.1250000000000711E-2</v>
      </c>
    </row>
    <row r="1569" spans="1:11" ht="13" customHeight="1" x14ac:dyDescent="0.15">
      <c r="A1569" s="2">
        <v>2</v>
      </c>
      <c r="B1569" s="2" t="s">
        <v>27</v>
      </c>
      <c r="C1569" s="26">
        <v>21.6</v>
      </c>
      <c r="D1569" s="26"/>
      <c r="E1569" s="26"/>
      <c r="G1569" s="2">
        <v>2</v>
      </c>
      <c r="H1569" s="2" t="s">
        <v>197</v>
      </c>
      <c r="I1569" s="26">
        <v>21.6</v>
      </c>
      <c r="J1569" s="26"/>
      <c r="K1569" s="26"/>
    </row>
    <row r="1570" spans="1:11" ht="13" customHeight="1" x14ac:dyDescent="0.15">
      <c r="A1570" s="2">
        <v>2</v>
      </c>
      <c r="B1570" s="2" t="s">
        <v>28</v>
      </c>
      <c r="C1570" s="26">
        <v>21.6</v>
      </c>
      <c r="D1570" s="26"/>
      <c r="E1570" s="26"/>
      <c r="G1570" s="2">
        <v>2</v>
      </c>
      <c r="H1570" s="2" t="s">
        <v>198</v>
      </c>
      <c r="I1570" s="26">
        <v>21.5</v>
      </c>
      <c r="J1570" s="26"/>
      <c r="K1570" s="26"/>
    </row>
    <row r="1571" spans="1:11" ht="13" customHeight="1" x14ac:dyDescent="0.15">
      <c r="A1571" s="2">
        <v>2</v>
      </c>
      <c r="B1571" s="2" t="s">
        <v>29</v>
      </c>
      <c r="C1571" s="26">
        <v>21.5</v>
      </c>
      <c r="D1571" s="26">
        <f>AVERAGE(C1571:C1573)</f>
        <v>21.533333333333331</v>
      </c>
      <c r="E1571" s="26">
        <f>D1571-21.58125</f>
        <v>-4.7916666666669272E-2</v>
      </c>
      <c r="G1571" s="2">
        <v>2</v>
      </c>
      <c r="H1571" s="2" t="s">
        <v>199</v>
      </c>
      <c r="I1571" s="26">
        <v>21.8</v>
      </c>
      <c r="J1571" s="26">
        <f>AVERAGE(I1571:I1573)</f>
        <v>21.833333333333332</v>
      </c>
      <c r="K1571" s="26">
        <f>J1571-21.58125</f>
        <v>0.25208333333333144</v>
      </c>
    </row>
    <row r="1572" spans="1:11" ht="13" customHeight="1" x14ac:dyDescent="0.15">
      <c r="A1572" s="2">
        <v>2</v>
      </c>
      <c r="B1572" s="2" t="s">
        <v>30</v>
      </c>
      <c r="C1572" s="26">
        <v>21.5</v>
      </c>
      <c r="D1572" s="26"/>
      <c r="E1572" s="26"/>
      <c r="G1572" s="2">
        <v>2</v>
      </c>
      <c r="H1572" s="2" t="s">
        <v>200</v>
      </c>
      <c r="I1572" s="26">
        <v>21.8</v>
      </c>
      <c r="J1572" s="26"/>
      <c r="K1572" s="26"/>
    </row>
    <row r="1573" spans="1:11" ht="13" customHeight="1" x14ac:dyDescent="0.15">
      <c r="A1573" s="2">
        <v>2</v>
      </c>
      <c r="B1573" s="2" t="s">
        <v>31</v>
      </c>
      <c r="C1573" s="26">
        <v>21.6</v>
      </c>
      <c r="D1573" s="26"/>
      <c r="E1573" s="26"/>
      <c r="G1573" s="2">
        <v>2</v>
      </c>
      <c r="H1573" s="2" t="s">
        <v>201</v>
      </c>
      <c r="I1573" s="26">
        <v>21.9</v>
      </c>
      <c r="J1573" s="26"/>
      <c r="K1573" s="26"/>
    </row>
    <row r="1574" spans="1:11" ht="13" customHeight="1" x14ac:dyDescent="0.15">
      <c r="A1574" s="2">
        <v>2</v>
      </c>
      <c r="B1574" s="2" t="s">
        <v>32</v>
      </c>
      <c r="C1574" s="26">
        <v>21.6</v>
      </c>
      <c r="D1574" s="26">
        <f>AVERAGE(C1574:C1576)</f>
        <v>21.566666666666666</v>
      </c>
      <c r="E1574" s="26">
        <f>D1574-21.58125</f>
        <v>-1.4583333333334281E-2</v>
      </c>
      <c r="G1574" s="2">
        <v>2</v>
      </c>
      <c r="H1574" s="2" t="s">
        <v>202</v>
      </c>
      <c r="I1574" s="26">
        <v>21.5</v>
      </c>
      <c r="J1574" s="26">
        <f>AVERAGE(I1574:I1576)</f>
        <v>21.533333333333331</v>
      </c>
      <c r="K1574" s="26">
        <f>J1574-21.58125</f>
        <v>-4.7916666666669272E-2</v>
      </c>
    </row>
    <row r="1575" spans="1:11" ht="13" customHeight="1" x14ac:dyDescent="0.15">
      <c r="A1575" s="2">
        <v>2</v>
      </c>
      <c r="B1575" s="2" t="s">
        <v>33</v>
      </c>
      <c r="C1575" s="26">
        <v>21.5</v>
      </c>
      <c r="D1575" s="26"/>
      <c r="E1575" s="26"/>
      <c r="G1575" s="2">
        <v>2</v>
      </c>
      <c r="H1575" s="2" t="s">
        <v>203</v>
      </c>
      <c r="I1575" s="26">
        <v>21.5</v>
      </c>
      <c r="J1575" s="26"/>
      <c r="K1575" s="26"/>
    </row>
    <row r="1576" spans="1:11" ht="13" customHeight="1" x14ac:dyDescent="0.15">
      <c r="A1576" s="2">
        <v>2</v>
      </c>
      <c r="B1576" s="2" t="s">
        <v>34</v>
      </c>
      <c r="C1576" s="26">
        <v>21.6</v>
      </c>
      <c r="D1576" s="26"/>
      <c r="E1576" s="26"/>
      <c r="G1576" s="2">
        <v>2</v>
      </c>
      <c r="H1576" s="2" t="s">
        <v>204</v>
      </c>
      <c r="I1576" s="26">
        <v>21.6</v>
      </c>
      <c r="J1576" s="26"/>
      <c r="K1576" s="26"/>
    </row>
    <row r="1577" spans="1:11" ht="13" customHeight="1" x14ac:dyDescent="0.15">
      <c r="A1577" s="2">
        <v>2</v>
      </c>
      <c r="B1577" s="2" t="s">
        <v>35</v>
      </c>
      <c r="C1577" s="26">
        <v>23.5</v>
      </c>
      <c r="D1577" s="26">
        <f>AVERAGE(C1577:C1579)</f>
        <v>23.400000000000002</v>
      </c>
      <c r="E1577" s="26">
        <f>D1577-21.58125</f>
        <v>1.8187500000000014</v>
      </c>
      <c r="G1577" s="2">
        <v>2</v>
      </c>
      <c r="H1577" s="2" t="s">
        <v>205</v>
      </c>
      <c r="I1577" s="26">
        <v>59.8</v>
      </c>
      <c r="J1577" s="26">
        <f>AVERAGE(I1577:I1579)</f>
        <v>59.79999999999999</v>
      </c>
      <c r="K1577" s="26">
        <f>J1577-21.58125</f>
        <v>38.218749999999986</v>
      </c>
    </row>
    <row r="1578" spans="1:11" ht="13" customHeight="1" x14ac:dyDescent="0.15">
      <c r="A1578" s="2">
        <v>2</v>
      </c>
      <c r="B1578" s="2" t="s">
        <v>36</v>
      </c>
      <c r="C1578" s="26">
        <v>23.4</v>
      </c>
      <c r="D1578" s="26"/>
      <c r="E1578" s="26"/>
      <c r="G1578" s="2">
        <v>2</v>
      </c>
      <c r="H1578" s="2" t="s">
        <v>206</v>
      </c>
      <c r="I1578" s="26">
        <v>59.8</v>
      </c>
      <c r="J1578" s="26"/>
      <c r="K1578" s="26"/>
    </row>
    <row r="1579" spans="1:11" ht="13" customHeight="1" x14ac:dyDescent="0.15">
      <c r="A1579" s="2">
        <v>2</v>
      </c>
      <c r="B1579" s="2" t="s">
        <v>37</v>
      </c>
      <c r="C1579" s="26">
        <v>23.3</v>
      </c>
      <c r="D1579" s="26"/>
      <c r="E1579" s="26"/>
      <c r="G1579" s="2">
        <v>2</v>
      </c>
      <c r="H1579" s="2" t="s">
        <v>207</v>
      </c>
      <c r="I1579" s="26">
        <v>59.8</v>
      </c>
      <c r="J1579" s="26"/>
      <c r="K1579" s="26"/>
    </row>
    <row r="1580" spans="1:11" ht="13" customHeight="1" x14ac:dyDescent="0.15">
      <c r="A1580" s="2">
        <v>2</v>
      </c>
      <c r="B1580" s="2" t="s">
        <v>38</v>
      </c>
      <c r="C1580" s="26">
        <v>21.6</v>
      </c>
      <c r="D1580" s="26">
        <f>AVERAGE(C1580:C1582)</f>
        <v>21.633333333333336</v>
      </c>
      <c r="E1580" s="26">
        <f>D1580-21.58125</f>
        <v>5.2083333333335702E-2</v>
      </c>
      <c r="G1580" s="2">
        <v>2</v>
      </c>
      <c r="H1580" s="2" t="s">
        <v>208</v>
      </c>
      <c r="I1580" s="26">
        <v>21.9</v>
      </c>
      <c r="J1580" s="26">
        <f>AVERAGE(I1580:I1582)</f>
        <v>21.766666666666666</v>
      </c>
      <c r="K1580" s="26">
        <f>J1580-21.58125</f>
        <v>0.18541666666666501</v>
      </c>
    </row>
    <row r="1581" spans="1:11" ht="13" customHeight="1" x14ac:dyDescent="0.15">
      <c r="A1581" s="2">
        <v>2</v>
      </c>
      <c r="B1581" s="2" t="s">
        <v>39</v>
      </c>
      <c r="C1581" s="26">
        <v>21.6</v>
      </c>
      <c r="D1581" s="26"/>
      <c r="E1581" s="26"/>
      <c r="G1581" s="2">
        <v>2</v>
      </c>
      <c r="H1581" s="2" t="s">
        <v>209</v>
      </c>
      <c r="I1581" s="26">
        <v>21.7</v>
      </c>
      <c r="J1581" s="26"/>
      <c r="K1581" s="26"/>
    </row>
    <row r="1582" spans="1:11" ht="13" customHeight="1" x14ac:dyDescent="0.15">
      <c r="A1582" s="2">
        <v>2</v>
      </c>
      <c r="B1582" s="2" t="s">
        <v>40</v>
      </c>
      <c r="C1582" s="26">
        <v>21.7</v>
      </c>
      <c r="D1582" s="26"/>
      <c r="E1582" s="26"/>
      <c r="G1582" s="2">
        <v>2</v>
      </c>
      <c r="H1582" s="2" t="s">
        <v>210</v>
      </c>
      <c r="I1582" s="26">
        <v>21.7</v>
      </c>
      <c r="J1582" s="26"/>
      <c r="K1582" s="26"/>
    </row>
    <row r="1583" spans="1:11" ht="13" customHeight="1" x14ac:dyDescent="0.15">
      <c r="A1583" s="2">
        <v>2</v>
      </c>
      <c r="B1583" s="2" t="s">
        <v>41</v>
      </c>
      <c r="C1583" s="26">
        <v>21.5</v>
      </c>
      <c r="D1583" s="26">
        <f>AVERAGE(C1583:C1585)</f>
        <v>21.5</v>
      </c>
      <c r="E1583" s="26">
        <f>D1583-21.58125</f>
        <v>-8.1250000000000711E-2</v>
      </c>
      <c r="G1583" s="2">
        <v>2</v>
      </c>
      <c r="H1583" s="2" t="s">
        <v>211</v>
      </c>
      <c r="I1583" s="26">
        <v>24.7</v>
      </c>
      <c r="J1583" s="26">
        <f>AVERAGE(I1583:I1585)</f>
        <v>24.900000000000002</v>
      </c>
      <c r="K1583" s="26">
        <f>J1583-21.58125</f>
        <v>3.3187500000000014</v>
      </c>
    </row>
    <row r="1584" spans="1:11" ht="13" customHeight="1" x14ac:dyDescent="0.15">
      <c r="A1584" s="2">
        <v>2</v>
      </c>
      <c r="B1584" s="2" t="s">
        <v>42</v>
      </c>
      <c r="C1584" s="26">
        <v>21.5</v>
      </c>
      <c r="D1584" s="26"/>
      <c r="E1584" s="26"/>
      <c r="G1584" s="2">
        <v>2</v>
      </c>
      <c r="H1584" s="2" t="s">
        <v>212</v>
      </c>
      <c r="I1584" s="26">
        <v>25</v>
      </c>
      <c r="J1584" s="26"/>
      <c r="K1584" s="26"/>
    </row>
    <row r="1585" spans="1:11" ht="13" customHeight="1" x14ac:dyDescent="0.15">
      <c r="A1585" s="2">
        <v>2</v>
      </c>
      <c r="B1585" s="2" t="s">
        <v>43</v>
      </c>
      <c r="C1585" s="26">
        <v>21.5</v>
      </c>
      <c r="D1585" s="26"/>
      <c r="E1585" s="26"/>
      <c r="G1585" s="2">
        <v>2</v>
      </c>
      <c r="H1585" s="2" t="s">
        <v>213</v>
      </c>
      <c r="I1585" s="26">
        <v>25</v>
      </c>
      <c r="J1585" s="26"/>
      <c r="K1585" s="26"/>
    </row>
    <row r="1586" spans="1:11" ht="13" customHeight="1" x14ac:dyDescent="0.15">
      <c r="A1586" s="2">
        <v>2</v>
      </c>
      <c r="B1586" s="2" t="s">
        <v>44</v>
      </c>
      <c r="C1586" s="26">
        <v>21.5</v>
      </c>
      <c r="D1586" s="26">
        <f>AVERAGE(C1586:C1588)</f>
        <v>21.466666666666669</v>
      </c>
      <c r="E1586" s="26">
        <f>D1586-21.58125</f>
        <v>-0.11458333333333215</v>
      </c>
      <c r="G1586" s="2">
        <v>2</v>
      </c>
      <c r="H1586" s="2" t="s">
        <v>214</v>
      </c>
      <c r="I1586" s="26">
        <v>21.9</v>
      </c>
      <c r="J1586" s="26">
        <f>AVERAGE(I1586:I1588)</f>
        <v>21.866666666666664</v>
      </c>
      <c r="K1586" s="26">
        <f>J1586-21.58125</f>
        <v>0.28541666666666288</v>
      </c>
    </row>
    <row r="1587" spans="1:11" ht="13" customHeight="1" x14ac:dyDescent="0.15">
      <c r="A1587" s="2">
        <v>2</v>
      </c>
      <c r="B1587" s="2" t="s">
        <v>45</v>
      </c>
      <c r="C1587" s="26">
        <v>21.5</v>
      </c>
      <c r="D1587" s="26"/>
      <c r="E1587" s="26"/>
      <c r="G1587" s="2">
        <v>2</v>
      </c>
      <c r="H1587" s="2" t="s">
        <v>215</v>
      </c>
      <c r="I1587" s="26">
        <v>21.9</v>
      </c>
      <c r="J1587" s="26"/>
      <c r="K1587" s="26"/>
    </row>
    <row r="1588" spans="1:11" ht="13" customHeight="1" x14ac:dyDescent="0.15">
      <c r="A1588" s="2">
        <v>2</v>
      </c>
      <c r="B1588" s="2" t="s">
        <v>46</v>
      </c>
      <c r="C1588" s="26">
        <v>21.4</v>
      </c>
      <c r="D1588" s="26"/>
      <c r="E1588" s="26"/>
      <c r="G1588" s="2">
        <v>2</v>
      </c>
      <c r="H1588" s="2" t="s">
        <v>216</v>
      </c>
      <c r="I1588" s="26">
        <v>21.8</v>
      </c>
      <c r="J1588" s="26"/>
      <c r="K1588" s="26"/>
    </row>
    <row r="1589" spans="1:11" ht="13" customHeight="1" x14ac:dyDescent="0.15">
      <c r="A1589" s="2">
        <v>2</v>
      </c>
      <c r="B1589" s="2" t="s">
        <v>47</v>
      </c>
      <c r="C1589" s="26">
        <v>21.4</v>
      </c>
      <c r="D1589" s="26">
        <f>AVERAGE(C1589:C1591)</f>
        <v>21.466666666666669</v>
      </c>
      <c r="E1589" s="26">
        <f>D1589-21.58125</f>
        <v>-0.11458333333333215</v>
      </c>
      <c r="G1589" s="2">
        <v>2</v>
      </c>
      <c r="H1589" s="2" t="s">
        <v>217</v>
      </c>
      <c r="I1589" s="26">
        <v>21.6</v>
      </c>
      <c r="J1589" s="26">
        <f>AVERAGE(I1589:I1591)</f>
        <v>21.566666666666666</v>
      </c>
      <c r="K1589" s="26">
        <f>J1589-21.58125</f>
        <v>-1.4583333333334281E-2</v>
      </c>
    </row>
    <row r="1590" spans="1:11" ht="13" customHeight="1" x14ac:dyDescent="0.15">
      <c r="A1590" s="2">
        <v>2</v>
      </c>
      <c r="B1590" s="2" t="s">
        <v>48</v>
      </c>
      <c r="C1590" s="26">
        <v>21.5</v>
      </c>
      <c r="D1590" s="26"/>
      <c r="E1590" s="26"/>
      <c r="G1590" s="2">
        <v>2</v>
      </c>
      <c r="H1590" s="2" t="s">
        <v>218</v>
      </c>
      <c r="I1590" s="26">
        <v>21.5</v>
      </c>
      <c r="J1590" s="26"/>
      <c r="K1590" s="26"/>
    </row>
    <row r="1591" spans="1:11" ht="13" customHeight="1" x14ac:dyDescent="0.15">
      <c r="A1591" s="2">
        <v>2</v>
      </c>
      <c r="B1591" s="2" t="s">
        <v>49</v>
      </c>
      <c r="C1591" s="26">
        <v>21.5</v>
      </c>
      <c r="D1591" s="26"/>
      <c r="E1591" s="26"/>
      <c r="G1591" s="2">
        <v>2</v>
      </c>
      <c r="H1591" s="2" t="s">
        <v>219</v>
      </c>
      <c r="I1591" s="26">
        <v>21.6</v>
      </c>
      <c r="J1591" s="26"/>
      <c r="K1591" s="26"/>
    </row>
    <row r="1592" spans="1:11" ht="13" customHeight="1" x14ac:dyDescent="0.15">
      <c r="A1592" s="2">
        <v>2</v>
      </c>
      <c r="B1592" s="2" t="s">
        <v>50</v>
      </c>
      <c r="C1592" s="26">
        <v>21.6</v>
      </c>
      <c r="D1592" s="26">
        <f>AVERAGE(C1592:C1594)</f>
        <v>21.5</v>
      </c>
      <c r="E1592" s="26">
        <f>D1592-21.58125</f>
        <v>-8.1250000000000711E-2</v>
      </c>
      <c r="G1592" s="2">
        <v>2</v>
      </c>
      <c r="H1592" s="2" t="s">
        <v>220</v>
      </c>
      <c r="I1592" s="26">
        <v>21.5</v>
      </c>
      <c r="J1592" s="26">
        <f>AVERAGE(I1592:I1594)</f>
        <v>21.533333333333331</v>
      </c>
      <c r="K1592" s="26">
        <f>J1592-21.58125</f>
        <v>-4.7916666666669272E-2</v>
      </c>
    </row>
    <row r="1593" spans="1:11" ht="13" customHeight="1" x14ac:dyDescent="0.15">
      <c r="A1593" s="2">
        <v>2</v>
      </c>
      <c r="B1593" s="2" t="s">
        <v>51</v>
      </c>
      <c r="C1593" s="26">
        <v>21.4</v>
      </c>
      <c r="D1593" s="26"/>
      <c r="E1593" s="26"/>
      <c r="G1593" s="2">
        <v>2</v>
      </c>
      <c r="H1593" s="2" t="s">
        <v>221</v>
      </c>
      <c r="I1593" s="26">
        <v>21.5</v>
      </c>
      <c r="J1593" s="26"/>
      <c r="K1593" s="26"/>
    </row>
    <row r="1594" spans="1:11" ht="13" customHeight="1" x14ac:dyDescent="0.15">
      <c r="A1594" s="2">
        <v>2</v>
      </c>
      <c r="B1594" s="2" t="s">
        <v>52</v>
      </c>
      <c r="C1594" s="26">
        <v>21.5</v>
      </c>
      <c r="D1594" s="26"/>
      <c r="E1594" s="26"/>
      <c r="G1594" s="2">
        <v>2</v>
      </c>
      <c r="H1594" s="2" t="s">
        <v>222</v>
      </c>
      <c r="I1594" s="26">
        <v>21.6</v>
      </c>
      <c r="J1594" s="26"/>
      <c r="K1594" s="26"/>
    </row>
    <row r="1595" spans="1:11" ht="13" customHeight="1" x14ac:dyDescent="0.15">
      <c r="A1595" s="2">
        <v>2</v>
      </c>
      <c r="B1595" s="2" t="s">
        <v>53</v>
      </c>
      <c r="C1595" s="26">
        <v>21.5</v>
      </c>
      <c r="D1595" s="26">
        <f>AVERAGE(C1595:C1597)</f>
        <v>21.533333333333331</v>
      </c>
      <c r="E1595" s="26">
        <f>D1595-21.58125</f>
        <v>-4.7916666666669272E-2</v>
      </c>
      <c r="G1595" s="2">
        <v>2</v>
      </c>
      <c r="H1595" s="2" t="s">
        <v>223</v>
      </c>
      <c r="I1595" s="26">
        <v>22</v>
      </c>
      <c r="J1595" s="26">
        <f>AVERAGE(I1595:I1597)</f>
        <v>22.099999999999998</v>
      </c>
      <c r="K1595" s="26">
        <f>J1595-21.58125</f>
        <v>0.51874999999999716</v>
      </c>
    </row>
    <row r="1596" spans="1:11" ht="13" customHeight="1" x14ac:dyDescent="0.15">
      <c r="A1596" s="2">
        <v>2</v>
      </c>
      <c r="B1596" s="2" t="s">
        <v>54</v>
      </c>
      <c r="C1596" s="26">
        <v>21.6</v>
      </c>
      <c r="D1596" s="26"/>
      <c r="E1596" s="26"/>
      <c r="G1596" s="2">
        <v>2</v>
      </c>
      <c r="H1596" s="2" t="s">
        <v>224</v>
      </c>
      <c r="I1596" s="26">
        <v>22.3</v>
      </c>
      <c r="J1596" s="26"/>
      <c r="K1596" s="26"/>
    </row>
    <row r="1597" spans="1:11" ht="13" customHeight="1" x14ac:dyDescent="0.15">
      <c r="A1597" s="2">
        <v>2</v>
      </c>
      <c r="B1597" s="2" t="s">
        <v>55</v>
      </c>
      <c r="C1597" s="26">
        <v>21.5</v>
      </c>
      <c r="D1597" s="26"/>
      <c r="E1597" s="26"/>
      <c r="G1597" s="2">
        <v>2</v>
      </c>
      <c r="H1597" s="2" t="s">
        <v>225</v>
      </c>
      <c r="I1597" s="26">
        <v>22</v>
      </c>
      <c r="J1597" s="26"/>
      <c r="K1597" s="26"/>
    </row>
    <row r="1598" spans="1:11" ht="13" customHeight="1" x14ac:dyDescent="0.15">
      <c r="A1598" s="2">
        <v>2</v>
      </c>
      <c r="B1598" s="2" t="s">
        <v>56</v>
      </c>
      <c r="C1598" s="26">
        <v>21.5</v>
      </c>
      <c r="D1598" s="26">
        <f>AVERAGE(C1598:C1600)</f>
        <v>21.5</v>
      </c>
      <c r="E1598" s="26">
        <f>D1598-21.58125</f>
        <v>-8.1250000000000711E-2</v>
      </c>
      <c r="G1598" s="2">
        <v>2</v>
      </c>
      <c r="H1598" s="2" t="s">
        <v>226</v>
      </c>
      <c r="I1598" s="26">
        <v>21.5</v>
      </c>
      <c r="J1598" s="26">
        <f>AVERAGE(I1598:I1600)</f>
        <v>21.5</v>
      </c>
      <c r="K1598" s="26">
        <f>J1598-21.58125</f>
        <v>-8.1250000000000711E-2</v>
      </c>
    </row>
    <row r="1599" spans="1:11" ht="13" customHeight="1" x14ac:dyDescent="0.15">
      <c r="A1599" s="2">
        <v>2</v>
      </c>
      <c r="B1599" s="2" t="s">
        <v>57</v>
      </c>
      <c r="C1599" s="26">
        <v>21.5</v>
      </c>
      <c r="D1599" s="26"/>
      <c r="E1599" s="26"/>
      <c r="G1599" s="2">
        <v>2</v>
      </c>
      <c r="H1599" s="2" t="s">
        <v>227</v>
      </c>
      <c r="I1599" s="26">
        <v>21.5</v>
      </c>
      <c r="J1599" s="26"/>
      <c r="K1599" s="26"/>
    </row>
    <row r="1600" spans="1:11" ht="13" customHeight="1" x14ac:dyDescent="0.15">
      <c r="A1600" s="2">
        <v>2</v>
      </c>
      <c r="B1600" s="2" t="s">
        <v>58</v>
      </c>
      <c r="C1600" s="26">
        <v>21.5</v>
      </c>
      <c r="D1600" s="26"/>
      <c r="E1600" s="26"/>
      <c r="G1600" s="2">
        <v>2</v>
      </c>
      <c r="H1600" s="2" t="s">
        <v>228</v>
      </c>
      <c r="I1600" s="26">
        <v>21.5</v>
      </c>
      <c r="J1600" s="26"/>
      <c r="K1600" s="26"/>
    </row>
    <row r="1601" spans="1:11" ht="13" customHeight="1" x14ac:dyDescent="0.15">
      <c r="A1601" s="2">
        <v>2</v>
      </c>
      <c r="B1601" s="2" t="s">
        <v>59</v>
      </c>
      <c r="C1601" s="26">
        <v>21.5</v>
      </c>
      <c r="D1601" s="26">
        <f>AVERAGE(C1601:C1603)</f>
        <v>21.466666666666669</v>
      </c>
      <c r="E1601" s="26">
        <f>D1601-21.58125</f>
        <v>-0.11458333333333215</v>
      </c>
      <c r="G1601" s="2">
        <v>2</v>
      </c>
      <c r="H1601" s="2" t="s">
        <v>229</v>
      </c>
      <c r="I1601" s="26">
        <v>21.4</v>
      </c>
      <c r="J1601" s="26">
        <f>AVERAGE(I1601:I1603)</f>
        <v>21.399999999999995</v>
      </c>
      <c r="K1601" s="26">
        <f>J1601-21.58125</f>
        <v>-0.18125000000000568</v>
      </c>
    </row>
    <row r="1602" spans="1:11" ht="13" customHeight="1" x14ac:dyDescent="0.15">
      <c r="A1602" s="2">
        <v>2</v>
      </c>
      <c r="B1602" s="2" t="s">
        <v>60</v>
      </c>
      <c r="C1602" s="26">
        <v>21.4</v>
      </c>
      <c r="D1602" s="26"/>
      <c r="E1602" s="26"/>
      <c r="G1602" s="2">
        <v>2</v>
      </c>
      <c r="H1602" s="2" t="s">
        <v>230</v>
      </c>
      <c r="I1602" s="26">
        <v>21.4</v>
      </c>
      <c r="J1602" s="26"/>
      <c r="K1602" s="26"/>
    </row>
    <row r="1603" spans="1:11" ht="13" customHeight="1" x14ac:dyDescent="0.15">
      <c r="A1603" s="2">
        <v>2</v>
      </c>
      <c r="B1603" s="2" t="s">
        <v>61</v>
      </c>
      <c r="C1603" s="26">
        <v>21.5</v>
      </c>
      <c r="D1603" s="26"/>
      <c r="E1603" s="26"/>
      <c r="G1603" s="2">
        <v>2</v>
      </c>
      <c r="H1603" s="2" t="s">
        <v>231</v>
      </c>
      <c r="I1603" s="26">
        <v>21.4</v>
      </c>
      <c r="J1603" s="26"/>
      <c r="K1603" s="26"/>
    </row>
    <row r="1604" spans="1:11" ht="13" customHeight="1" x14ac:dyDescent="0.15">
      <c r="A1604" s="2">
        <v>2</v>
      </c>
      <c r="B1604" s="2" t="s">
        <v>62</v>
      </c>
      <c r="C1604" s="26">
        <v>21.5</v>
      </c>
      <c r="D1604" s="26">
        <f>AVERAGE(C1604:C1606)</f>
        <v>21.533333333333331</v>
      </c>
      <c r="E1604" s="26">
        <f>D1604-21.58125</f>
        <v>-4.7916666666669272E-2</v>
      </c>
      <c r="G1604" s="2">
        <v>2</v>
      </c>
      <c r="H1604" s="2" t="s">
        <v>232</v>
      </c>
      <c r="I1604" s="26">
        <v>21.5</v>
      </c>
      <c r="J1604" s="26">
        <f>AVERAGE(I1604:I1606)</f>
        <v>21.5</v>
      </c>
      <c r="K1604" s="26">
        <f>J1604-21.58125</f>
        <v>-8.1250000000000711E-2</v>
      </c>
    </row>
    <row r="1605" spans="1:11" ht="13" customHeight="1" x14ac:dyDescent="0.15">
      <c r="A1605" s="2">
        <v>2</v>
      </c>
      <c r="B1605" s="2" t="s">
        <v>63</v>
      </c>
      <c r="C1605" s="26">
        <v>21.6</v>
      </c>
      <c r="D1605" s="26"/>
      <c r="E1605" s="26"/>
      <c r="G1605" s="2">
        <v>2</v>
      </c>
      <c r="H1605" s="2" t="s">
        <v>233</v>
      </c>
      <c r="I1605" s="26">
        <v>21.5</v>
      </c>
      <c r="J1605" s="26"/>
      <c r="K1605" s="26"/>
    </row>
    <row r="1606" spans="1:11" ht="13" customHeight="1" x14ac:dyDescent="0.15">
      <c r="A1606" s="2">
        <v>2</v>
      </c>
      <c r="B1606" s="2" t="s">
        <v>64</v>
      </c>
      <c r="C1606" s="26">
        <v>21.5</v>
      </c>
      <c r="D1606" s="26"/>
      <c r="E1606" s="26"/>
      <c r="G1606" s="2">
        <v>2</v>
      </c>
      <c r="H1606" s="2" t="s">
        <v>234</v>
      </c>
      <c r="I1606" s="26">
        <v>21.5</v>
      </c>
      <c r="J1606" s="26"/>
      <c r="K1606" s="26"/>
    </row>
    <row r="1607" spans="1:11" ht="13" customHeight="1" x14ac:dyDescent="0.15">
      <c r="A1607" s="2">
        <v>2</v>
      </c>
      <c r="B1607" s="2" t="s">
        <v>65</v>
      </c>
      <c r="C1607" s="26">
        <v>21.4</v>
      </c>
      <c r="D1607" s="26">
        <f>AVERAGE(C1607:C1609)</f>
        <v>21.433333333333334</v>
      </c>
      <c r="E1607" s="26">
        <f>D1607-21.58125</f>
        <v>-0.14791666666666714</v>
      </c>
      <c r="G1607" s="2">
        <v>2</v>
      </c>
      <c r="H1607" s="2" t="s">
        <v>235</v>
      </c>
      <c r="I1607" s="26">
        <v>21.5</v>
      </c>
      <c r="J1607" s="26">
        <f>AVERAGE(I1607:I1609)</f>
        <v>21.533333333333331</v>
      </c>
      <c r="K1607" s="26">
        <f>J1607-21.58125</f>
        <v>-4.7916666666669272E-2</v>
      </c>
    </row>
    <row r="1608" spans="1:11" ht="13" customHeight="1" x14ac:dyDescent="0.15">
      <c r="A1608" s="2">
        <v>2</v>
      </c>
      <c r="B1608" s="2" t="s">
        <v>66</v>
      </c>
      <c r="C1608" s="26">
        <v>21.5</v>
      </c>
      <c r="D1608" s="26"/>
      <c r="E1608" s="26"/>
      <c r="G1608" s="2">
        <v>2</v>
      </c>
      <c r="H1608" s="2" t="s">
        <v>236</v>
      </c>
      <c r="I1608" s="26">
        <v>21.5</v>
      </c>
      <c r="J1608" s="26"/>
      <c r="K1608" s="26"/>
    </row>
    <row r="1609" spans="1:11" ht="13" customHeight="1" x14ac:dyDescent="0.15">
      <c r="A1609" s="2">
        <v>2</v>
      </c>
      <c r="B1609" s="2" t="s">
        <v>67</v>
      </c>
      <c r="C1609" s="26">
        <v>21.4</v>
      </c>
      <c r="D1609" s="26"/>
      <c r="E1609" s="26"/>
      <c r="G1609" s="2">
        <v>2</v>
      </c>
      <c r="H1609" s="2" t="s">
        <v>237</v>
      </c>
      <c r="I1609" s="26">
        <v>21.6</v>
      </c>
      <c r="J1609" s="26"/>
      <c r="K1609" s="26"/>
    </row>
    <row r="1610" spans="1:11" ht="13" customHeight="1" x14ac:dyDescent="0.15">
      <c r="A1610" s="2">
        <v>2</v>
      </c>
      <c r="B1610" s="2" t="s">
        <v>68</v>
      </c>
      <c r="C1610" s="26">
        <v>21.4</v>
      </c>
      <c r="D1610" s="26">
        <f>AVERAGE(C1610:C1612)</f>
        <v>21.466666666666669</v>
      </c>
      <c r="E1610" s="26">
        <f>D1610-21.58125</f>
        <v>-0.11458333333333215</v>
      </c>
      <c r="G1610" s="2">
        <v>2</v>
      </c>
      <c r="H1610" s="2" t="s">
        <v>238</v>
      </c>
      <c r="I1610" s="26">
        <v>21.4</v>
      </c>
      <c r="J1610" s="26">
        <f>AVERAGE(I1610:I1612)</f>
        <v>21.5</v>
      </c>
      <c r="K1610" s="26">
        <f>J1610-21.58125</f>
        <v>-8.1250000000000711E-2</v>
      </c>
    </row>
    <row r="1611" spans="1:11" ht="13" customHeight="1" x14ac:dyDescent="0.15">
      <c r="A1611" s="2">
        <v>2</v>
      </c>
      <c r="B1611" s="2" t="s">
        <v>69</v>
      </c>
      <c r="C1611" s="26">
        <v>21.6</v>
      </c>
      <c r="D1611" s="26"/>
      <c r="E1611" s="26"/>
      <c r="G1611" s="2">
        <v>2</v>
      </c>
      <c r="H1611" s="2" t="s">
        <v>239</v>
      </c>
      <c r="I1611" s="26">
        <v>21.6</v>
      </c>
      <c r="J1611" s="26"/>
      <c r="K1611" s="26"/>
    </row>
    <row r="1612" spans="1:11" ht="13" customHeight="1" x14ac:dyDescent="0.15">
      <c r="A1612" s="2">
        <v>2</v>
      </c>
      <c r="B1612" s="2" t="s">
        <v>70</v>
      </c>
      <c r="C1612" s="26">
        <v>21.4</v>
      </c>
      <c r="D1612" s="26"/>
      <c r="E1612" s="26"/>
      <c r="G1612" s="2">
        <v>2</v>
      </c>
      <c r="H1612" s="2" t="s">
        <v>240</v>
      </c>
      <c r="I1612" s="26">
        <v>21.5</v>
      </c>
      <c r="J1612" s="26"/>
      <c r="K1612" s="26"/>
    </row>
    <row r="1613" spans="1:11" ht="13" customHeight="1" x14ac:dyDescent="0.15">
      <c r="A1613" s="2">
        <v>2</v>
      </c>
      <c r="B1613" s="2" t="s">
        <v>71</v>
      </c>
      <c r="C1613" s="26">
        <v>21.6</v>
      </c>
      <c r="D1613" s="26">
        <f>AVERAGE(C1613:C1615)</f>
        <v>21.5</v>
      </c>
      <c r="E1613" s="26">
        <f>D1613-21.58125</f>
        <v>-8.1250000000000711E-2</v>
      </c>
      <c r="G1613" s="2">
        <v>2</v>
      </c>
      <c r="H1613" s="2" t="s">
        <v>241</v>
      </c>
      <c r="I1613" s="26">
        <v>21.5</v>
      </c>
      <c r="J1613" s="26">
        <f>AVERAGE(I1613:I1615)</f>
        <v>21.533333333333331</v>
      </c>
      <c r="K1613" s="26">
        <f>J1613-21.58125</f>
        <v>-4.7916666666669272E-2</v>
      </c>
    </row>
    <row r="1614" spans="1:11" ht="13" customHeight="1" x14ac:dyDescent="0.15">
      <c r="A1614" s="2">
        <v>2</v>
      </c>
      <c r="B1614" s="2" t="s">
        <v>72</v>
      </c>
      <c r="C1614" s="26">
        <v>21.4</v>
      </c>
      <c r="D1614" s="26"/>
      <c r="E1614" s="26"/>
      <c r="G1614" s="2">
        <v>2</v>
      </c>
      <c r="H1614" s="2" t="s">
        <v>242</v>
      </c>
      <c r="I1614" s="26">
        <v>21.6</v>
      </c>
      <c r="J1614" s="26"/>
      <c r="K1614" s="26"/>
    </row>
    <row r="1615" spans="1:11" ht="13" customHeight="1" x14ac:dyDescent="0.15">
      <c r="A1615" s="2">
        <v>2</v>
      </c>
      <c r="B1615" s="2" t="s">
        <v>73</v>
      </c>
      <c r="C1615" s="26">
        <v>21.5</v>
      </c>
      <c r="D1615" s="26"/>
      <c r="E1615" s="26"/>
      <c r="G1615" s="2">
        <v>2</v>
      </c>
      <c r="H1615" s="2" t="s">
        <v>243</v>
      </c>
      <c r="I1615" s="26">
        <v>21.5</v>
      </c>
      <c r="J1615" s="26"/>
      <c r="K1615" s="26"/>
    </row>
    <row r="1616" spans="1:11" ht="13" customHeight="1" x14ac:dyDescent="0.15">
      <c r="A1616" s="2">
        <v>2</v>
      </c>
      <c r="B1616" s="2" t="s">
        <v>74</v>
      </c>
      <c r="C1616" s="26">
        <v>21.5</v>
      </c>
      <c r="D1616" s="26">
        <f>AVERAGE(C1616:C1618)</f>
        <v>21.533333333333331</v>
      </c>
      <c r="E1616" s="26">
        <f>D1616-21.58125</f>
        <v>-4.7916666666669272E-2</v>
      </c>
      <c r="G1616" s="2">
        <v>2</v>
      </c>
      <c r="H1616" s="2" t="s">
        <v>244</v>
      </c>
      <c r="I1616" s="26">
        <v>21.6</v>
      </c>
      <c r="J1616" s="26">
        <f>AVERAGE(I1616:I1618)</f>
        <v>21.533333333333331</v>
      </c>
      <c r="K1616" s="26">
        <f>J1616-21.58125</f>
        <v>-4.7916666666669272E-2</v>
      </c>
    </row>
    <row r="1617" spans="1:11" ht="13" customHeight="1" x14ac:dyDescent="0.15">
      <c r="A1617" s="2">
        <v>2</v>
      </c>
      <c r="B1617" s="2" t="s">
        <v>75</v>
      </c>
      <c r="C1617" s="26">
        <v>21.6</v>
      </c>
      <c r="D1617" s="26"/>
      <c r="E1617" s="26"/>
      <c r="G1617" s="2">
        <v>2</v>
      </c>
      <c r="H1617" s="2" t="s">
        <v>245</v>
      </c>
      <c r="I1617" s="26">
        <v>21.5</v>
      </c>
      <c r="J1617" s="26"/>
      <c r="K1617" s="26"/>
    </row>
    <row r="1618" spans="1:11" ht="13" customHeight="1" x14ac:dyDescent="0.15">
      <c r="A1618" s="2">
        <v>2</v>
      </c>
      <c r="B1618" s="2" t="s">
        <v>76</v>
      </c>
      <c r="C1618" s="26">
        <v>21.5</v>
      </c>
      <c r="D1618" s="26"/>
      <c r="E1618" s="26"/>
      <c r="G1618" s="2">
        <v>2</v>
      </c>
      <c r="H1618" s="2" t="s">
        <v>246</v>
      </c>
      <c r="I1618" s="26">
        <v>21.5</v>
      </c>
      <c r="J1618" s="26"/>
      <c r="K1618" s="26"/>
    </row>
    <row r="1619" spans="1:11" ht="13" customHeight="1" x14ac:dyDescent="0.15">
      <c r="A1619" s="2">
        <v>2</v>
      </c>
      <c r="B1619" s="2" t="s">
        <v>77</v>
      </c>
      <c r="C1619" s="26">
        <v>21.5</v>
      </c>
      <c r="D1619" s="26">
        <f>AVERAGE(C1619:C1621)</f>
        <v>21.533333333333331</v>
      </c>
      <c r="E1619" s="26">
        <f>D1619-21.58125</f>
        <v>-4.7916666666669272E-2</v>
      </c>
      <c r="G1619" s="2">
        <v>2</v>
      </c>
      <c r="H1619" s="2" t="s">
        <v>247</v>
      </c>
      <c r="I1619" s="26">
        <v>21.4</v>
      </c>
      <c r="J1619" s="26">
        <f>AVERAGE(I1619:I1621)</f>
        <v>21.466666666666669</v>
      </c>
      <c r="K1619" s="26">
        <f>J1619-21.58125</f>
        <v>-0.11458333333333215</v>
      </c>
    </row>
    <row r="1620" spans="1:11" ht="13" customHeight="1" x14ac:dyDescent="0.15">
      <c r="A1620" s="2">
        <v>2</v>
      </c>
      <c r="B1620" s="2" t="s">
        <v>78</v>
      </c>
      <c r="C1620" s="26">
        <v>21.6</v>
      </c>
      <c r="D1620" s="26"/>
      <c r="E1620" s="26"/>
      <c r="G1620" s="2">
        <v>2</v>
      </c>
      <c r="H1620" s="2" t="s">
        <v>248</v>
      </c>
      <c r="I1620" s="26">
        <v>21.5</v>
      </c>
      <c r="J1620" s="26"/>
      <c r="K1620" s="26"/>
    </row>
    <row r="1621" spans="1:11" ht="13" customHeight="1" x14ac:dyDescent="0.15">
      <c r="A1621" s="2">
        <v>2</v>
      </c>
      <c r="B1621" s="2" t="s">
        <v>79</v>
      </c>
      <c r="C1621" s="26">
        <v>21.5</v>
      </c>
      <c r="D1621" s="26"/>
      <c r="E1621" s="26"/>
      <c r="G1621" s="2">
        <v>2</v>
      </c>
      <c r="H1621" s="2" t="s">
        <v>249</v>
      </c>
      <c r="I1621" s="26">
        <v>21.5</v>
      </c>
      <c r="J1621" s="26"/>
      <c r="K1621" s="26"/>
    </row>
    <row r="1622" spans="1:11" ht="13" customHeight="1" x14ac:dyDescent="0.15">
      <c r="A1622" s="2">
        <v>2</v>
      </c>
      <c r="B1622" s="2" t="s">
        <v>80</v>
      </c>
      <c r="C1622" s="26">
        <v>22</v>
      </c>
      <c r="D1622" s="26">
        <f>AVERAGE(C1622:C1624)</f>
        <v>20.533333333333331</v>
      </c>
      <c r="E1622" s="26">
        <f>D1622-21.58125</f>
        <v>-1.0479166666666693</v>
      </c>
      <c r="G1622" s="2">
        <v>2</v>
      </c>
      <c r="H1622" s="2" t="s">
        <v>250</v>
      </c>
      <c r="I1622" s="26">
        <v>21.4</v>
      </c>
      <c r="J1622" s="26">
        <f>AVERAGE(I1622:I1624)</f>
        <v>22.633333333333336</v>
      </c>
      <c r="K1622" s="26">
        <f>J1622-21.58125</f>
        <v>1.0520833333333357</v>
      </c>
    </row>
    <row r="1623" spans="1:11" ht="13" customHeight="1" x14ac:dyDescent="0.15">
      <c r="A1623" s="2">
        <v>2</v>
      </c>
      <c r="B1623" s="2" t="s">
        <v>81</v>
      </c>
      <c r="C1623" s="26">
        <v>19.899999999999999</v>
      </c>
      <c r="D1623" s="26"/>
      <c r="E1623" s="26"/>
      <c r="G1623" s="2">
        <v>2</v>
      </c>
      <c r="H1623" s="2" t="s">
        <v>251</v>
      </c>
      <c r="I1623" s="26">
        <v>25.6</v>
      </c>
      <c r="J1623" s="26"/>
      <c r="K1623" s="26"/>
    </row>
    <row r="1624" spans="1:11" ht="13" customHeight="1" x14ac:dyDescent="0.15">
      <c r="A1624" s="2">
        <v>2</v>
      </c>
      <c r="B1624" s="2" t="s">
        <v>82</v>
      </c>
      <c r="C1624" s="26">
        <v>19.7</v>
      </c>
      <c r="D1624" s="26"/>
      <c r="E1624" s="26"/>
      <c r="G1624" s="2">
        <v>2</v>
      </c>
      <c r="H1624" s="2" t="s">
        <v>252</v>
      </c>
      <c r="I1624" s="26">
        <v>20.9</v>
      </c>
      <c r="J1624" s="26"/>
      <c r="K1624" s="26"/>
    </row>
    <row r="1625" spans="1:11" ht="13" customHeight="1" x14ac:dyDescent="0.15">
      <c r="A1625" s="2">
        <v>2</v>
      </c>
      <c r="B1625" s="2" t="s">
        <v>83</v>
      </c>
      <c r="C1625" s="26">
        <v>21.5</v>
      </c>
      <c r="D1625" s="26">
        <f>AVERAGE(C1625:C1627)</f>
        <v>21.533333333333331</v>
      </c>
      <c r="E1625" s="26">
        <f>D1625-21.58125</f>
        <v>-4.7916666666669272E-2</v>
      </c>
      <c r="G1625" s="2">
        <v>2</v>
      </c>
      <c r="H1625" s="2" t="s">
        <v>253</v>
      </c>
      <c r="I1625" s="26">
        <v>21.5</v>
      </c>
      <c r="J1625" s="26">
        <f>AVERAGE(I1625:I1627)</f>
        <v>21.433333333333334</v>
      </c>
      <c r="K1625" s="26">
        <f>J1625-21.58125</f>
        <v>-0.14791666666666714</v>
      </c>
    </row>
    <row r="1626" spans="1:11" ht="13" customHeight="1" x14ac:dyDescent="0.15">
      <c r="A1626" s="2">
        <v>2</v>
      </c>
      <c r="B1626" s="2" t="s">
        <v>84</v>
      </c>
      <c r="C1626" s="26">
        <v>21.5</v>
      </c>
      <c r="D1626" s="26"/>
      <c r="E1626" s="26"/>
      <c r="G1626" s="2">
        <v>2</v>
      </c>
      <c r="H1626" s="2" t="s">
        <v>254</v>
      </c>
      <c r="I1626" s="26">
        <v>21.5</v>
      </c>
      <c r="J1626" s="26"/>
      <c r="K1626" s="26"/>
    </row>
    <row r="1627" spans="1:11" ht="13" customHeight="1" x14ac:dyDescent="0.15">
      <c r="A1627" s="2">
        <v>2</v>
      </c>
      <c r="B1627" s="2" t="s">
        <v>85</v>
      </c>
      <c r="C1627" s="26">
        <v>21.6</v>
      </c>
      <c r="D1627" s="26"/>
      <c r="E1627" s="26"/>
      <c r="G1627" s="2">
        <v>2</v>
      </c>
      <c r="H1627" s="2" t="s">
        <v>255</v>
      </c>
      <c r="I1627" s="26">
        <v>21.3</v>
      </c>
      <c r="J1627" s="26"/>
      <c r="K1627" s="26"/>
    </row>
    <row r="1628" spans="1:11" ht="13" customHeight="1" x14ac:dyDescent="0.15">
      <c r="A1628" s="2">
        <v>2</v>
      </c>
      <c r="B1628" s="2" t="s">
        <v>86</v>
      </c>
      <c r="C1628" s="26">
        <v>21.4</v>
      </c>
      <c r="D1628" s="26">
        <f>AVERAGE(C1628:C1630)</f>
        <v>21.399999999999995</v>
      </c>
      <c r="E1628" s="26">
        <f>D1628-21.58125</f>
        <v>-0.18125000000000568</v>
      </c>
      <c r="G1628" s="2">
        <v>2</v>
      </c>
      <c r="H1628" s="2" t="s">
        <v>256</v>
      </c>
      <c r="I1628" s="26">
        <v>21.6</v>
      </c>
      <c r="J1628" s="26">
        <f>AVERAGE(I1628:I1630)</f>
        <v>21.5</v>
      </c>
      <c r="K1628" s="26">
        <f>J1628-21.58125</f>
        <v>-8.1250000000000711E-2</v>
      </c>
    </row>
    <row r="1629" spans="1:11" ht="13" customHeight="1" x14ac:dyDescent="0.15">
      <c r="A1629" s="2">
        <v>2</v>
      </c>
      <c r="B1629" s="2" t="s">
        <v>87</v>
      </c>
      <c r="C1629" s="26">
        <v>21.4</v>
      </c>
      <c r="D1629" s="26"/>
      <c r="E1629" s="26"/>
      <c r="G1629" s="2">
        <v>2</v>
      </c>
      <c r="H1629" s="2" t="s">
        <v>257</v>
      </c>
      <c r="I1629" s="26">
        <v>21.4</v>
      </c>
      <c r="J1629" s="26"/>
      <c r="K1629" s="26"/>
    </row>
    <row r="1630" spans="1:11" ht="13" customHeight="1" x14ac:dyDescent="0.15">
      <c r="A1630" s="2">
        <v>2</v>
      </c>
      <c r="B1630" s="2" t="s">
        <v>88</v>
      </c>
      <c r="C1630" s="26">
        <v>21.4</v>
      </c>
      <c r="D1630" s="26"/>
      <c r="E1630" s="26"/>
      <c r="G1630" s="2">
        <v>2</v>
      </c>
      <c r="H1630" s="2" t="s">
        <v>258</v>
      </c>
      <c r="I1630" s="26">
        <v>21.5</v>
      </c>
      <c r="J1630" s="26"/>
      <c r="K1630" s="26"/>
    </row>
    <row r="1631" spans="1:11" ht="13" customHeight="1" x14ac:dyDescent="0.15">
      <c r="A1631" s="2">
        <v>2</v>
      </c>
      <c r="B1631" s="2" t="s">
        <v>89</v>
      </c>
      <c r="C1631" s="26">
        <v>21.4</v>
      </c>
      <c r="D1631" s="26">
        <f>AVERAGE(C1631:C1633)</f>
        <v>21.466666666666669</v>
      </c>
      <c r="E1631" s="26">
        <f>D1631-21.58125</f>
        <v>-0.11458333333333215</v>
      </c>
      <c r="G1631" s="2">
        <v>2</v>
      </c>
      <c r="H1631" s="2" t="s">
        <v>259</v>
      </c>
      <c r="I1631" s="26">
        <v>21.5</v>
      </c>
      <c r="J1631" s="26">
        <f>AVERAGE(I1631:I1633)</f>
        <v>21.533333333333331</v>
      </c>
      <c r="K1631" s="26">
        <f>J1631-21.58125</f>
        <v>-4.7916666666669272E-2</v>
      </c>
    </row>
    <row r="1632" spans="1:11" ht="13" customHeight="1" x14ac:dyDescent="0.15">
      <c r="A1632" s="2">
        <v>2</v>
      </c>
      <c r="B1632" s="2" t="s">
        <v>90</v>
      </c>
      <c r="C1632" s="26">
        <v>21.6</v>
      </c>
      <c r="D1632" s="26"/>
      <c r="E1632" s="26"/>
      <c r="G1632" s="2">
        <v>2</v>
      </c>
      <c r="H1632" s="2" t="s">
        <v>260</v>
      </c>
      <c r="I1632" s="26">
        <v>21.5</v>
      </c>
      <c r="J1632" s="26"/>
      <c r="K1632" s="26"/>
    </row>
    <row r="1633" spans="1:11" ht="13" customHeight="1" x14ac:dyDescent="0.15">
      <c r="A1633" s="2">
        <v>2</v>
      </c>
      <c r="B1633" s="2" t="s">
        <v>91</v>
      </c>
      <c r="C1633" s="26">
        <v>21.4</v>
      </c>
      <c r="D1633" s="26"/>
      <c r="E1633" s="26"/>
      <c r="G1633" s="2">
        <v>2</v>
      </c>
      <c r="H1633" s="2" t="s">
        <v>261</v>
      </c>
      <c r="I1633" s="26">
        <v>21.6</v>
      </c>
      <c r="J1633" s="26"/>
      <c r="K1633" s="26"/>
    </row>
    <row r="1634" spans="1:11" ht="13" customHeight="1" x14ac:dyDescent="0.15">
      <c r="A1634" s="2">
        <v>2</v>
      </c>
      <c r="B1634" s="2" t="s">
        <v>92</v>
      </c>
      <c r="C1634" s="26">
        <v>21.4</v>
      </c>
      <c r="D1634" s="26">
        <f>AVERAGE(C1634:C1636)</f>
        <v>21.433333333333334</v>
      </c>
      <c r="E1634" s="26">
        <f>D1634-21.58125</f>
        <v>-0.14791666666666714</v>
      </c>
      <c r="G1634" s="2">
        <v>2</v>
      </c>
      <c r="H1634" s="2" t="s">
        <v>262</v>
      </c>
      <c r="I1634" s="26">
        <v>21.6</v>
      </c>
      <c r="J1634" s="26">
        <f>AVERAGE(I1634:I1636)</f>
        <v>21.5</v>
      </c>
      <c r="K1634" s="26">
        <f>J1634-21.58125</f>
        <v>-8.1250000000000711E-2</v>
      </c>
    </row>
    <row r="1635" spans="1:11" ht="13" customHeight="1" x14ac:dyDescent="0.15">
      <c r="A1635" s="2">
        <v>2</v>
      </c>
      <c r="B1635" s="2" t="s">
        <v>93</v>
      </c>
      <c r="C1635" s="26">
        <v>21.4</v>
      </c>
      <c r="D1635" s="26"/>
      <c r="E1635" s="26"/>
      <c r="G1635" s="2">
        <v>2</v>
      </c>
      <c r="H1635" s="2" t="s">
        <v>263</v>
      </c>
      <c r="I1635" s="26">
        <v>21.4</v>
      </c>
      <c r="J1635" s="26"/>
      <c r="K1635" s="26"/>
    </row>
    <row r="1636" spans="1:11" ht="13" customHeight="1" x14ac:dyDescent="0.15">
      <c r="A1636" s="2">
        <v>2</v>
      </c>
      <c r="B1636" s="2" t="s">
        <v>94</v>
      </c>
      <c r="C1636" s="26">
        <v>21.5</v>
      </c>
      <c r="D1636" s="26"/>
      <c r="E1636" s="26"/>
      <c r="G1636" s="2">
        <v>2</v>
      </c>
      <c r="H1636" s="2" t="s">
        <v>264</v>
      </c>
      <c r="I1636" s="26">
        <v>21.5</v>
      </c>
      <c r="J1636" s="26"/>
      <c r="K1636" s="26"/>
    </row>
    <row r="1637" spans="1:11" ht="13" customHeight="1" x14ac:dyDescent="0.15">
      <c r="A1637" s="2">
        <v>2</v>
      </c>
      <c r="B1637" s="2" t="s">
        <v>95</v>
      </c>
      <c r="C1637" s="26">
        <v>21.5</v>
      </c>
      <c r="D1637" s="26">
        <f>AVERAGE(C1637:C1639)</f>
        <v>21.5</v>
      </c>
      <c r="E1637" s="26">
        <f>D1637-21.58125</f>
        <v>-8.1250000000000711E-2</v>
      </c>
      <c r="G1637" s="2">
        <v>2</v>
      </c>
      <c r="H1637" s="2" t="s">
        <v>265</v>
      </c>
      <c r="I1637" s="26">
        <v>21.5</v>
      </c>
      <c r="J1637" s="26">
        <f>AVERAGE(I1637:I1639)</f>
        <v>21.533333333333331</v>
      </c>
      <c r="K1637" s="26">
        <f>J1637-21.58125</f>
        <v>-4.7916666666669272E-2</v>
      </c>
    </row>
    <row r="1638" spans="1:11" ht="13" customHeight="1" x14ac:dyDescent="0.15">
      <c r="A1638" s="2">
        <v>2</v>
      </c>
      <c r="B1638" s="2" t="s">
        <v>96</v>
      </c>
      <c r="C1638" s="26">
        <v>21.5</v>
      </c>
      <c r="D1638" s="26"/>
      <c r="E1638" s="26"/>
      <c r="G1638" s="2">
        <v>2</v>
      </c>
      <c r="H1638" s="2" t="s">
        <v>266</v>
      </c>
      <c r="I1638" s="26">
        <v>21.5</v>
      </c>
      <c r="J1638" s="26"/>
      <c r="K1638" s="26"/>
    </row>
    <row r="1639" spans="1:11" ht="13" customHeight="1" x14ac:dyDescent="0.15">
      <c r="A1639" s="2">
        <v>2</v>
      </c>
      <c r="B1639" s="2" t="s">
        <v>97</v>
      </c>
      <c r="C1639" s="26">
        <v>21.5</v>
      </c>
      <c r="D1639" s="26"/>
      <c r="E1639" s="26"/>
      <c r="G1639" s="2">
        <v>2</v>
      </c>
      <c r="H1639" s="2" t="s">
        <v>267</v>
      </c>
      <c r="I1639" s="26">
        <v>21.6</v>
      </c>
      <c r="J1639" s="26"/>
      <c r="K1639" s="26"/>
    </row>
    <row r="1640" spans="1:11" ht="13" customHeight="1" x14ac:dyDescent="0.15">
      <c r="A1640" s="2">
        <v>2</v>
      </c>
      <c r="B1640" s="2" t="s">
        <v>98</v>
      </c>
      <c r="C1640" s="26">
        <v>21.6</v>
      </c>
      <c r="D1640" s="26">
        <f>AVERAGE(C1640:C1642)</f>
        <v>21.566666666666666</v>
      </c>
      <c r="E1640" s="26">
        <f>D1640-21.58125</f>
        <v>-1.4583333333334281E-2</v>
      </c>
      <c r="G1640" s="2">
        <v>2</v>
      </c>
      <c r="H1640" s="2" t="s">
        <v>268</v>
      </c>
      <c r="I1640" s="26">
        <v>21.8</v>
      </c>
      <c r="J1640" s="26">
        <f>AVERAGE(I1640:I1642)</f>
        <v>21.766666666666669</v>
      </c>
      <c r="K1640" s="26">
        <f>J1640-21.58125</f>
        <v>0.18541666666666856</v>
      </c>
    </row>
    <row r="1641" spans="1:11" ht="13" customHeight="1" x14ac:dyDescent="0.15">
      <c r="A1641" s="2">
        <v>2</v>
      </c>
      <c r="B1641" s="2" t="s">
        <v>99</v>
      </c>
      <c r="C1641" s="26">
        <v>21.6</v>
      </c>
      <c r="D1641" s="26"/>
      <c r="E1641" s="26"/>
      <c r="G1641" s="2">
        <v>2</v>
      </c>
      <c r="H1641" s="2" t="s">
        <v>269</v>
      </c>
      <c r="I1641" s="26">
        <v>21.6</v>
      </c>
      <c r="J1641" s="26"/>
      <c r="K1641" s="26"/>
    </row>
    <row r="1642" spans="1:11" ht="13" customHeight="1" x14ac:dyDescent="0.15">
      <c r="A1642" s="2">
        <v>2</v>
      </c>
      <c r="B1642" s="2" t="s">
        <v>100</v>
      </c>
      <c r="C1642" s="26">
        <v>21.5</v>
      </c>
      <c r="D1642" s="26"/>
      <c r="E1642" s="26"/>
      <c r="G1642" s="2">
        <v>2</v>
      </c>
      <c r="H1642" s="2" t="s">
        <v>270</v>
      </c>
      <c r="I1642" s="26">
        <v>21.9</v>
      </c>
      <c r="J1642" s="26"/>
      <c r="K1642" s="26"/>
    </row>
    <row r="1643" spans="1:11" ht="13" customHeight="1" x14ac:dyDescent="0.15">
      <c r="A1643" s="2">
        <v>2</v>
      </c>
      <c r="B1643" s="2" t="s">
        <v>101</v>
      </c>
      <c r="C1643" s="26">
        <v>21.5</v>
      </c>
      <c r="D1643" s="26">
        <f>AVERAGE(C1643:C1645)</f>
        <v>21.5</v>
      </c>
      <c r="E1643" s="26">
        <f>D1643-21.58125</f>
        <v>-8.1250000000000711E-2</v>
      </c>
      <c r="G1643" s="2">
        <v>2</v>
      </c>
      <c r="H1643" s="2" t="s">
        <v>271</v>
      </c>
      <c r="I1643" s="26">
        <v>21.5</v>
      </c>
      <c r="J1643" s="26">
        <f>AVERAGE(I1643:I1645)</f>
        <v>21.433333333333334</v>
      </c>
      <c r="K1643" s="26">
        <f>J1643-21.58125</f>
        <v>-0.14791666666666714</v>
      </c>
    </row>
    <row r="1644" spans="1:11" ht="13" customHeight="1" x14ac:dyDescent="0.15">
      <c r="A1644" s="2">
        <v>2</v>
      </c>
      <c r="B1644" s="2" t="s">
        <v>102</v>
      </c>
      <c r="C1644" s="26">
        <v>21.5</v>
      </c>
      <c r="D1644" s="26"/>
      <c r="E1644" s="26"/>
      <c r="G1644" s="2">
        <v>2</v>
      </c>
      <c r="H1644" s="2" t="s">
        <v>272</v>
      </c>
      <c r="I1644" s="26">
        <v>21.5</v>
      </c>
      <c r="J1644" s="26"/>
      <c r="K1644" s="26"/>
    </row>
    <row r="1645" spans="1:11" ht="13" customHeight="1" x14ac:dyDescent="0.15">
      <c r="A1645" s="2">
        <v>2</v>
      </c>
      <c r="B1645" s="2" t="s">
        <v>103</v>
      </c>
      <c r="C1645" s="26">
        <v>21.5</v>
      </c>
      <c r="D1645" s="26"/>
      <c r="E1645" s="26"/>
      <c r="G1645" s="2">
        <v>2</v>
      </c>
      <c r="H1645" s="2" t="s">
        <v>273</v>
      </c>
      <c r="I1645" s="26">
        <v>21.3</v>
      </c>
      <c r="J1645" s="26"/>
      <c r="K1645" s="26"/>
    </row>
    <row r="1646" spans="1:11" ht="13" customHeight="1" x14ac:dyDescent="0.15">
      <c r="A1646" s="2">
        <v>2</v>
      </c>
      <c r="B1646" s="2" t="s">
        <v>104</v>
      </c>
      <c r="C1646" s="26">
        <v>21.5</v>
      </c>
      <c r="D1646" s="26">
        <f>AVERAGE(C1646:C1648)</f>
        <v>21.5</v>
      </c>
      <c r="E1646" s="26">
        <f>D1646-21.58125</f>
        <v>-8.1250000000000711E-2</v>
      </c>
      <c r="G1646" s="2">
        <v>2</v>
      </c>
      <c r="H1646" s="2" t="s">
        <v>274</v>
      </c>
      <c r="I1646" s="26">
        <v>21.5</v>
      </c>
      <c r="J1646" s="26">
        <f>AVERAGE(I1646:I1648)</f>
        <v>21.5</v>
      </c>
      <c r="K1646" s="26">
        <f>J1646-21.58125</f>
        <v>-8.1250000000000711E-2</v>
      </c>
    </row>
    <row r="1647" spans="1:11" ht="13" customHeight="1" x14ac:dyDescent="0.15">
      <c r="A1647" s="2">
        <v>2</v>
      </c>
      <c r="B1647" s="2" t="s">
        <v>105</v>
      </c>
      <c r="C1647" s="26">
        <v>21.5</v>
      </c>
      <c r="D1647" s="26"/>
      <c r="E1647" s="26"/>
      <c r="G1647" s="2">
        <v>2</v>
      </c>
      <c r="H1647" s="2" t="s">
        <v>275</v>
      </c>
      <c r="I1647" s="26">
        <v>21.6</v>
      </c>
      <c r="J1647" s="26"/>
      <c r="K1647" s="26"/>
    </row>
    <row r="1648" spans="1:11" ht="13" customHeight="1" x14ac:dyDescent="0.15">
      <c r="A1648" s="2">
        <v>2</v>
      </c>
      <c r="B1648" s="2" t="s">
        <v>106</v>
      </c>
      <c r="C1648" s="26">
        <v>21.5</v>
      </c>
      <c r="D1648" s="26"/>
      <c r="E1648" s="26"/>
      <c r="G1648" s="2">
        <v>2</v>
      </c>
      <c r="H1648" s="2" t="s">
        <v>276</v>
      </c>
      <c r="I1648" s="26">
        <v>21.4</v>
      </c>
      <c r="J1648" s="26"/>
      <c r="K1648" s="26"/>
    </row>
    <row r="1649" spans="1:11" ht="13" customHeight="1" x14ac:dyDescent="0.15">
      <c r="A1649" s="2">
        <v>2</v>
      </c>
      <c r="B1649" s="2" t="s">
        <v>107</v>
      </c>
      <c r="C1649" s="26">
        <v>21.5</v>
      </c>
      <c r="D1649" s="26">
        <f>AVERAGE(C1649:C1651)</f>
        <v>21.533333333333331</v>
      </c>
      <c r="E1649" s="26">
        <f>D1649-21.58125</f>
        <v>-4.7916666666669272E-2</v>
      </c>
      <c r="G1649" s="2">
        <v>2</v>
      </c>
      <c r="H1649" s="2" t="s">
        <v>277</v>
      </c>
      <c r="I1649" s="26">
        <v>22.1</v>
      </c>
      <c r="J1649" s="26">
        <f>AVERAGE(I1649:I1651)</f>
        <v>22.099999999999998</v>
      </c>
      <c r="K1649" s="26">
        <f>J1649-21.58125</f>
        <v>0.51874999999999716</v>
      </c>
    </row>
    <row r="1650" spans="1:11" ht="13" customHeight="1" x14ac:dyDescent="0.15">
      <c r="A1650" s="2">
        <v>2</v>
      </c>
      <c r="B1650" s="2" t="s">
        <v>108</v>
      </c>
      <c r="C1650" s="26">
        <v>21.6</v>
      </c>
      <c r="D1650" s="26"/>
      <c r="E1650" s="26"/>
      <c r="G1650" s="2">
        <v>2</v>
      </c>
      <c r="H1650" s="2" t="s">
        <v>278</v>
      </c>
      <c r="I1650" s="26">
        <v>22.2</v>
      </c>
      <c r="J1650" s="26"/>
      <c r="K1650" s="26"/>
    </row>
    <row r="1651" spans="1:11" ht="13" customHeight="1" x14ac:dyDescent="0.15">
      <c r="A1651" s="2">
        <v>2</v>
      </c>
      <c r="B1651" s="2" t="s">
        <v>109</v>
      </c>
      <c r="C1651" s="26">
        <v>21.5</v>
      </c>
      <c r="D1651" s="26"/>
      <c r="E1651" s="26"/>
      <c r="G1651" s="2">
        <v>2</v>
      </c>
      <c r="H1651" s="2" t="s">
        <v>279</v>
      </c>
      <c r="I1651" s="26">
        <v>22</v>
      </c>
      <c r="J1651" s="26"/>
      <c r="K1651" s="26"/>
    </row>
    <row r="1652" spans="1:11" ht="13" customHeight="1" x14ac:dyDescent="0.15">
      <c r="A1652" s="2">
        <v>2</v>
      </c>
      <c r="B1652" s="2" t="s">
        <v>110</v>
      </c>
      <c r="C1652" s="26">
        <v>21.5</v>
      </c>
      <c r="D1652" s="26">
        <f>AVERAGE(C1652:C1654)</f>
        <v>21.5</v>
      </c>
      <c r="E1652" s="26">
        <f>D1652-21.58125</f>
        <v>-8.1250000000000711E-2</v>
      </c>
      <c r="G1652" s="2">
        <v>2</v>
      </c>
      <c r="H1652" s="2" t="s">
        <v>280</v>
      </c>
      <c r="I1652" s="26">
        <v>21.5</v>
      </c>
      <c r="J1652" s="26">
        <f>AVERAGE(I1652:I1654)</f>
        <v>21.533333333333331</v>
      </c>
      <c r="K1652" s="26">
        <f>J1652-21.58125</f>
        <v>-4.7916666666669272E-2</v>
      </c>
    </row>
    <row r="1653" spans="1:11" ht="13" customHeight="1" x14ac:dyDescent="0.15">
      <c r="A1653" s="2">
        <v>2</v>
      </c>
      <c r="B1653" s="2" t="s">
        <v>111</v>
      </c>
      <c r="C1653" s="26">
        <v>21.5</v>
      </c>
      <c r="D1653" s="26"/>
      <c r="E1653" s="26"/>
      <c r="G1653" s="2">
        <v>2</v>
      </c>
      <c r="H1653" s="2" t="s">
        <v>281</v>
      </c>
      <c r="I1653" s="26">
        <v>21.5</v>
      </c>
      <c r="J1653" s="26"/>
      <c r="K1653" s="26"/>
    </row>
    <row r="1654" spans="1:11" ht="13" customHeight="1" x14ac:dyDescent="0.15">
      <c r="A1654" s="2">
        <v>2</v>
      </c>
      <c r="B1654" s="2" t="s">
        <v>112</v>
      </c>
      <c r="C1654" s="26">
        <v>21.5</v>
      </c>
      <c r="D1654" s="26"/>
      <c r="E1654" s="26"/>
      <c r="G1654" s="2">
        <v>2</v>
      </c>
      <c r="H1654" s="2" t="s">
        <v>282</v>
      </c>
      <c r="I1654" s="26">
        <v>21.6</v>
      </c>
      <c r="J1654" s="26"/>
      <c r="K1654" s="26"/>
    </row>
    <row r="1655" spans="1:11" ht="13" customHeight="1" x14ac:dyDescent="0.15">
      <c r="A1655" s="2">
        <v>2</v>
      </c>
      <c r="B1655" s="2" t="s">
        <v>113</v>
      </c>
      <c r="C1655" s="26">
        <v>21.5</v>
      </c>
      <c r="D1655" s="26">
        <f>AVERAGE(C1655:C1657)</f>
        <v>21.533333333333331</v>
      </c>
      <c r="E1655" s="26">
        <f>D1655-21.58125</f>
        <v>-4.7916666666669272E-2</v>
      </c>
      <c r="G1655" s="2">
        <v>2</v>
      </c>
      <c r="H1655" s="2" t="s">
        <v>283</v>
      </c>
      <c r="I1655" s="26">
        <v>21.4</v>
      </c>
      <c r="J1655" s="26">
        <f>AVERAGE(I1655:I1657)</f>
        <v>21.466666666666669</v>
      </c>
      <c r="K1655" s="26">
        <f>J1655-21.58125</f>
        <v>-0.11458333333333215</v>
      </c>
    </row>
    <row r="1656" spans="1:11" ht="13" customHeight="1" x14ac:dyDescent="0.15">
      <c r="A1656" s="2">
        <v>2</v>
      </c>
      <c r="B1656" s="2" t="s">
        <v>114</v>
      </c>
      <c r="C1656" s="26">
        <v>21.6</v>
      </c>
      <c r="D1656" s="26"/>
      <c r="E1656" s="26"/>
      <c r="G1656" s="2">
        <v>2</v>
      </c>
      <c r="H1656" s="2" t="s">
        <v>284</v>
      </c>
      <c r="I1656" s="26">
        <v>21.5</v>
      </c>
      <c r="J1656" s="26"/>
      <c r="K1656" s="26"/>
    </row>
    <row r="1657" spans="1:11" ht="13" customHeight="1" x14ac:dyDescent="0.15">
      <c r="A1657" s="2">
        <v>2</v>
      </c>
      <c r="B1657" s="2" t="s">
        <v>115</v>
      </c>
      <c r="C1657" s="26">
        <v>21.5</v>
      </c>
      <c r="D1657" s="26"/>
      <c r="E1657" s="26"/>
      <c r="G1657" s="2">
        <v>2</v>
      </c>
      <c r="H1657" s="2" t="s">
        <v>285</v>
      </c>
      <c r="I1657" s="26">
        <v>21.5</v>
      </c>
      <c r="J1657" s="26"/>
      <c r="K1657" s="26"/>
    </row>
    <row r="1658" spans="1:11" ht="13" customHeight="1" x14ac:dyDescent="0.15">
      <c r="A1658" s="2">
        <v>2</v>
      </c>
      <c r="B1658" s="2" t="s">
        <v>116</v>
      </c>
      <c r="C1658" s="26">
        <v>21.5</v>
      </c>
      <c r="D1658" s="26">
        <f>AVERAGE(C1658:C1660)</f>
        <v>21.466666666666669</v>
      </c>
      <c r="E1658" s="26">
        <f>D1658-21.58125</f>
        <v>-0.11458333333333215</v>
      </c>
      <c r="G1658" s="2">
        <v>2</v>
      </c>
      <c r="H1658" s="2" t="s">
        <v>286</v>
      </c>
      <c r="I1658" s="26">
        <v>21.5</v>
      </c>
      <c r="J1658" s="26">
        <f>AVERAGE(I1658:I1660)</f>
        <v>21.5</v>
      </c>
      <c r="K1658" s="26">
        <f>J1658-21.58125</f>
        <v>-8.1250000000000711E-2</v>
      </c>
    </row>
    <row r="1659" spans="1:11" ht="13" customHeight="1" x14ac:dyDescent="0.15">
      <c r="A1659" s="2">
        <v>2</v>
      </c>
      <c r="B1659" s="2" t="s">
        <v>117</v>
      </c>
      <c r="C1659" s="26">
        <v>21.4</v>
      </c>
      <c r="D1659" s="26"/>
      <c r="E1659" s="26"/>
      <c r="G1659" s="2">
        <v>2</v>
      </c>
      <c r="H1659" s="2" t="s">
        <v>287</v>
      </c>
      <c r="I1659" s="26">
        <v>21.5</v>
      </c>
      <c r="J1659" s="26"/>
      <c r="K1659" s="26"/>
    </row>
    <row r="1660" spans="1:11" ht="13" customHeight="1" x14ac:dyDescent="0.15">
      <c r="A1660" s="2">
        <v>2</v>
      </c>
      <c r="B1660" s="2" t="s">
        <v>118</v>
      </c>
      <c r="C1660" s="26">
        <v>21.5</v>
      </c>
      <c r="D1660" s="26"/>
      <c r="E1660" s="26"/>
      <c r="G1660" s="2">
        <v>2</v>
      </c>
      <c r="H1660" s="2" t="s">
        <v>288</v>
      </c>
      <c r="I1660" s="26">
        <v>21.5</v>
      </c>
      <c r="J1660" s="26"/>
      <c r="K1660" s="26"/>
    </row>
    <row r="1661" spans="1:11" ht="13" customHeight="1" x14ac:dyDescent="0.15">
      <c r="A1661" s="2">
        <v>2</v>
      </c>
      <c r="B1661" s="2" t="s">
        <v>119</v>
      </c>
      <c r="C1661" s="26">
        <v>21.5</v>
      </c>
      <c r="D1661" s="26">
        <f>AVERAGE(C1661:C1663)</f>
        <v>21.533333333333331</v>
      </c>
      <c r="E1661" s="26">
        <f>D1661-21.58125</f>
        <v>-4.7916666666669272E-2</v>
      </c>
      <c r="G1661" s="2">
        <v>2</v>
      </c>
      <c r="H1661" s="2" t="s">
        <v>289</v>
      </c>
      <c r="I1661" s="26">
        <v>21.6</v>
      </c>
      <c r="J1661" s="26">
        <f>AVERAGE(I1661:I1663)</f>
        <v>21.633333333333336</v>
      </c>
      <c r="K1661" s="26">
        <f>J1661-21.58125</f>
        <v>5.2083333333335702E-2</v>
      </c>
    </row>
    <row r="1662" spans="1:11" ht="13" customHeight="1" x14ac:dyDescent="0.15">
      <c r="A1662" s="2">
        <v>2</v>
      </c>
      <c r="B1662" s="2" t="s">
        <v>120</v>
      </c>
      <c r="C1662" s="26">
        <v>21.5</v>
      </c>
      <c r="D1662" s="26"/>
      <c r="E1662" s="26"/>
      <c r="G1662" s="2">
        <v>2</v>
      </c>
      <c r="H1662" s="2" t="s">
        <v>290</v>
      </c>
      <c r="I1662" s="26">
        <v>21.6</v>
      </c>
      <c r="J1662" s="26"/>
      <c r="K1662" s="26"/>
    </row>
    <row r="1663" spans="1:11" ht="13" customHeight="1" x14ac:dyDescent="0.15">
      <c r="A1663" s="2">
        <v>2</v>
      </c>
      <c r="B1663" s="2" t="s">
        <v>121</v>
      </c>
      <c r="C1663" s="26">
        <v>21.6</v>
      </c>
      <c r="D1663" s="26"/>
      <c r="E1663" s="26"/>
      <c r="G1663" s="2">
        <v>2</v>
      </c>
      <c r="H1663" s="2" t="s">
        <v>291</v>
      </c>
      <c r="I1663" s="26">
        <v>21.7</v>
      </c>
      <c r="J1663" s="26"/>
      <c r="K1663" s="26"/>
    </row>
    <row r="1664" spans="1:11" ht="13" customHeight="1" x14ac:dyDescent="0.15">
      <c r="A1664" s="2">
        <v>2</v>
      </c>
      <c r="B1664" s="2" t="s">
        <v>122</v>
      </c>
      <c r="C1664" s="26">
        <v>21.4</v>
      </c>
      <c r="D1664" s="26">
        <f>AVERAGE(C1664:C1666)</f>
        <v>21.466666666666669</v>
      </c>
      <c r="E1664" s="26">
        <f>D1664-21.58125</f>
        <v>-0.11458333333333215</v>
      </c>
      <c r="G1664" s="2">
        <v>2</v>
      </c>
      <c r="H1664" s="2" t="s">
        <v>292</v>
      </c>
      <c r="I1664" s="26">
        <v>21.6</v>
      </c>
      <c r="J1664" s="26">
        <f>AVERAGE(I1664:I1666)</f>
        <v>21.633333333333336</v>
      </c>
      <c r="K1664" s="26">
        <f>J1664-21.58125</f>
        <v>5.2083333333335702E-2</v>
      </c>
    </row>
    <row r="1665" spans="1:11" ht="13" customHeight="1" x14ac:dyDescent="0.15">
      <c r="A1665" s="2">
        <v>2</v>
      </c>
      <c r="B1665" s="2" t="s">
        <v>123</v>
      </c>
      <c r="C1665" s="26">
        <v>21.5</v>
      </c>
      <c r="D1665" s="26"/>
      <c r="E1665" s="26"/>
      <c r="G1665" s="2">
        <v>2</v>
      </c>
      <c r="H1665" s="2" t="s">
        <v>293</v>
      </c>
      <c r="I1665" s="26">
        <v>21.6</v>
      </c>
      <c r="J1665" s="26"/>
      <c r="K1665" s="26"/>
    </row>
    <row r="1666" spans="1:11" ht="13" customHeight="1" x14ac:dyDescent="0.15">
      <c r="A1666" s="2">
        <v>2</v>
      </c>
      <c r="B1666" s="2" t="s">
        <v>124</v>
      </c>
      <c r="C1666" s="26">
        <v>21.5</v>
      </c>
      <c r="D1666" s="26"/>
      <c r="E1666" s="26"/>
      <c r="G1666" s="2">
        <v>2</v>
      </c>
      <c r="H1666" s="2" t="s">
        <v>294</v>
      </c>
      <c r="I1666" s="26">
        <v>21.7</v>
      </c>
      <c r="J1666" s="26"/>
      <c r="K1666" s="26"/>
    </row>
    <row r="1667" spans="1:11" ht="13" customHeight="1" x14ac:dyDescent="0.15">
      <c r="A1667" s="2">
        <v>2</v>
      </c>
      <c r="B1667" s="2" t="s">
        <v>125</v>
      </c>
      <c r="C1667" s="26">
        <v>21.6</v>
      </c>
      <c r="D1667" s="26">
        <f>AVERAGE(C1667:C1669)</f>
        <v>21.5</v>
      </c>
      <c r="E1667" s="26">
        <f>D1667-21.58125</f>
        <v>-8.1250000000000711E-2</v>
      </c>
      <c r="G1667" s="2">
        <v>2</v>
      </c>
      <c r="H1667" s="2" t="s">
        <v>295</v>
      </c>
      <c r="I1667" s="26">
        <v>21.7</v>
      </c>
      <c r="J1667" s="26">
        <f>AVERAGE(I1667:I1669)</f>
        <v>21.633333333333336</v>
      </c>
      <c r="K1667" s="26">
        <f>J1667-21.58125</f>
        <v>5.2083333333335702E-2</v>
      </c>
    </row>
    <row r="1668" spans="1:11" ht="13" customHeight="1" x14ac:dyDescent="0.15">
      <c r="A1668" s="2">
        <v>2</v>
      </c>
      <c r="B1668" s="2" t="s">
        <v>126</v>
      </c>
      <c r="C1668" s="26">
        <v>21.5</v>
      </c>
      <c r="D1668" s="26"/>
      <c r="E1668" s="26"/>
      <c r="G1668" s="2">
        <v>2</v>
      </c>
      <c r="H1668" s="2" t="s">
        <v>296</v>
      </c>
      <c r="I1668" s="26">
        <v>21.6</v>
      </c>
      <c r="J1668" s="26"/>
      <c r="K1668" s="26"/>
    </row>
    <row r="1669" spans="1:11" ht="13" customHeight="1" x14ac:dyDescent="0.15">
      <c r="A1669" s="2">
        <v>2</v>
      </c>
      <c r="B1669" s="2" t="s">
        <v>127</v>
      </c>
      <c r="C1669" s="26">
        <v>21.4</v>
      </c>
      <c r="D1669" s="26"/>
      <c r="E1669" s="26"/>
      <c r="G1669" s="2">
        <v>2</v>
      </c>
      <c r="H1669" s="2" t="s">
        <v>297</v>
      </c>
      <c r="I1669" s="26">
        <v>21.6</v>
      </c>
      <c r="J1669" s="26"/>
      <c r="K1669" s="26"/>
    </row>
    <row r="1670" spans="1:11" ht="13" customHeight="1" x14ac:dyDescent="0.15">
      <c r="A1670" s="2">
        <v>2</v>
      </c>
      <c r="B1670" s="2" t="s">
        <v>128</v>
      </c>
      <c r="C1670" s="26">
        <v>21.4</v>
      </c>
      <c r="D1670" s="26">
        <f>AVERAGE(C1670:C1672)</f>
        <v>21.433333333333334</v>
      </c>
      <c r="E1670" s="26">
        <f>D1670-21.58125</f>
        <v>-0.14791666666666714</v>
      </c>
      <c r="G1670" s="2">
        <v>2</v>
      </c>
      <c r="H1670" s="2" t="s">
        <v>298</v>
      </c>
      <c r="I1670" s="26">
        <v>21.5</v>
      </c>
      <c r="J1670" s="26">
        <f>AVERAGE(I1670:I1672)</f>
        <v>21.366666666666664</v>
      </c>
      <c r="K1670" s="26">
        <f>J1670-21.58125</f>
        <v>-0.21458333333333712</v>
      </c>
    </row>
    <row r="1671" spans="1:11" ht="13" customHeight="1" x14ac:dyDescent="0.15">
      <c r="A1671" s="2">
        <v>2</v>
      </c>
      <c r="B1671" s="2" t="s">
        <v>129</v>
      </c>
      <c r="C1671" s="26">
        <v>21.4</v>
      </c>
      <c r="D1671" s="26"/>
      <c r="E1671" s="26"/>
      <c r="G1671" s="2">
        <v>2</v>
      </c>
      <c r="H1671" s="2" t="s">
        <v>299</v>
      </c>
      <c r="I1671" s="26">
        <v>21.3</v>
      </c>
      <c r="J1671" s="26"/>
      <c r="K1671" s="26"/>
    </row>
    <row r="1672" spans="1:11" ht="13" customHeight="1" x14ac:dyDescent="0.15">
      <c r="A1672" s="2">
        <v>2</v>
      </c>
      <c r="B1672" s="2" t="s">
        <v>130</v>
      </c>
      <c r="C1672" s="26">
        <v>21.5</v>
      </c>
      <c r="D1672" s="26"/>
      <c r="E1672" s="26"/>
      <c r="G1672" s="2">
        <v>2</v>
      </c>
      <c r="H1672" s="2" t="s">
        <v>300</v>
      </c>
      <c r="I1672" s="26">
        <v>21.3</v>
      </c>
      <c r="J1672" s="26"/>
      <c r="K1672" s="26"/>
    </row>
    <row r="1673" spans="1:11" ht="13" customHeight="1" x14ac:dyDescent="0.15">
      <c r="A1673" s="2">
        <v>2</v>
      </c>
      <c r="B1673" s="2" t="s">
        <v>131</v>
      </c>
      <c r="C1673" s="26">
        <v>21.6</v>
      </c>
      <c r="D1673" s="26">
        <f>AVERAGE(C1673:C1675)</f>
        <v>21.600000000000005</v>
      </c>
      <c r="E1673" s="26">
        <f>D1673-21.58125</f>
        <v>1.8750000000004263E-2</v>
      </c>
      <c r="G1673" s="2">
        <v>2</v>
      </c>
      <c r="H1673" s="2" t="s">
        <v>301</v>
      </c>
      <c r="I1673" s="26">
        <v>21.5</v>
      </c>
      <c r="J1673" s="26">
        <f>AVERAGE(I1673:I1675)</f>
        <v>21.533333333333331</v>
      </c>
      <c r="K1673" s="26">
        <f>J1673-21.58125</f>
        <v>-4.7916666666669272E-2</v>
      </c>
    </row>
    <row r="1674" spans="1:11" ht="13" customHeight="1" x14ac:dyDescent="0.15">
      <c r="A1674" s="2">
        <v>2</v>
      </c>
      <c r="B1674" s="2" t="s">
        <v>132</v>
      </c>
      <c r="C1674" s="26">
        <v>21.6</v>
      </c>
      <c r="D1674" s="26"/>
      <c r="E1674" s="26"/>
      <c r="G1674" s="2">
        <v>2</v>
      </c>
      <c r="H1674" s="2" t="s">
        <v>302</v>
      </c>
      <c r="I1674" s="26">
        <v>21.6</v>
      </c>
      <c r="J1674" s="26"/>
      <c r="K1674" s="26"/>
    </row>
    <row r="1675" spans="1:11" ht="13" customHeight="1" x14ac:dyDescent="0.15">
      <c r="A1675" s="2">
        <v>2</v>
      </c>
      <c r="B1675" s="2" t="s">
        <v>133</v>
      </c>
      <c r="C1675" s="26">
        <v>21.6</v>
      </c>
      <c r="D1675" s="26"/>
      <c r="E1675" s="26"/>
      <c r="G1675" s="2">
        <v>2</v>
      </c>
      <c r="H1675" s="2" t="s">
        <v>303</v>
      </c>
      <c r="I1675" s="26">
        <v>21.5</v>
      </c>
      <c r="J1675" s="26"/>
      <c r="K1675" s="26"/>
    </row>
    <row r="1676" spans="1:11" ht="13" customHeight="1" x14ac:dyDescent="0.15">
      <c r="A1676" s="2">
        <v>2</v>
      </c>
      <c r="B1676" s="2" t="s">
        <v>134</v>
      </c>
      <c r="C1676" s="26">
        <v>21.4</v>
      </c>
      <c r="D1676" s="26">
        <f>AVERAGE(C1676:C1678)</f>
        <v>21.466666666666669</v>
      </c>
      <c r="E1676" s="26">
        <f>D1676-21.58125</f>
        <v>-0.11458333333333215</v>
      </c>
      <c r="G1676" s="2">
        <v>2</v>
      </c>
      <c r="H1676" s="2" t="s">
        <v>304</v>
      </c>
      <c r="I1676" s="26">
        <v>21.6</v>
      </c>
      <c r="J1676" s="26">
        <f>AVERAGE(I1676:I1678)</f>
        <v>21.566666666666666</v>
      </c>
      <c r="K1676" s="26">
        <f>J1676-21.58125</f>
        <v>-1.4583333333334281E-2</v>
      </c>
    </row>
    <row r="1677" spans="1:11" ht="13" customHeight="1" x14ac:dyDescent="0.15">
      <c r="A1677" s="2">
        <v>2</v>
      </c>
      <c r="B1677" s="2" t="s">
        <v>135</v>
      </c>
      <c r="C1677" s="26">
        <v>21.4</v>
      </c>
      <c r="D1677" s="26"/>
      <c r="E1677" s="26"/>
      <c r="G1677" s="2">
        <v>2</v>
      </c>
      <c r="H1677" s="2" t="s">
        <v>305</v>
      </c>
      <c r="I1677" s="26">
        <v>21.5</v>
      </c>
      <c r="J1677" s="26"/>
      <c r="K1677" s="26"/>
    </row>
    <row r="1678" spans="1:11" ht="13" customHeight="1" x14ac:dyDescent="0.15">
      <c r="A1678" s="2">
        <v>2</v>
      </c>
      <c r="B1678" s="2" t="s">
        <v>136</v>
      </c>
      <c r="C1678" s="26">
        <v>21.6</v>
      </c>
      <c r="D1678" s="26"/>
      <c r="E1678" s="26"/>
      <c r="G1678" s="2">
        <v>2</v>
      </c>
      <c r="H1678" s="2" t="s">
        <v>306</v>
      </c>
      <c r="I1678" s="26">
        <v>21.6</v>
      </c>
      <c r="J1678" s="26"/>
      <c r="K1678" s="26"/>
    </row>
    <row r="1679" spans="1:11" ht="13" customHeight="1" x14ac:dyDescent="0.15">
      <c r="A1679" s="2">
        <v>2</v>
      </c>
      <c r="B1679" s="2" t="s">
        <v>137</v>
      </c>
      <c r="C1679" s="26">
        <v>21.6</v>
      </c>
      <c r="D1679" s="26">
        <f>AVERAGE(C1679:C1681)</f>
        <v>21.566666666666666</v>
      </c>
      <c r="E1679" s="26">
        <f>D1679-21.58125</f>
        <v>-1.4583333333334281E-2</v>
      </c>
      <c r="G1679" s="2">
        <v>2</v>
      </c>
      <c r="H1679" s="2" t="s">
        <v>307</v>
      </c>
      <c r="I1679" s="26">
        <v>21.8</v>
      </c>
      <c r="J1679" s="26">
        <f>AVERAGE(I1679:I1681)</f>
        <v>22</v>
      </c>
      <c r="K1679" s="26">
        <f>J1679-21.58125</f>
        <v>0.41874999999999929</v>
      </c>
    </row>
    <row r="1680" spans="1:11" ht="13" customHeight="1" x14ac:dyDescent="0.15">
      <c r="A1680" s="2">
        <v>2</v>
      </c>
      <c r="B1680" s="2" t="s">
        <v>138</v>
      </c>
      <c r="C1680" s="26">
        <v>21.5</v>
      </c>
      <c r="D1680" s="26"/>
      <c r="E1680" s="26"/>
      <c r="G1680" s="2">
        <v>2</v>
      </c>
      <c r="H1680" s="2" t="s">
        <v>308</v>
      </c>
      <c r="I1680" s="26">
        <v>22</v>
      </c>
      <c r="J1680" s="26"/>
      <c r="K1680" s="26"/>
    </row>
    <row r="1681" spans="1:11" ht="13" customHeight="1" x14ac:dyDescent="0.15">
      <c r="A1681" s="2">
        <v>2</v>
      </c>
      <c r="B1681" s="2" t="s">
        <v>139</v>
      </c>
      <c r="C1681" s="26">
        <v>21.6</v>
      </c>
      <c r="D1681" s="26"/>
      <c r="E1681" s="26"/>
      <c r="G1681" s="2">
        <v>2</v>
      </c>
      <c r="H1681" s="2" t="s">
        <v>309</v>
      </c>
      <c r="I1681" s="26">
        <v>22.2</v>
      </c>
      <c r="J1681" s="26"/>
      <c r="K1681" s="26"/>
    </row>
    <row r="1682" spans="1:11" ht="13" customHeight="1" x14ac:dyDescent="0.15">
      <c r="A1682" s="2">
        <v>3</v>
      </c>
      <c r="B1682" s="2" t="s">
        <v>313</v>
      </c>
      <c r="C1682" s="26">
        <v>21.5</v>
      </c>
      <c r="D1682" s="26">
        <f>AVERAGE(C1682:C1684)</f>
        <v>21.533333333333331</v>
      </c>
      <c r="E1682" s="26">
        <f>D1682-21.55625</f>
        <v>-2.291666666666714E-2</v>
      </c>
      <c r="G1682" s="2">
        <v>3</v>
      </c>
      <c r="H1682" s="2" t="s">
        <v>140</v>
      </c>
      <c r="I1682" s="26">
        <v>21.6</v>
      </c>
      <c r="J1682" s="26">
        <f>AVERAGE(I1682:I1684)</f>
        <v>21.600000000000005</v>
      </c>
      <c r="K1682" s="26">
        <f>J1682-21.55625</f>
        <v>4.3750000000006395E-2</v>
      </c>
    </row>
    <row r="1683" spans="1:11" ht="13" customHeight="1" x14ac:dyDescent="0.15">
      <c r="A1683" s="2">
        <v>3</v>
      </c>
      <c r="B1683" s="2" t="s">
        <v>314</v>
      </c>
      <c r="C1683" s="26">
        <v>21.6</v>
      </c>
      <c r="D1683" s="26"/>
      <c r="E1683" s="26"/>
      <c r="G1683" s="2">
        <v>3</v>
      </c>
      <c r="H1683" s="2" t="s">
        <v>141</v>
      </c>
      <c r="I1683" s="26">
        <v>21.6</v>
      </c>
      <c r="J1683" s="26"/>
      <c r="K1683" s="26"/>
    </row>
    <row r="1684" spans="1:11" ht="13" customHeight="1" x14ac:dyDescent="0.15">
      <c r="A1684" s="2">
        <v>3</v>
      </c>
      <c r="B1684" s="2" t="s">
        <v>315</v>
      </c>
      <c r="C1684" s="26">
        <v>21.5</v>
      </c>
      <c r="D1684" s="26"/>
      <c r="E1684" s="26"/>
      <c r="G1684" s="2">
        <v>3</v>
      </c>
      <c r="H1684" s="2" t="s">
        <v>142</v>
      </c>
      <c r="I1684" s="26">
        <v>21.6</v>
      </c>
      <c r="J1684" s="26"/>
      <c r="K1684" s="26"/>
    </row>
    <row r="1685" spans="1:11" ht="13" customHeight="1" x14ac:dyDescent="0.15">
      <c r="A1685" s="2">
        <v>3</v>
      </c>
      <c r="B1685" s="2" t="s">
        <v>316</v>
      </c>
      <c r="C1685" s="26">
        <v>21.5</v>
      </c>
      <c r="D1685" s="26">
        <f>AVERAGE(C1685:C1687)</f>
        <v>21.533333333333331</v>
      </c>
      <c r="E1685" s="26">
        <f>D1685-21.55625</f>
        <v>-2.291666666666714E-2</v>
      </c>
      <c r="G1685" s="2">
        <v>3</v>
      </c>
      <c r="H1685" s="2" t="s">
        <v>143</v>
      </c>
      <c r="I1685" s="26">
        <v>21.5</v>
      </c>
      <c r="J1685" s="26">
        <f>AVERAGE(I1685:I1687)</f>
        <v>21.5</v>
      </c>
      <c r="K1685" s="26">
        <f>J1685-21.55625</f>
        <v>-5.6249999999998579E-2</v>
      </c>
    </row>
    <row r="1686" spans="1:11" ht="13" customHeight="1" x14ac:dyDescent="0.15">
      <c r="A1686" s="2">
        <v>3</v>
      </c>
      <c r="B1686" s="2" t="s">
        <v>317</v>
      </c>
      <c r="C1686" s="26">
        <v>21.6</v>
      </c>
      <c r="D1686" s="26"/>
      <c r="E1686" s="26"/>
      <c r="G1686" s="2">
        <v>3</v>
      </c>
      <c r="H1686" s="2" t="s">
        <v>144</v>
      </c>
      <c r="I1686" s="26">
        <v>21.5</v>
      </c>
      <c r="J1686" s="26"/>
      <c r="K1686" s="26"/>
    </row>
    <row r="1687" spans="1:11" ht="13" customHeight="1" x14ac:dyDescent="0.15">
      <c r="A1687" s="2">
        <v>3</v>
      </c>
      <c r="B1687" s="2" t="s">
        <v>318</v>
      </c>
      <c r="C1687" s="26">
        <v>21.5</v>
      </c>
      <c r="D1687" s="26"/>
      <c r="E1687" s="26"/>
      <c r="G1687" s="2">
        <v>3</v>
      </c>
      <c r="H1687" s="2" t="s">
        <v>145</v>
      </c>
      <c r="I1687" s="26">
        <v>21.5</v>
      </c>
      <c r="J1687" s="26"/>
      <c r="K1687" s="26"/>
    </row>
    <row r="1688" spans="1:11" ht="13" customHeight="1" x14ac:dyDescent="0.15">
      <c r="A1688" s="2">
        <v>3</v>
      </c>
      <c r="B1688" s="2" t="s">
        <v>319</v>
      </c>
      <c r="C1688" s="26">
        <v>21.4</v>
      </c>
      <c r="D1688" s="26">
        <f>AVERAGE(C1688:C1690)</f>
        <v>21.466666666666669</v>
      </c>
      <c r="E1688" s="26">
        <f>D1688-21.55625</f>
        <v>-8.9583333333330017E-2</v>
      </c>
      <c r="G1688" s="2">
        <v>3</v>
      </c>
      <c r="H1688" s="2" t="s">
        <v>148</v>
      </c>
      <c r="I1688" s="26">
        <v>21.6</v>
      </c>
      <c r="J1688" s="26">
        <f>AVERAGE(I1688:I1690)</f>
        <v>21.566666666666666</v>
      </c>
      <c r="K1688" s="26">
        <f>J1688-21.55625</f>
        <v>1.0416666666667851E-2</v>
      </c>
    </row>
    <row r="1689" spans="1:11" ht="13" customHeight="1" x14ac:dyDescent="0.15">
      <c r="A1689" s="2">
        <v>3</v>
      </c>
      <c r="B1689" s="2" t="s">
        <v>320</v>
      </c>
      <c r="C1689" s="26">
        <v>21.5</v>
      </c>
      <c r="D1689" s="26"/>
      <c r="E1689" s="26"/>
      <c r="G1689" s="2">
        <v>3</v>
      </c>
      <c r="H1689" s="2" t="s">
        <v>149</v>
      </c>
      <c r="I1689" s="26">
        <v>21.6</v>
      </c>
      <c r="J1689" s="26"/>
      <c r="K1689" s="26"/>
    </row>
    <row r="1690" spans="1:11" ht="13" customHeight="1" x14ac:dyDescent="0.15">
      <c r="A1690" s="2">
        <v>3</v>
      </c>
      <c r="B1690" s="2" t="s">
        <v>321</v>
      </c>
      <c r="C1690" s="26">
        <v>21.5</v>
      </c>
      <c r="D1690" s="26"/>
      <c r="E1690" s="26"/>
      <c r="G1690" s="2">
        <v>3</v>
      </c>
      <c r="H1690" s="2" t="s">
        <v>150</v>
      </c>
      <c r="I1690" s="26">
        <v>21.5</v>
      </c>
      <c r="J1690" s="26"/>
      <c r="K1690" s="26"/>
    </row>
    <row r="1691" spans="1:11" ht="13" customHeight="1" x14ac:dyDescent="0.15">
      <c r="A1691" s="2">
        <v>3</v>
      </c>
      <c r="B1691" s="2" t="s">
        <v>322</v>
      </c>
      <c r="C1691" s="26">
        <v>21.6</v>
      </c>
      <c r="D1691" s="26">
        <f>AVERAGE(C1691:C1693)</f>
        <v>21.600000000000005</v>
      </c>
      <c r="E1691" s="26">
        <f>D1691-21.55625</f>
        <v>4.3750000000006395E-2</v>
      </c>
      <c r="G1691" s="2">
        <v>3</v>
      </c>
      <c r="H1691" s="2" t="s">
        <v>151</v>
      </c>
      <c r="I1691" s="26">
        <v>21.5</v>
      </c>
      <c r="J1691" s="26">
        <f>AVERAGE(I1691:I1693)</f>
        <v>21.5</v>
      </c>
      <c r="K1691" s="26">
        <f>J1691-21.55625</f>
        <v>-5.6249999999998579E-2</v>
      </c>
    </row>
    <row r="1692" spans="1:11" ht="13" customHeight="1" x14ac:dyDescent="0.15">
      <c r="A1692" s="2">
        <v>3</v>
      </c>
      <c r="B1692" s="2" t="s">
        <v>323</v>
      </c>
      <c r="C1692" s="26">
        <v>21.6</v>
      </c>
      <c r="D1692" s="26"/>
      <c r="E1692" s="26"/>
      <c r="G1692" s="2">
        <v>3</v>
      </c>
      <c r="H1692" s="2" t="s">
        <v>152</v>
      </c>
      <c r="I1692" s="26">
        <v>21.4</v>
      </c>
      <c r="J1692" s="26"/>
      <c r="K1692" s="26"/>
    </row>
    <row r="1693" spans="1:11" ht="13" customHeight="1" x14ac:dyDescent="0.15">
      <c r="A1693" s="2">
        <v>3</v>
      </c>
      <c r="B1693" s="2" t="s">
        <v>324</v>
      </c>
      <c r="C1693" s="26">
        <v>21.6</v>
      </c>
      <c r="D1693" s="26"/>
      <c r="E1693" s="26"/>
      <c r="G1693" s="2">
        <v>3</v>
      </c>
      <c r="H1693" s="2" t="s">
        <v>153</v>
      </c>
      <c r="I1693" s="26">
        <v>21.6</v>
      </c>
      <c r="J1693" s="26"/>
      <c r="K1693" s="26"/>
    </row>
    <row r="1694" spans="1:11" ht="13" customHeight="1" x14ac:dyDescent="0.15">
      <c r="A1694" s="2">
        <v>3</v>
      </c>
      <c r="B1694" s="2" t="s">
        <v>325</v>
      </c>
      <c r="C1694" s="26">
        <v>21.4</v>
      </c>
      <c r="D1694" s="26">
        <f>AVERAGE(C1694:C1696)</f>
        <v>21.466666666666669</v>
      </c>
      <c r="E1694" s="26">
        <f>D1694-21.55625</f>
        <v>-8.9583333333330017E-2</v>
      </c>
      <c r="G1694" s="2">
        <v>3</v>
      </c>
      <c r="H1694" s="2" t="s">
        <v>154</v>
      </c>
      <c r="I1694" s="26">
        <v>21.8</v>
      </c>
      <c r="J1694" s="26">
        <f>AVERAGE(I1694:I1696)</f>
        <v>21.733333333333334</v>
      </c>
      <c r="K1694" s="26">
        <f>J1694-21.55625</f>
        <v>0.1770833333333357</v>
      </c>
    </row>
    <row r="1695" spans="1:11" ht="13" customHeight="1" x14ac:dyDescent="0.15">
      <c r="A1695" s="2">
        <v>3</v>
      </c>
      <c r="B1695" s="2" t="s">
        <v>326</v>
      </c>
      <c r="C1695" s="26">
        <v>21.5</v>
      </c>
      <c r="D1695" s="26"/>
      <c r="E1695" s="26"/>
      <c r="G1695" s="2">
        <v>3</v>
      </c>
      <c r="H1695" s="2" t="s">
        <v>155</v>
      </c>
      <c r="I1695" s="26">
        <v>21.6</v>
      </c>
      <c r="J1695" s="26"/>
      <c r="K1695" s="26"/>
    </row>
    <row r="1696" spans="1:11" ht="13" customHeight="1" x14ac:dyDescent="0.15">
      <c r="A1696" s="2">
        <v>3</v>
      </c>
      <c r="B1696" s="2" t="s">
        <v>327</v>
      </c>
      <c r="C1696" s="26">
        <v>21.5</v>
      </c>
      <c r="D1696" s="26"/>
      <c r="E1696" s="26"/>
      <c r="G1696" s="2">
        <v>3</v>
      </c>
      <c r="H1696" s="2" t="s">
        <v>156</v>
      </c>
      <c r="I1696" s="26">
        <v>21.8</v>
      </c>
      <c r="J1696" s="26"/>
      <c r="K1696" s="26"/>
    </row>
    <row r="1697" spans="1:11" ht="13" customHeight="1" x14ac:dyDescent="0.15">
      <c r="A1697" s="2">
        <v>3</v>
      </c>
      <c r="B1697" s="2" t="s">
        <v>328</v>
      </c>
      <c r="C1697" s="26">
        <v>22.3</v>
      </c>
      <c r="D1697" s="26">
        <f>AVERAGE(C1697:C1699)</f>
        <v>22.3</v>
      </c>
      <c r="E1697" s="26">
        <f>D1697-21.55625</f>
        <v>0.74375000000000213</v>
      </c>
      <c r="G1697" s="2">
        <v>3</v>
      </c>
      <c r="H1697" s="2" t="s">
        <v>157</v>
      </c>
      <c r="I1697" s="26">
        <v>25.1</v>
      </c>
      <c r="J1697" s="26">
        <f>AVERAGE(I1697:I1699)</f>
        <v>24.600000000000005</v>
      </c>
      <c r="K1697" s="26">
        <f>J1697-21.55625</f>
        <v>3.0437500000000064</v>
      </c>
    </row>
    <row r="1698" spans="1:11" ht="13" customHeight="1" x14ac:dyDescent="0.15">
      <c r="A1698" s="2">
        <v>3</v>
      </c>
      <c r="B1698" s="2" t="s">
        <v>329</v>
      </c>
      <c r="C1698" s="26">
        <v>22.3</v>
      </c>
      <c r="D1698" s="26"/>
      <c r="E1698" s="26"/>
      <c r="G1698" s="2">
        <v>3</v>
      </c>
      <c r="H1698" s="2" t="s">
        <v>158</v>
      </c>
      <c r="I1698" s="26">
        <v>24.1</v>
      </c>
      <c r="J1698" s="26"/>
      <c r="K1698" s="26"/>
    </row>
    <row r="1699" spans="1:11" ht="13" customHeight="1" x14ac:dyDescent="0.15">
      <c r="A1699" s="2">
        <v>3</v>
      </c>
      <c r="B1699" s="2" t="s">
        <v>330</v>
      </c>
      <c r="C1699" s="26">
        <v>22.3</v>
      </c>
      <c r="D1699" s="26"/>
      <c r="E1699" s="26"/>
      <c r="G1699" s="2">
        <v>3</v>
      </c>
      <c r="H1699" s="2" t="s">
        <v>159</v>
      </c>
      <c r="I1699" s="26">
        <v>24.6</v>
      </c>
      <c r="J1699" s="26"/>
      <c r="K1699" s="26"/>
    </row>
    <row r="1700" spans="1:11" ht="13" customHeight="1" x14ac:dyDescent="0.15">
      <c r="A1700" s="2">
        <v>3</v>
      </c>
      <c r="B1700" s="2" t="s">
        <v>331</v>
      </c>
      <c r="C1700" s="26">
        <v>21.5</v>
      </c>
      <c r="D1700" s="26">
        <f>AVERAGE(C1700:C1702)</f>
        <v>21.566666666666666</v>
      </c>
      <c r="E1700" s="26">
        <f>D1700-21.55625</f>
        <v>1.0416666666667851E-2</v>
      </c>
      <c r="G1700" s="2">
        <v>3</v>
      </c>
      <c r="H1700" s="2" t="s">
        <v>160</v>
      </c>
      <c r="I1700" s="26">
        <v>22.1</v>
      </c>
      <c r="J1700" s="26">
        <f>AVERAGE(I1700:I1702)</f>
        <v>22.133333333333336</v>
      </c>
      <c r="K1700" s="26">
        <f>J1700-21.55625</f>
        <v>0.57708333333333783</v>
      </c>
    </row>
    <row r="1701" spans="1:11" ht="13" customHeight="1" x14ac:dyDescent="0.15">
      <c r="A1701" s="2">
        <v>3</v>
      </c>
      <c r="B1701" s="2" t="s">
        <v>332</v>
      </c>
      <c r="C1701" s="26">
        <v>21.6</v>
      </c>
      <c r="D1701" s="26"/>
      <c r="E1701" s="26"/>
      <c r="G1701" s="2">
        <v>3</v>
      </c>
      <c r="H1701" s="2" t="s">
        <v>161</v>
      </c>
      <c r="I1701" s="26">
        <v>22.1</v>
      </c>
      <c r="J1701" s="26"/>
      <c r="K1701" s="26"/>
    </row>
    <row r="1702" spans="1:11" ht="13" customHeight="1" x14ac:dyDescent="0.15">
      <c r="A1702" s="2">
        <v>3</v>
      </c>
      <c r="B1702" s="2" t="s">
        <v>333</v>
      </c>
      <c r="C1702" s="26">
        <v>21.6</v>
      </c>
      <c r="D1702" s="26"/>
      <c r="E1702" s="26"/>
      <c r="G1702" s="2">
        <v>3</v>
      </c>
      <c r="H1702" s="2" t="s">
        <v>162</v>
      </c>
      <c r="I1702" s="26">
        <v>22.2</v>
      </c>
      <c r="J1702" s="26"/>
      <c r="K1702" s="26"/>
    </row>
    <row r="1703" spans="1:11" ht="13" customHeight="1" x14ac:dyDescent="0.15">
      <c r="A1703" s="2">
        <v>3</v>
      </c>
      <c r="B1703" s="2" t="s">
        <v>334</v>
      </c>
      <c r="C1703" s="26">
        <v>21.5</v>
      </c>
      <c r="D1703" s="26">
        <f>AVERAGE(C1703:C1705)</f>
        <v>21.466666666666669</v>
      </c>
      <c r="E1703" s="26">
        <f>D1703-21.55625</f>
        <v>-8.9583333333330017E-2</v>
      </c>
      <c r="G1703" s="2">
        <v>3</v>
      </c>
      <c r="H1703" s="2" t="s">
        <v>163</v>
      </c>
      <c r="I1703" s="26">
        <v>21.5</v>
      </c>
      <c r="J1703" s="26">
        <f>AVERAGE(I1703:I1705)</f>
        <v>21.466666666666669</v>
      </c>
      <c r="K1703" s="26">
        <f>J1703-21.55625</f>
        <v>-8.9583333333330017E-2</v>
      </c>
    </row>
    <row r="1704" spans="1:11" ht="13" customHeight="1" x14ac:dyDescent="0.15">
      <c r="A1704" s="2">
        <v>3</v>
      </c>
      <c r="B1704" s="2" t="s">
        <v>335</v>
      </c>
      <c r="C1704" s="26">
        <v>21.4</v>
      </c>
      <c r="D1704" s="26"/>
      <c r="E1704" s="26"/>
      <c r="G1704" s="2">
        <v>3</v>
      </c>
      <c r="H1704" s="2" t="s">
        <v>164</v>
      </c>
      <c r="I1704" s="26">
        <v>21.4</v>
      </c>
      <c r="J1704" s="26"/>
      <c r="K1704" s="26"/>
    </row>
    <row r="1705" spans="1:11" ht="13" customHeight="1" x14ac:dyDescent="0.15">
      <c r="A1705" s="2">
        <v>3</v>
      </c>
      <c r="B1705" s="2" t="s">
        <v>336</v>
      </c>
      <c r="C1705" s="26">
        <v>21.5</v>
      </c>
      <c r="D1705" s="26"/>
      <c r="E1705" s="26"/>
      <c r="G1705" s="2">
        <v>3</v>
      </c>
      <c r="H1705" s="2" t="s">
        <v>165</v>
      </c>
      <c r="I1705" s="26">
        <v>21.5</v>
      </c>
      <c r="J1705" s="26"/>
      <c r="K1705" s="26"/>
    </row>
    <row r="1706" spans="1:11" ht="13" customHeight="1" x14ac:dyDescent="0.15">
      <c r="A1706" s="2">
        <v>3</v>
      </c>
      <c r="B1706" s="2" t="s">
        <v>337</v>
      </c>
      <c r="C1706" s="26">
        <v>21.4</v>
      </c>
      <c r="D1706" s="26">
        <f>AVERAGE(C1706:C1708)</f>
        <v>21.466666666666669</v>
      </c>
      <c r="E1706" s="26">
        <f>D1706-21.55625</f>
        <v>-8.9583333333330017E-2</v>
      </c>
      <c r="G1706" s="2">
        <v>3</v>
      </c>
      <c r="H1706" s="2" t="s">
        <v>166</v>
      </c>
      <c r="I1706" s="26">
        <v>21.5</v>
      </c>
      <c r="J1706" s="26">
        <f>AVERAGE(I1706:I1708)</f>
        <v>21.566666666666666</v>
      </c>
      <c r="K1706" s="26">
        <f>J1706-21.55625</f>
        <v>1.0416666666667851E-2</v>
      </c>
    </row>
    <row r="1707" spans="1:11" ht="13" customHeight="1" x14ac:dyDescent="0.15">
      <c r="A1707" s="2">
        <v>3</v>
      </c>
      <c r="B1707" s="2" t="s">
        <v>338</v>
      </c>
      <c r="C1707" s="26">
        <v>21.5</v>
      </c>
      <c r="D1707" s="26"/>
      <c r="E1707" s="26"/>
      <c r="G1707" s="2">
        <v>3</v>
      </c>
      <c r="H1707" s="2" t="s">
        <v>167</v>
      </c>
      <c r="I1707" s="26">
        <v>21.6</v>
      </c>
      <c r="J1707" s="26"/>
      <c r="K1707" s="26"/>
    </row>
    <row r="1708" spans="1:11" ht="13" customHeight="1" x14ac:dyDescent="0.15">
      <c r="A1708" s="2">
        <v>3</v>
      </c>
      <c r="B1708" s="2" t="s">
        <v>339</v>
      </c>
      <c r="C1708" s="26">
        <v>21.5</v>
      </c>
      <c r="D1708" s="26"/>
      <c r="E1708" s="26"/>
      <c r="G1708" s="2">
        <v>3</v>
      </c>
      <c r="H1708" s="2" t="s">
        <v>168</v>
      </c>
      <c r="I1708" s="26">
        <v>21.6</v>
      </c>
      <c r="J1708" s="26"/>
      <c r="K1708" s="26"/>
    </row>
    <row r="1709" spans="1:11" ht="13" customHeight="1" x14ac:dyDescent="0.15">
      <c r="A1709" s="2">
        <v>3</v>
      </c>
      <c r="B1709" s="2" t="s">
        <v>340</v>
      </c>
      <c r="C1709" s="26">
        <v>21.6</v>
      </c>
      <c r="D1709" s="26">
        <f>AVERAGE(C1709:C1711)</f>
        <v>21.466666666666669</v>
      </c>
      <c r="E1709" s="26">
        <f>D1709-21.55625</f>
        <v>-8.9583333333330017E-2</v>
      </c>
      <c r="G1709" s="2">
        <v>3</v>
      </c>
      <c r="H1709" s="2" t="s">
        <v>169</v>
      </c>
      <c r="I1709" s="26">
        <v>21.4</v>
      </c>
      <c r="J1709" s="26">
        <f>AVERAGE(I1709:I1711)</f>
        <v>21.533333333333331</v>
      </c>
      <c r="K1709" s="26">
        <f>J1709-21.55625</f>
        <v>-2.291666666666714E-2</v>
      </c>
    </row>
    <row r="1710" spans="1:11" ht="13" customHeight="1" x14ac:dyDescent="0.15">
      <c r="A1710" s="2">
        <v>3</v>
      </c>
      <c r="B1710" s="2" t="s">
        <v>341</v>
      </c>
      <c r="C1710" s="26">
        <v>21.4</v>
      </c>
      <c r="D1710" s="26"/>
      <c r="E1710" s="26"/>
      <c r="G1710" s="2">
        <v>3</v>
      </c>
      <c r="H1710" s="2" t="s">
        <v>170</v>
      </c>
      <c r="I1710" s="26">
        <v>21.5</v>
      </c>
      <c r="J1710" s="26"/>
      <c r="K1710" s="26"/>
    </row>
    <row r="1711" spans="1:11" ht="13" customHeight="1" x14ac:dyDescent="0.15">
      <c r="A1711" s="2">
        <v>3</v>
      </c>
      <c r="B1711" s="2" t="s">
        <v>1</v>
      </c>
      <c r="C1711" s="26">
        <v>21.4</v>
      </c>
      <c r="D1711" s="26"/>
      <c r="E1711" s="26"/>
      <c r="G1711" s="2">
        <v>3</v>
      </c>
      <c r="H1711" s="2" t="s">
        <v>171</v>
      </c>
      <c r="I1711" s="26">
        <v>21.7</v>
      </c>
      <c r="J1711" s="26"/>
      <c r="K1711" s="26"/>
    </row>
    <row r="1712" spans="1:11" ht="13" customHeight="1" x14ac:dyDescent="0.15">
      <c r="A1712" s="2">
        <v>3</v>
      </c>
      <c r="B1712" s="2" t="s">
        <v>2</v>
      </c>
      <c r="C1712" s="26">
        <v>21.6</v>
      </c>
      <c r="D1712" s="26">
        <f>AVERAGE(C1712:C1714)</f>
        <v>21.600000000000005</v>
      </c>
      <c r="E1712" s="26">
        <f>D1712-21.55625</f>
        <v>4.3750000000006395E-2</v>
      </c>
      <c r="G1712" s="2">
        <v>3</v>
      </c>
      <c r="H1712" s="2" t="s">
        <v>172</v>
      </c>
      <c r="I1712" s="26">
        <v>21.5</v>
      </c>
      <c r="J1712" s="26">
        <f>AVERAGE(I1712:I1714)</f>
        <v>21.5</v>
      </c>
      <c r="K1712" s="26">
        <f>J1712-21.55625</f>
        <v>-5.6249999999998579E-2</v>
      </c>
    </row>
    <row r="1713" spans="1:11" ht="13" customHeight="1" x14ac:dyDescent="0.15">
      <c r="A1713" s="2">
        <v>3</v>
      </c>
      <c r="B1713" s="2" t="s">
        <v>3</v>
      </c>
      <c r="C1713" s="26">
        <v>21.6</v>
      </c>
      <c r="D1713" s="26"/>
      <c r="E1713" s="26"/>
      <c r="G1713" s="2">
        <v>3</v>
      </c>
      <c r="H1713" s="2" t="s">
        <v>173</v>
      </c>
      <c r="I1713" s="26">
        <v>21.4</v>
      </c>
      <c r="J1713" s="26"/>
      <c r="K1713" s="26"/>
    </row>
    <row r="1714" spans="1:11" ht="13" customHeight="1" x14ac:dyDescent="0.15">
      <c r="A1714" s="2">
        <v>3</v>
      </c>
      <c r="B1714" s="2" t="s">
        <v>4</v>
      </c>
      <c r="C1714" s="26">
        <v>21.6</v>
      </c>
      <c r="D1714" s="26"/>
      <c r="E1714" s="26"/>
      <c r="G1714" s="2">
        <v>3</v>
      </c>
      <c r="H1714" s="2" t="s">
        <v>174</v>
      </c>
      <c r="I1714" s="26">
        <v>21.6</v>
      </c>
      <c r="J1714" s="26"/>
      <c r="K1714" s="26"/>
    </row>
    <row r="1715" spans="1:11" ht="13" customHeight="1" x14ac:dyDescent="0.15">
      <c r="A1715" s="2">
        <v>3</v>
      </c>
      <c r="B1715" s="2" t="s">
        <v>5</v>
      </c>
      <c r="C1715" s="26">
        <v>21.6</v>
      </c>
      <c r="D1715" s="26">
        <f>AVERAGE(C1715:C1717)</f>
        <v>21.566666666666666</v>
      </c>
      <c r="E1715" s="26">
        <f>D1715-21.55625</f>
        <v>1.0416666666667851E-2</v>
      </c>
      <c r="G1715" s="2">
        <v>3</v>
      </c>
      <c r="H1715" s="2" t="s">
        <v>175</v>
      </c>
      <c r="I1715" s="26">
        <v>22</v>
      </c>
      <c r="J1715" s="26">
        <f>AVERAGE(I1715:I1717)</f>
        <v>21.966666666666669</v>
      </c>
      <c r="K1715" s="26">
        <f>J1715-21.55625</f>
        <v>0.41041666666666998</v>
      </c>
    </row>
    <row r="1716" spans="1:11" ht="13" customHeight="1" x14ac:dyDescent="0.15">
      <c r="A1716" s="2">
        <v>3</v>
      </c>
      <c r="B1716" s="2" t="s">
        <v>6</v>
      </c>
      <c r="C1716" s="26">
        <v>21.6</v>
      </c>
      <c r="D1716" s="26"/>
      <c r="E1716" s="26"/>
      <c r="G1716" s="2">
        <v>3</v>
      </c>
      <c r="H1716" s="2" t="s">
        <v>176</v>
      </c>
      <c r="I1716" s="26">
        <v>21.9</v>
      </c>
      <c r="J1716" s="26"/>
      <c r="K1716" s="26"/>
    </row>
    <row r="1717" spans="1:11" ht="13" customHeight="1" x14ac:dyDescent="0.15">
      <c r="A1717" s="2">
        <v>3</v>
      </c>
      <c r="B1717" s="2" t="s">
        <v>7</v>
      </c>
      <c r="C1717" s="26">
        <v>21.5</v>
      </c>
      <c r="D1717" s="26"/>
      <c r="E1717" s="26"/>
      <c r="G1717" s="2">
        <v>3</v>
      </c>
      <c r="H1717" s="2" t="s">
        <v>177</v>
      </c>
      <c r="I1717" s="26">
        <v>22</v>
      </c>
      <c r="J1717" s="26"/>
      <c r="K1717" s="26"/>
    </row>
    <row r="1718" spans="1:11" ht="13" customHeight="1" x14ac:dyDescent="0.15">
      <c r="A1718" s="2">
        <v>3</v>
      </c>
      <c r="B1718" s="2" t="s">
        <v>8</v>
      </c>
      <c r="C1718" s="26">
        <v>21.4</v>
      </c>
      <c r="D1718" s="26">
        <f>AVERAGE(C1718:C1720)</f>
        <v>21.400000000000002</v>
      </c>
      <c r="E1718" s="26">
        <f>D1718-21.55625</f>
        <v>-0.15624999999999645</v>
      </c>
      <c r="G1718" s="2">
        <v>3</v>
      </c>
      <c r="H1718" s="2" t="s">
        <v>178</v>
      </c>
      <c r="I1718" s="26">
        <v>21.4</v>
      </c>
      <c r="J1718" s="26">
        <f>AVERAGE(I1718:I1720)</f>
        <v>21.399999999999995</v>
      </c>
      <c r="K1718" s="26">
        <f>J1718-21.55625</f>
        <v>-0.15625000000000355</v>
      </c>
    </row>
    <row r="1719" spans="1:11" ht="13" customHeight="1" x14ac:dyDescent="0.15">
      <c r="A1719" s="2">
        <v>3</v>
      </c>
      <c r="B1719" s="2" t="s">
        <v>9</v>
      </c>
      <c r="C1719" s="26">
        <v>21.3</v>
      </c>
      <c r="D1719" s="26"/>
      <c r="E1719" s="26"/>
      <c r="G1719" s="2">
        <v>3</v>
      </c>
      <c r="H1719" s="2" t="s">
        <v>179</v>
      </c>
      <c r="I1719" s="26">
        <v>21.4</v>
      </c>
      <c r="J1719" s="26"/>
      <c r="K1719" s="26"/>
    </row>
    <row r="1720" spans="1:11" ht="13" customHeight="1" x14ac:dyDescent="0.15">
      <c r="A1720" s="2">
        <v>3</v>
      </c>
      <c r="B1720" s="2" t="s">
        <v>10</v>
      </c>
      <c r="C1720" s="26">
        <v>21.5</v>
      </c>
      <c r="D1720" s="26"/>
      <c r="E1720" s="26"/>
      <c r="G1720" s="2">
        <v>3</v>
      </c>
      <c r="H1720" s="2" t="s">
        <v>180</v>
      </c>
      <c r="I1720" s="26">
        <v>21.4</v>
      </c>
      <c r="J1720" s="26"/>
      <c r="K1720" s="26"/>
    </row>
    <row r="1721" spans="1:11" ht="13" customHeight="1" x14ac:dyDescent="0.15">
      <c r="A1721" s="2">
        <v>3</v>
      </c>
      <c r="B1721" s="2" t="s">
        <v>11</v>
      </c>
      <c r="C1721" s="26">
        <v>21.5</v>
      </c>
      <c r="D1721" s="26">
        <f>AVERAGE(C1721:C1723)</f>
        <v>21.5</v>
      </c>
      <c r="E1721" s="26">
        <f>D1721-21.55625</f>
        <v>-5.6249999999998579E-2</v>
      </c>
      <c r="G1721" s="2">
        <v>3</v>
      </c>
      <c r="H1721" s="2" t="s">
        <v>181</v>
      </c>
      <c r="I1721" s="26">
        <v>21.9</v>
      </c>
      <c r="J1721" s="26">
        <f>AVERAGE(I1721:I1723)</f>
        <v>21.933333333333334</v>
      </c>
      <c r="K1721" s="26">
        <f>J1721-21.55625</f>
        <v>0.37708333333333499</v>
      </c>
    </row>
    <row r="1722" spans="1:11" ht="13" customHeight="1" x14ac:dyDescent="0.15">
      <c r="A1722" s="2">
        <v>3</v>
      </c>
      <c r="B1722" s="2" t="s">
        <v>12</v>
      </c>
      <c r="C1722" s="26">
        <v>21.4</v>
      </c>
      <c r="D1722" s="26"/>
      <c r="E1722" s="26"/>
      <c r="G1722" s="2">
        <v>3</v>
      </c>
      <c r="H1722" s="2" t="s">
        <v>182</v>
      </c>
      <c r="I1722" s="26">
        <v>21.9</v>
      </c>
      <c r="J1722" s="26"/>
      <c r="K1722" s="26"/>
    </row>
    <row r="1723" spans="1:11" ht="13" customHeight="1" x14ac:dyDescent="0.15">
      <c r="A1723" s="2">
        <v>3</v>
      </c>
      <c r="B1723" s="2" t="s">
        <v>13</v>
      </c>
      <c r="C1723" s="26">
        <v>21.6</v>
      </c>
      <c r="D1723" s="26"/>
      <c r="E1723" s="26"/>
      <c r="G1723" s="2">
        <v>3</v>
      </c>
      <c r="H1723" s="2" t="s">
        <v>183</v>
      </c>
      <c r="I1723" s="26">
        <v>22</v>
      </c>
      <c r="J1723" s="26"/>
      <c r="K1723" s="26"/>
    </row>
    <row r="1724" spans="1:11" ht="13" customHeight="1" x14ac:dyDescent="0.15">
      <c r="A1724" s="2">
        <v>3</v>
      </c>
      <c r="B1724" s="2" t="s">
        <v>14</v>
      </c>
      <c r="C1724" s="26">
        <v>21.5</v>
      </c>
      <c r="D1724" s="26">
        <f>AVERAGE(C1724:C1726)</f>
        <v>21.5</v>
      </c>
      <c r="E1724" s="26">
        <f>D1724-21.55625</f>
        <v>-5.6249999999998579E-2</v>
      </c>
      <c r="G1724" s="2">
        <v>3</v>
      </c>
      <c r="H1724" s="2" t="s">
        <v>184</v>
      </c>
      <c r="I1724" s="26">
        <v>21.5</v>
      </c>
      <c r="J1724" s="26">
        <f>AVERAGE(I1724:I1726)</f>
        <v>21.533333333333331</v>
      </c>
      <c r="K1724" s="26">
        <f>J1724-21.55625</f>
        <v>-2.291666666666714E-2</v>
      </c>
    </row>
    <row r="1725" spans="1:11" ht="13" customHeight="1" x14ac:dyDescent="0.15">
      <c r="A1725" s="2">
        <v>3</v>
      </c>
      <c r="B1725" s="2" t="s">
        <v>15</v>
      </c>
      <c r="C1725" s="26">
        <v>21.5</v>
      </c>
      <c r="D1725" s="26"/>
      <c r="E1725" s="26"/>
      <c r="G1725" s="2">
        <v>3</v>
      </c>
      <c r="H1725" s="2" t="s">
        <v>185</v>
      </c>
      <c r="I1725" s="26">
        <v>21.5</v>
      </c>
      <c r="J1725" s="26"/>
      <c r="K1725" s="26"/>
    </row>
    <row r="1726" spans="1:11" ht="13" customHeight="1" x14ac:dyDescent="0.15">
      <c r="A1726" s="2">
        <v>3</v>
      </c>
      <c r="B1726" s="2" t="s">
        <v>16</v>
      </c>
      <c r="C1726" s="26">
        <v>21.5</v>
      </c>
      <c r="D1726" s="26"/>
      <c r="E1726" s="26"/>
      <c r="G1726" s="2">
        <v>3</v>
      </c>
      <c r="H1726" s="2" t="s">
        <v>186</v>
      </c>
      <c r="I1726" s="26">
        <v>21.6</v>
      </c>
      <c r="J1726" s="26"/>
      <c r="K1726" s="26"/>
    </row>
    <row r="1727" spans="1:11" ht="13" customHeight="1" x14ac:dyDescent="0.15">
      <c r="A1727" s="2">
        <v>3</v>
      </c>
      <c r="B1727" s="2" t="s">
        <v>17</v>
      </c>
      <c r="C1727" s="26">
        <v>21.4</v>
      </c>
      <c r="D1727" s="26">
        <f>AVERAGE(C1727:C1729)</f>
        <v>21.466666666666669</v>
      </c>
      <c r="E1727" s="26">
        <f>D1727-21.55625</f>
        <v>-8.9583333333330017E-2</v>
      </c>
      <c r="G1727" s="2">
        <v>3</v>
      </c>
      <c r="H1727" s="2" t="s">
        <v>187</v>
      </c>
      <c r="I1727" s="26">
        <v>21.5</v>
      </c>
      <c r="J1727" s="26">
        <f>AVERAGE(I1727:I1729)</f>
        <v>21.5</v>
      </c>
      <c r="K1727" s="26">
        <f>J1727-21.55625</f>
        <v>-5.6249999999998579E-2</v>
      </c>
    </row>
    <row r="1728" spans="1:11" ht="13" customHeight="1" x14ac:dyDescent="0.15">
      <c r="A1728" s="2">
        <v>3</v>
      </c>
      <c r="B1728" s="2" t="s">
        <v>18</v>
      </c>
      <c r="C1728" s="26">
        <v>21.5</v>
      </c>
      <c r="D1728" s="26"/>
      <c r="E1728" s="26"/>
      <c r="G1728" s="2">
        <v>3</v>
      </c>
      <c r="H1728" s="2" t="s">
        <v>188</v>
      </c>
      <c r="I1728" s="26">
        <v>21.5</v>
      </c>
      <c r="J1728" s="26"/>
      <c r="K1728" s="26"/>
    </row>
    <row r="1729" spans="1:11" ht="13" customHeight="1" x14ac:dyDescent="0.15">
      <c r="A1729" s="2">
        <v>3</v>
      </c>
      <c r="B1729" s="2" t="s">
        <v>19</v>
      </c>
      <c r="C1729" s="26">
        <v>21.5</v>
      </c>
      <c r="D1729" s="26"/>
      <c r="E1729" s="26"/>
      <c r="G1729" s="2">
        <v>3</v>
      </c>
      <c r="H1729" s="2" t="s">
        <v>189</v>
      </c>
      <c r="I1729" s="26">
        <v>21.5</v>
      </c>
      <c r="J1729" s="26"/>
      <c r="K1729" s="26"/>
    </row>
    <row r="1730" spans="1:11" ht="13" customHeight="1" x14ac:dyDescent="0.15">
      <c r="A1730" s="2">
        <v>3</v>
      </c>
      <c r="B1730" s="2" t="s">
        <v>20</v>
      </c>
      <c r="C1730" s="26">
        <v>21.5</v>
      </c>
      <c r="D1730" s="26">
        <f>AVERAGE(C1730:C1732)</f>
        <v>21.5</v>
      </c>
      <c r="E1730" s="26">
        <f>D1730-21.55625</f>
        <v>-5.6249999999998579E-2</v>
      </c>
      <c r="G1730" s="2">
        <v>3</v>
      </c>
      <c r="H1730" s="2" t="s">
        <v>190</v>
      </c>
      <c r="I1730" s="26">
        <v>21.6</v>
      </c>
      <c r="J1730" s="26">
        <f>AVERAGE(I1730:I1732)</f>
        <v>21.599999999999998</v>
      </c>
      <c r="K1730" s="26">
        <f>J1730-21.55625</f>
        <v>4.3749999999999289E-2</v>
      </c>
    </row>
    <row r="1731" spans="1:11" ht="13" customHeight="1" x14ac:dyDescent="0.15">
      <c r="A1731" s="2">
        <v>3</v>
      </c>
      <c r="B1731" s="2" t="s">
        <v>21</v>
      </c>
      <c r="C1731" s="26">
        <v>21.5</v>
      </c>
      <c r="D1731" s="26"/>
      <c r="E1731" s="26"/>
      <c r="G1731" s="2">
        <v>3</v>
      </c>
      <c r="H1731" s="2" t="s">
        <v>191</v>
      </c>
      <c r="I1731" s="26">
        <v>21.7</v>
      </c>
      <c r="J1731" s="26"/>
      <c r="K1731" s="26"/>
    </row>
    <row r="1732" spans="1:11" ht="13" customHeight="1" x14ac:dyDescent="0.15">
      <c r="A1732" s="2">
        <v>3</v>
      </c>
      <c r="B1732" s="2" t="s">
        <v>22</v>
      </c>
      <c r="C1732" s="26">
        <v>21.5</v>
      </c>
      <c r="D1732" s="26"/>
      <c r="E1732" s="26"/>
      <c r="G1732" s="2">
        <v>3</v>
      </c>
      <c r="H1732" s="2" t="s">
        <v>192</v>
      </c>
      <c r="I1732" s="26">
        <v>21.5</v>
      </c>
      <c r="J1732" s="26"/>
      <c r="K1732" s="26"/>
    </row>
    <row r="1733" spans="1:11" ht="13" customHeight="1" x14ac:dyDescent="0.15">
      <c r="A1733" s="2">
        <v>3</v>
      </c>
      <c r="B1733" s="2" t="s">
        <v>23</v>
      </c>
      <c r="C1733" s="26">
        <v>21.5</v>
      </c>
      <c r="D1733" s="26">
        <f>AVERAGE(C1733:C1735)</f>
        <v>21.533333333333331</v>
      </c>
      <c r="E1733" s="26">
        <f>D1733-21.55625</f>
        <v>-2.291666666666714E-2</v>
      </c>
      <c r="G1733" s="2">
        <v>3</v>
      </c>
      <c r="H1733" s="2" t="s">
        <v>193</v>
      </c>
      <c r="I1733" s="26">
        <v>21.5</v>
      </c>
      <c r="J1733" s="26">
        <f>AVERAGE(I1733:I1735)</f>
        <v>21.466666666666669</v>
      </c>
      <c r="K1733" s="26">
        <f>J1733-21.55625</f>
        <v>-8.9583333333330017E-2</v>
      </c>
    </row>
    <row r="1734" spans="1:11" ht="13" customHeight="1" x14ac:dyDescent="0.15">
      <c r="A1734" s="2">
        <v>3</v>
      </c>
      <c r="B1734" s="2" t="s">
        <v>24</v>
      </c>
      <c r="C1734" s="26">
        <v>21.5</v>
      </c>
      <c r="D1734" s="26"/>
      <c r="E1734" s="26"/>
      <c r="G1734" s="2">
        <v>3</v>
      </c>
      <c r="H1734" s="2" t="s">
        <v>194</v>
      </c>
      <c r="I1734" s="26">
        <v>21.5</v>
      </c>
      <c r="J1734" s="26"/>
      <c r="K1734" s="26"/>
    </row>
    <row r="1735" spans="1:11" ht="13" customHeight="1" x14ac:dyDescent="0.15">
      <c r="A1735" s="2">
        <v>3</v>
      </c>
      <c r="B1735" s="2" t="s">
        <v>25</v>
      </c>
      <c r="C1735" s="26">
        <v>21.6</v>
      </c>
      <c r="D1735" s="26"/>
      <c r="E1735" s="26"/>
      <c r="G1735" s="2">
        <v>3</v>
      </c>
      <c r="H1735" s="2" t="s">
        <v>195</v>
      </c>
      <c r="I1735" s="26">
        <v>21.4</v>
      </c>
      <c r="J1735" s="26"/>
      <c r="K1735" s="26"/>
    </row>
    <row r="1736" spans="1:11" ht="13" customHeight="1" x14ac:dyDescent="0.15">
      <c r="A1736" s="2">
        <v>3</v>
      </c>
      <c r="B1736" s="2" t="s">
        <v>26</v>
      </c>
      <c r="C1736" s="26">
        <v>21.4</v>
      </c>
      <c r="D1736" s="26">
        <f>AVERAGE(C1736:C1738)</f>
        <v>21.433333333333334</v>
      </c>
      <c r="E1736" s="26">
        <f>D1736-21.55625</f>
        <v>-0.12291666666666501</v>
      </c>
      <c r="G1736" s="2">
        <v>3</v>
      </c>
      <c r="H1736" s="2" t="s">
        <v>196</v>
      </c>
      <c r="I1736" s="26">
        <v>21.6</v>
      </c>
      <c r="J1736" s="26">
        <f>AVERAGE(I1736:I1738)</f>
        <v>21.466666666666669</v>
      </c>
      <c r="K1736" s="26">
        <f>J1736-21.55625</f>
        <v>-8.9583333333330017E-2</v>
      </c>
    </row>
    <row r="1737" spans="1:11" ht="13" customHeight="1" x14ac:dyDescent="0.15">
      <c r="A1737" s="2">
        <v>3</v>
      </c>
      <c r="B1737" s="2" t="s">
        <v>27</v>
      </c>
      <c r="C1737" s="26">
        <v>21.4</v>
      </c>
      <c r="D1737" s="26"/>
      <c r="E1737" s="26"/>
      <c r="G1737" s="2">
        <v>3</v>
      </c>
      <c r="H1737" s="2" t="s">
        <v>197</v>
      </c>
      <c r="I1737" s="26">
        <v>21.5</v>
      </c>
      <c r="J1737" s="26"/>
      <c r="K1737" s="26"/>
    </row>
    <row r="1738" spans="1:11" ht="13" customHeight="1" x14ac:dyDescent="0.15">
      <c r="A1738" s="2">
        <v>3</v>
      </c>
      <c r="B1738" s="2" t="s">
        <v>28</v>
      </c>
      <c r="C1738" s="26">
        <v>21.5</v>
      </c>
      <c r="D1738" s="26"/>
      <c r="E1738" s="26"/>
      <c r="G1738" s="2">
        <v>3</v>
      </c>
      <c r="H1738" s="2" t="s">
        <v>198</v>
      </c>
      <c r="I1738" s="26">
        <v>21.3</v>
      </c>
      <c r="J1738" s="26"/>
      <c r="K1738" s="26"/>
    </row>
    <row r="1739" spans="1:11" ht="13" customHeight="1" x14ac:dyDescent="0.15">
      <c r="A1739" s="2">
        <v>3</v>
      </c>
      <c r="B1739" s="2" t="s">
        <v>29</v>
      </c>
      <c r="C1739" s="26">
        <v>21.5</v>
      </c>
      <c r="D1739" s="26">
        <f>AVERAGE(C1739:C1741)</f>
        <v>21.466666666666669</v>
      </c>
      <c r="E1739" s="26">
        <f>D1739-21.55625</f>
        <v>-8.9583333333330017E-2</v>
      </c>
      <c r="G1739" s="2">
        <v>3</v>
      </c>
      <c r="H1739" s="2" t="s">
        <v>199</v>
      </c>
      <c r="I1739" s="26">
        <v>21.6</v>
      </c>
      <c r="J1739" s="26">
        <f>AVERAGE(I1739:I1741)</f>
        <v>21.533333333333331</v>
      </c>
      <c r="K1739" s="26">
        <f>J1739-21.55625</f>
        <v>-2.291666666666714E-2</v>
      </c>
    </row>
    <row r="1740" spans="1:11" ht="13" customHeight="1" x14ac:dyDescent="0.15">
      <c r="A1740" s="2">
        <v>3</v>
      </c>
      <c r="B1740" s="2" t="s">
        <v>30</v>
      </c>
      <c r="C1740" s="26">
        <v>21.5</v>
      </c>
      <c r="D1740" s="26"/>
      <c r="E1740" s="26"/>
      <c r="G1740" s="2">
        <v>3</v>
      </c>
      <c r="H1740" s="2" t="s">
        <v>200</v>
      </c>
      <c r="I1740" s="26">
        <v>21.5</v>
      </c>
      <c r="J1740" s="26"/>
      <c r="K1740" s="26"/>
    </row>
    <row r="1741" spans="1:11" ht="13" customHeight="1" x14ac:dyDescent="0.15">
      <c r="A1741" s="2">
        <v>3</v>
      </c>
      <c r="B1741" s="2" t="s">
        <v>31</v>
      </c>
      <c r="C1741" s="26">
        <v>21.4</v>
      </c>
      <c r="D1741" s="26"/>
      <c r="E1741" s="26"/>
      <c r="G1741" s="2">
        <v>3</v>
      </c>
      <c r="H1741" s="2" t="s">
        <v>201</v>
      </c>
      <c r="I1741" s="26">
        <v>21.5</v>
      </c>
      <c r="J1741" s="26"/>
      <c r="K1741" s="26"/>
    </row>
    <row r="1742" spans="1:11" ht="13" customHeight="1" x14ac:dyDescent="0.15">
      <c r="A1742" s="2">
        <v>3</v>
      </c>
      <c r="B1742" s="2" t="s">
        <v>32</v>
      </c>
      <c r="C1742" s="26">
        <v>21.5</v>
      </c>
      <c r="D1742" s="26">
        <f>AVERAGE(C1742:C1744)</f>
        <v>21.533333333333331</v>
      </c>
      <c r="E1742" s="26">
        <f>D1742-21.55625</f>
        <v>-2.291666666666714E-2</v>
      </c>
      <c r="G1742" s="2">
        <v>3</v>
      </c>
      <c r="H1742" s="2" t="s">
        <v>202</v>
      </c>
      <c r="I1742" s="26">
        <v>21.5</v>
      </c>
      <c r="J1742" s="26">
        <f>AVERAGE(I1742:I1744)</f>
        <v>21.5</v>
      </c>
      <c r="K1742" s="26">
        <f>J1742-21.55625</f>
        <v>-5.6249999999998579E-2</v>
      </c>
    </row>
    <row r="1743" spans="1:11" ht="13" customHeight="1" x14ac:dyDescent="0.15">
      <c r="A1743" s="2">
        <v>3</v>
      </c>
      <c r="B1743" s="2" t="s">
        <v>33</v>
      </c>
      <c r="C1743" s="26">
        <v>21.5</v>
      </c>
      <c r="D1743" s="26"/>
      <c r="E1743" s="26"/>
      <c r="G1743" s="2">
        <v>3</v>
      </c>
      <c r="H1743" s="2" t="s">
        <v>203</v>
      </c>
      <c r="I1743" s="26">
        <v>21.4</v>
      </c>
      <c r="J1743" s="26"/>
      <c r="K1743" s="26"/>
    </row>
    <row r="1744" spans="1:11" ht="13" customHeight="1" x14ac:dyDescent="0.15">
      <c r="A1744" s="2">
        <v>3</v>
      </c>
      <c r="B1744" s="2" t="s">
        <v>34</v>
      </c>
      <c r="C1744" s="26">
        <v>21.6</v>
      </c>
      <c r="D1744" s="26"/>
      <c r="E1744" s="26"/>
      <c r="G1744" s="2">
        <v>3</v>
      </c>
      <c r="H1744" s="2" t="s">
        <v>204</v>
      </c>
      <c r="I1744" s="26">
        <v>21.6</v>
      </c>
      <c r="J1744" s="26"/>
      <c r="K1744" s="26"/>
    </row>
    <row r="1745" spans="1:11" ht="13" customHeight="1" x14ac:dyDescent="0.15">
      <c r="A1745" s="2">
        <v>3</v>
      </c>
      <c r="B1745" s="2" t="s">
        <v>35</v>
      </c>
      <c r="C1745" s="26">
        <v>21.5</v>
      </c>
      <c r="D1745" s="26">
        <f>AVERAGE(C1745:C1747)</f>
        <v>21.5</v>
      </c>
      <c r="E1745" s="26">
        <f>D1745-21.55625</f>
        <v>-5.6249999999998579E-2</v>
      </c>
      <c r="G1745" s="2">
        <v>3</v>
      </c>
      <c r="H1745" s="2" t="s">
        <v>205</v>
      </c>
      <c r="I1745" s="26">
        <v>21.5</v>
      </c>
      <c r="J1745" s="26">
        <f>AVERAGE(I1745:I1747)</f>
        <v>21.466666666666669</v>
      </c>
      <c r="K1745" s="26">
        <f>J1745-21.55625</f>
        <v>-8.9583333333330017E-2</v>
      </c>
    </row>
    <row r="1746" spans="1:11" ht="13" customHeight="1" x14ac:dyDescent="0.15">
      <c r="A1746" s="2">
        <v>3</v>
      </c>
      <c r="B1746" s="2" t="s">
        <v>36</v>
      </c>
      <c r="C1746" s="26">
        <v>21.5</v>
      </c>
      <c r="D1746" s="26"/>
      <c r="E1746" s="26"/>
      <c r="G1746" s="2">
        <v>3</v>
      </c>
      <c r="H1746" s="2" t="s">
        <v>206</v>
      </c>
      <c r="I1746" s="26">
        <v>21.4</v>
      </c>
      <c r="J1746" s="26"/>
      <c r="K1746" s="26"/>
    </row>
    <row r="1747" spans="1:11" ht="13" customHeight="1" x14ac:dyDescent="0.15">
      <c r="A1747" s="2">
        <v>3</v>
      </c>
      <c r="B1747" s="2" t="s">
        <v>37</v>
      </c>
      <c r="C1747" s="26">
        <v>21.5</v>
      </c>
      <c r="D1747" s="26"/>
      <c r="E1747" s="26"/>
      <c r="G1747" s="2">
        <v>3</v>
      </c>
      <c r="H1747" s="2" t="s">
        <v>207</v>
      </c>
      <c r="I1747" s="26">
        <v>21.5</v>
      </c>
      <c r="J1747" s="26"/>
      <c r="K1747" s="26"/>
    </row>
    <row r="1748" spans="1:11" ht="13" customHeight="1" x14ac:dyDescent="0.15">
      <c r="A1748" s="2">
        <v>3</v>
      </c>
      <c r="B1748" s="2" t="s">
        <v>38</v>
      </c>
      <c r="C1748" s="26">
        <v>21.6</v>
      </c>
      <c r="D1748" s="26">
        <f>AVERAGE(C1748:C1750)</f>
        <v>21.566666666666666</v>
      </c>
      <c r="E1748" s="26">
        <f>D1748-21.55625</f>
        <v>1.0416666666667851E-2</v>
      </c>
      <c r="G1748" s="2">
        <v>3</v>
      </c>
      <c r="H1748" s="2" t="s">
        <v>208</v>
      </c>
      <c r="I1748" s="26">
        <v>21.6</v>
      </c>
      <c r="J1748" s="26">
        <f>AVERAGE(I1748:I1750)</f>
        <v>21.566666666666666</v>
      </c>
      <c r="K1748" s="26">
        <f>J1748-21.55625</f>
        <v>1.0416666666667851E-2</v>
      </c>
    </row>
    <row r="1749" spans="1:11" ht="13" customHeight="1" x14ac:dyDescent="0.15">
      <c r="A1749" s="2">
        <v>3</v>
      </c>
      <c r="B1749" s="2" t="s">
        <v>39</v>
      </c>
      <c r="C1749" s="26">
        <v>21.6</v>
      </c>
      <c r="D1749" s="26"/>
      <c r="E1749" s="26"/>
      <c r="G1749" s="2">
        <v>3</v>
      </c>
      <c r="H1749" s="2" t="s">
        <v>209</v>
      </c>
      <c r="I1749" s="26">
        <v>21.5</v>
      </c>
      <c r="J1749" s="26"/>
      <c r="K1749" s="26"/>
    </row>
    <row r="1750" spans="1:11" ht="13" customHeight="1" x14ac:dyDescent="0.15">
      <c r="A1750" s="2">
        <v>3</v>
      </c>
      <c r="B1750" s="2" t="s">
        <v>40</v>
      </c>
      <c r="C1750" s="26">
        <v>21.5</v>
      </c>
      <c r="D1750" s="26"/>
      <c r="E1750" s="26"/>
      <c r="G1750" s="2">
        <v>3</v>
      </c>
      <c r="H1750" s="2" t="s">
        <v>210</v>
      </c>
      <c r="I1750" s="26">
        <v>21.6</v>
      </c>
      <c r="J1750" s="26"/>
      <c r="K1750" s="26"/>
    </row>
    <row r="1751" spans="1:11" ht="13" customHeight="1" x14ac:dyDescent="0.15">
      <c r="A1751" s="2">
        <v>3</v>
      </c>
      <c r="B1751" s="2" t="s">
        <v>41</v>
      </c>
      <c r="C1751" s="26">
        <v>59.8</v>
      </c>
      <c r="D1751" s="26">
        <f>AVERAGE(C1751:C1753)</f>
        <v>59.79999999999999</v>
      </c>
      <c r="E1751" s="26">
        <f>D1751-21.55625</f>
        <v>38.243749999999991</v>
      </c>
      <c r="G1751" s="2">
        <v>3</v>
      </c>
      <c r="H1751" s="2" t="s">
        <v>211</v>
      </c>
      <c r="I1751" s="26">
        <v>21.4</v>
      </c>
      <c r="J1751" s="26">
        <f>AVERAGE(I1751:I1753)</f>
        <v>21.366666666666664</v>
      </c>
      <c r="K1751" s="26">
        <f>J1751-21.55625</f>
        <v>-0.18958333333333499</v>
      </c>
    </row>
    <row r="1752" spans="1:11" ht="13" customHeight="1" x14ac:dyDescent="0.15">
      <c r="A1752" s="2">
        <v>3</v>
      </c>
      <c r="B1752" s="2" t="s">
        <v>42</v>
      </c>
      <c r="C1752" s="26">
        <v>59.8</v>
      </c>
      <c r="D1752" s="26"/>
      <c r="E1752" s="26"/>
      <c r="G1752" s="2">
        <v>3</v>
      </c>
      <c r="H1752" s="2" t="s">
        <v>212</v>
      </c>
      <c r="I1752" s="26">
        <v>21.3</v>
      </c>
      <c r="J1752" s="26"/>
      <c r="K1752" s="26"/>
    </row>
    <row r="1753" spans="1:11" ht="13" customHeight="1" x14ac:dyDescent="0.15">
      <c r="A1753" s="2">
        <v>3</v>
      </c>
      <c r="B1753" s="2" t="s">
        <v>43</v>
      </c>
      <c r="C1753" s="26">
        <v>59.8</v>
      </c>
      <c r="D1753" s="26"/>
      <c r="E1753" s="26"/>
      <c r="G1753" s="2">
        <v>3</v>
      </c>
      <c r="H1753" s="2" t="s">
        <v>213</v>
      </c>
      <c r="I1753" s="26">
        <v>21.4</v>
      </c>
      <c r="J1753" s="26"/>
      <c r="K1753" s="26"/>
    </row>
    <row r="1754" spans="1:11" ht="13" customHeight="1" x14ac:dyDescent="0.15">
      <c r="A1754" s="2">
        <v>3</v>
      </c>
      <c r="B1754" s="2" t="s">
        <v>44</v>
      </c>
      <c r="C1754" s="26">
        <v>21.5</v>
      </c>
      <c r="D1754" s="26">
        <f>AVERAGE(C1754:C1756)</f>
        <v>21.566666666666666</v>
      </c>
      <c r="E1754" s="26">
        <f>D1754-21.55625</f>
        <v>1.0416666666667851E-2</v>
      </c>
      <c r="G1754" s="2">
        <v>3</v>
      </c>
      <c r="H1754" s="2" t="s">
        <v>214</v>
      </c>
      <c r="I1754" s="26">
        <v>21.4</v>
      </c>
      <c r="J1754" s="26">
        <f>AVERAGE(I1754:I1756)</f>
        <v>21.466666666666669</v>
      </c>
      <c r="K1754" s="26">
        <f>J1754-21.55625</f>
        <v>-8.9583333333330017E-2</v>
      </c>
    </row>
    <row r="1755" spans="1:11" ht="13" customHeight="1" x14ac:dyDescent="0.15">
      <c r="A1755" s="2">
        <v>3</v>
      </c>
      <c r="B1755" s="2" t="s">
        <v>45</v>
      </c>
      <c r="C1755" s="26">
        <v>21.6</v>
      </c>
      <c r="D1755" s="26"/>
      <c r="E1755" s="26"/>
      <c r="G1755" s="2">
        <v>3</v>
      </c>
      <c r="H1755" s="2" t="s">
        <v>215</v>
      </c>
      <c r="I1755" s="26">
        <v>21.5</v>
      </c>
      <c r="J1755" s="26"/>
      <c r="K1755" s="26"/>
    </row>
    <row r="1756" spans="1:11" ht="13" customHeight="1" x14ac:dyDescent="0.15">
      <c r="A1756" s="2">
        <v>3</v>
      </c>
      <c r="B1756" s="2" t="s">
        <v>46</v>
      </c>
      <c r="C1756" s="26">
        <v>21.6</v>
      </c>
      <c r="D1756" s="26"/>
      <c r="E1756" s="26"/>
      <c r="G1756" s="2">
        <v>3</v>
      </c>
      <c r="H1756" s="2" t="s">
        <v>216</v>
      </c>
      <c r="I1756" s="26">
        <v>21.5</v>
      </c>
      <c r="J1756" s="26"/>
      <c r="K1756" s="26"/>
    </row>
    <row r="1757" spans="1:11" ht="13" customHeight="1" x14ac:dyDescent="0.15">
      <c r="A1757" s="2">
        <v>3</v>
      </c>
      <c r="B1757" s="2" t="s">
        <v>47</v>
      </c>
      <c r="C1757" s="26">
        <v>21.5</v>
      </c>
      <c r="D1757" s="26">
        <f>AVERAGE(C1757:C1759)</f>
        <v>21.5</v>
      </c>
      <c r="E1757" s="26">
        <f>D1757-21.55625</f>
        <v>-5.6249999999998579E-2</v>
      </c>
      <c r="G1757" s="2">
        <v>3</v>
      </c>
      <c r="H1757" s="2" t="s">
        <v>217</v>
      </c>
      <c r="I1757" s="26">
        <v>21.3</v>
      </c>
      <c r="J1757" s="26">
        <f>AVERAGE(I1757:I1759)</f>
        <v>21.333333333333332</v>
      </c>
      <c r="K1757" s="26">
        <f>J1757-21.55625</f>
        <v>-0.22291666666666643</v>
      </c>
    </row>
    <row r="1758" spans="1:11" ht="13" customHeight="1" x14ac:dyDescent="0.15">
      <c r="A1758" s="2">
        <v>3</v>
      </c>
      <c r="B1758" s="2" t="s">
        <v>48</v>
      </c>
      <c r="C1758" s="26">
        <v>21.5</v>
      </c>
      <c r="D1758" s="26"/>
      <c r="E1758" s="26"/>
      <c r="G1758" s="2">
        <v>3</v>
      </c>
      <c r="H1758" s="2" t="s">
        <v>218</v>
      </c>
      <c r="I1758" s="26">
        <v>21.3</v>
      </c>
      <c r="J1758" s="26"/>
      <c r="K1758" s="26"/>
    </row>
    <row r="1759" spans="1:11" ht="13" customHeight="1" x14ac:dyDescent="0.15">
      <c r="A1759" s="2">
        <v>3</v>
      </c>
      <c r="B1759" s="2" t="s">
        <v>49</v>
      </c>
      <c r="C1759" s="26">
        <v>21.5</v>
      </c>
      <c r="D1759" s="26"/>
      <c r="E1759" s="26"/>
      <c r="G1759" s="2">
        <v>3</v>
      </c>
      <c r="H1759" s="2" t="s">
        <v>219</v>
      </c>
      <c r="I1759" s="26">
        <v>21.4</v>
      </c>
      <c r="J1759" s="26"/>
      <c r="K1759" s="26"/>
    </row>
    <row r="1760" spans="1:11" ht="13" customHeight="1" x14ac:dyDescent="0.15">
      <c r="A1760" s="2">
        <v>3</v>
      </c>
      <c r="B1760" s="2" t="s">
        <v>50</v>
      </c>
      <c r="C1760" s="26">
        <v>21.6</v>
      </c>
      <c r="D1760" s="26">
        <f>AVERAGE(C1760:C1762)</f>
        <v>21.533333333333331</v>
      </c>
      <c r="E1760" s="26">
        <f>D1760-21.55625</f>
        <v>-2.291666666666714E-2</v>
      </c>
      <c r="G1760" s="2">
        <v>3</v>
      </c>
      <c r="H1760" s="2" t="s">
        <v>220</v>
      </c>
      <c r="I1760" s="26">
        <v>21.5</v>
      </c>
      <c r="J1760" s="26">
        <f>AVERAGE(I1760:I1762)</f>
        <v>21.5</v>
      </c>
      <c r="K1760" s="26">
        <f>J1760-21.55625</f>
        <v>-5.6249999999998579E-2</v>
      </c>
    </row>
    <row r="1761" spans="1:11" ht="13" customHeight="1" x14ac:dyDescent="0.15">
      <c r="A1761" s="2">
        <v>3</v>
      </c>
      <c r="B1761" s="2" t="s">
        <v>51</v>
      </c>
      <c r="C1761" s="26">
        <v>21.4</v>
      </c>
      <c r="D1761" s="26"/>
      <c r="E1761" s="26"/>
      <c r="G1761" s="2">
        <v>3</v>
      </c>
      <c r="H1761" s="2" t="s">
        <v>221</v>
      </c>
      <c r="I1761" s="26">
        <v>21.5</v>
      </c>
      <c r="J1761" s="26"/>
      <c r="K1761" s="26"/>
    </row>
    <row r="1762" spans="1:11" ht="13" customHeight="1" x14ac:dyDescent="0.15">
      <c r="A1762" s="2">
        <v>3</v>
      </c>
      <c r="B1762" s="2" t="s">
        <v>52</v>
      </c>
      <c r="C1762" s="26">
        <v>21.6</v>
      </c>
      <c r="D1762" s="26"/>
      <c r="E1762" s="26"/>
      <c r="G1762" s="2">
        <v>3</v>
      </c>
      <c r="H1762" s="2" t="s">
        <v>222</v>
      </c>
      <c r="I1762" s="26">
        <v>21.5</v>
      </c>
      <c r="J1762" s="26"/>
      <c r="K1762" s="26"/>
    </row>
    <row r="1763" spans="1:11" ht="13" customHeight="1" x14ac:dyDescent="0.15">
      <c r="A1763" s="2">
        <v>3</v>
      </c>
      <c r="B1763" s="2" t="s">
        <v>53</v>
      </c>
      <c r="C1763" s="26">
        <v>21.5</v>
      </c>
      <c r="D1763" s="26">
        <f>AVERAGE(C1763:C1765)</f>
        <v>21.566666666666666</v>
      </c>
      <c r="E1763" s="26">
        <f>D1763-21.55625</f>
        <v>1.0416666666667851E-2</v>
      </c>
      <c r="G1763" s="2">
        <v>3</v>
      </c>
      <c r="H1763" s="2" t="s">
        <v>223</v>
      </c>
      <c r="I1763" s="26">
        <v>21.6</v>
      </c>
      <c r="J1763" s="26">
        <f>AVERAGE(I1763:I1765)</f>
        <v>21.600000000000005</v>
      </c>
      <c r="K1763" s="26">
        <f>J1763-21.55625</f>
        <v>4.3750000000006395E-2</v>
      </c>
    </row>
    <row r="1764" spans="1:11" ht="13" customHeight="1" x14ac:dyDescent="0.15">
      <c r="A1764" s="2">
        <v>3</v>
      </c>
      <c r="B1764" s="2" t="s">
        <v>54</v>
      </c>
      <c r="C1764" s="26">
        <v>21.6</v>
      </c>
      <c r="D1764" s="26"/>
      <c r="E1764" s="26"/>
      <c r="G1764" s="2">
        <v>3</v>
      </c>
      <c r="H1764" s="2" t="s">
        <v>224</v>
      </c>
      <c r="I1764" s="26">
        <v>21.6</v>
      </c>
      <c r="J1764" s="26"/>
      <c r="K1764" s="26"/>
    </row>
    <row r="1765" spans="1:11" ht="13" customHeight="1" x14ac:dyDescent="0.15">
      <c r="A1765" s="2">
        <v>3</v>
      </c>
      <c r="B1765" s="2" t="s">
        <v>55</v>
      </c>
      <c r="C1765" s="26">
        <v>21.6</v>
      </c>
      <c r="D1765" s="26"/>
      <c r="E1765" s="26"/>
      <c r="G1765" s="2">
        <v>3</v>
      </c>
      <c r="H1765" s="2" t="s">
        <v>225</v>
      </c>
      <c r="I1765" s="26">
        <v>21.6</v>
      </c>
      <c r="J1765" s="26"/>
      <c r="K1765" s="26"/>
    </row>
    <row r="1766" spans="1:11" ht="13" customHeight="1" x14ac:dyDescent="0.15">
      <c r="A1766" s="2">
        <v>3</v>
      </c>
      <c r="B1766" s="2" t="s">
        <v>56</v>
      </c>
      <c r="C1766" s="26">
        <v>21.5</v>
      </c>
      <c r="D1766" s="26">
        <f>AVERAGE(C1766:C1768)</f>
        <v>21.5</v>
      </c>
      <c r="E1766" s="26">
        <f>D1766-21.55625</f>
        <v>-5.6249999999998579E-2</v>
      </c>
      <c r="G1766" s="2">
        <v>3</v>
      </c>
      <c r="H1766" s="2" t="s">
        <v>226</v>
      </c>
      <c r="I1766" s="26">
        <v>21.5</v>
      </c>
      <c r="J1766" s="26">
        <f>AVERAGE(I1766:I1768)</f>
        <v>21.566666666666666</v>
      </c>
      <c r="K1766" s="26">
        <f>J1766-21.55625</f>
        <v>1.0416666666667851E-2</v>
      </c>
    </row>
    <row r="1767" spans="1:11" ht="13" customHeight="1" x14ac:dyDescent="0.15">
      <c r="A1767" s="2">
        <v>3</v>
      </c>
      <c r="B1767" s="2" t="s">
        <v>57</v>
      </c>
      <c r="C1767" s="26">
        <v>21.5</v>
      </c>
      <c r="D1767" s="26"/>
      <c r="E1767" s="26"/>
      <c r="G1767" s="2">
        <v>3</v>
      </c>
      <c r="H1767" s="2" t="s">
        <v>227</v>
      </c>
      <c r="I1767" s="26">
        <v>21.6</v>
      </c>
      <c r="J1767" s="26"/>
      <c r="K1767" s="26"/>
    </row>
    <row r="1768" spans="1:11" ht="13" customHeight="1" x14ac:dyDescent="0.15">
      <c r="A1768" s="2">
        <v>3</v>
      </c>
      <c r="B1768" s="2" t="s">
        <v>58</v>
      </c>
      <c r="C1768" s="26">
        <v>21.5</v>
      </c>
      <c r="D1768" s="26"/>
      <c r="E1768" s="26"/>
      <c r="G1768" s="2">
        <v>3</v>
      </c>
      <c r="H1768" s="2" t="s">
        <v>228</v>
      </c>
      <c r="I1768" s="26">
        <v>21.6</v>
      </c>
      <c r="J1768" s="26"/>
      <c r="K1768" s="26"/>
    </row>
    <row r="1769" spans="1:11" ht="13" customHeight="1" x14ac:dyDescent="0.15">
      <c r="A1769" s="2">
        <v>3</v>
      </c>
      <c r="B1769" s="2" t="s">
        <v>59</v>
      </c>
      <c r="C1769" s="26">
        <v>21.6</v>
      </c>
      <c r="D1769" s="26">
        <f>AVERAGE(C1769:C1771)</f>
        <v>21.566666666666666</v>
      </c>
      <c r="E1769" s="26">
        <f>D1769-21.55625</f>
        <v>1.0416666666667851E-2</v>
      </c>
      <c r="G1769" s="2">
        <v>3</v>
      </c>
      <c r="H1769" s="2" t="s">
        <v>229</v>
      </c>
      <c r="I1769" s="26">
        <v>21.5</v>
      </c>
      <c r="J1769" s="26">
        <f>AVERAGE(I1769:I1771)</f>
        <v>21.5</v>
      </c>
      <c r="K1769" s="26">
        <f>J1769-21.55625</f>
        <v>-5.6249999999998579E-2</v>
      </c>
    </row>
    <row r="1770" spans="1:11" ht="13" customHeight="1" x14ac:dyDescent="0.15">
      <c r="A1770" s="2">
        <v>3</v>
      </c>
      <c r="B1770" s="2" t="s">
        <v>60</v>
      </c>
      <c r="C1770" s="26">
        <v>21.6</v>
      </c>
      <c r="D1770" s="26"/>
      <c r="E1770" s="26"/>
      <c r="G1770" s="2">
        <v>3</v>
      </c>
      <c r="H1770" s="2" t="s">
        <v>230</v>
      </c>
      <c r="I1770" s="26">
        <v>21.5</v>
      </c>
      <c r="J1770" s="26"/>
      <c r="K1770" s="26"/>
    </row>
    <row r="1771" spans="1:11" ht="13" customHeight="1" x14ac:dyDescent="0.15">
      <c r="A1771" s="2">
        <v>3</v>
      </c>
      <c r="B1771" s="2" t="s">
        <v>61</v>
      </c>
      <c r="C1771" s="26">
        <v>21.5</v>
      </c>
      <c r="D1771" s="26"/>
      <c r="E1771" s="26"/>
      <c r="G1771" s="2">
        <v>3</v>
      </c>
      <c r="H1771" s="2" t="s">
        <v>231</v>
      </c>
      <c r="I1771" s="26">
        <v>21.5</v>
      </c>
      <c r="J1771" s="26"/>
      <c r="K1771" s="26"/>
    </row>
    <row r="1772" spans="1:11" ht="13" customHeight="1" x14ac:dyDescent="0.15">
      <c r="A1772" s="2">
        <v>3</v>
      </c>
      <c r="B1772" s="2" t="s">
        <v>62</v>
      </c>
      <c r="C1772" s="26">
        <v>21.4</v>
      </c>
      <c r="D1772" s="26">
        <f>AVERAGE(C1772:C1774)</f>
        <v>21.466666666666669</v>
      </c>
      <c r="E1772" s="26">
        <f>D1772-21.55625</f>
        <v>-8.9583333333330017E-2</v>
      </c>
      <c r="G1772" s="2">
        <v>3</v>
      </c>
      <c r="H1772" s="2" t="s">
        <v>232</v>
      </c>
      <c r="I1772" s="26">
        <v>21.5</v>
      </c>
      <c r="J1772" s="26">
        <f>AVERAGE(I1772:I1774)</f>
        <v>21.5</v>
      </c>
      <c r="K1772" s="26">
        <f>J1772-21.55625</f>
        <v>-5.6249999999998579E-2</v>
      </c>
    </row>
    <row r="1773" spans="1:11" ht="13" customHeight="1" x14ac:dyDescent="0.15">
      <c r="A1773" s="2">
        <v>3</v>
      </c>
      <c r="B1773" s="2" t="s">
        <v>63</v>
      </c>
      <c r="C1773" s="26">
        <v>21.5</v>
      </c>
      <c r="D1773" s="26"/>
      <c r="E1773" s="26"/>
      <c r="G1773" s="2">
        <v>3</v>
      </c>
      <c r="H1773" s="2" t="s">
        <v>233</v>
      </c>
      <c r="I1773" s="26">
        <v>21.4</v>
      </c>
      <c r="J1773" s="26"/>
      <c r="K1773" s="26"/>
    </row>
    <row r="1774" spans="1:11" ht="13" customHeight="1" x14ac:dyDescent="0.15">
      <c r="A1774" s="2">
        <v>3</v>
      </c>
      <c r="B1774" s="2" t="s">
        <v>64</v>
      </c>
      <c r="C1774" s="26">
        <v>21.5</v>
      </c>
      <c r="D1774" s="26"/>
      <c r="E1774" s="26"/>
      <c r="G1774" s="2">
        <v>3</v>
      </c>
      <c r="H1774" s="2" t="s">
        <v>234</v>
      </c>
      <c r="I1774" s="26">
        <v>21.6</v>
      </c>
      <c r="J1774" s="26"/>
      <c r="K1774" s="26"/>
    </row>
    <row r="1775" spans="1:11" ht="13" customHeight="1" x14ac:dyDescent="0.15">
      <c r="A1775" s="2">
        <v>3</v>
      </c>
      <c r="B1775" s="2" t="s">
        <v>65</v>
      </c>
      <c r="C1775" s="26">
        <v>21.5</v>
      </c>
      <c r="D1775" s="26">
        <f>AVERAGE(C1775:C1777)</f>
        <v>21.5</v>
      </c>
      <c r="E1775" s="26">
        <f>D1775-21.55625</f>
        <v>-5.6249999999998579E-2</v>
      </c>
      <c r="G1775" s="2">
        <v>3</v>
      </c>
      <c r="H1775" s="2" t="s">
        <v>235</v>
      </c>
      <c r="I1775" s="26">
        <v>21.6</v>
      </c>
      <c r="J1775" s="26">
        <f>AVERAGE(I1775:I1777)</f>
        <v>21.566666666666666</v>
      </c>
      <c r="K1775" s="26">
        <f>J1775-21.55625</f>
        <v>1.0416666666667851E-2</v>
      </c>
    </row>
    <row r="1776" spans="1:11" ht="13" customHeight="1" x14ac:dyDescent="0.15">
      <c r="A1776" s="2">
        <v>3</v>
      </c>
      <c r="B1776" s="2" t="s">
        <v>66</v>
      </c>
      <c r="C1776" s="26">
        <v>21.5</v>
      </c>
      <c r="D1776" s="26"/>
      <c r="E1776" s="26"/>
      <c r="G1776" s="2">
        <v>3</v>
      </c>
      <c r="H1776" s="2" t="s">
        <v>236</v>
      </c>
      <c r="I1776" s="26">
        <v>21.5</v>
      </c>
      <c r="J1776" s="26"/>
      <c r="K1776" s="26"/>
    </row>
    <row r="1777" spans="1:11" ht="13" customHeight="1" x14ac:dyDescent="0.15">
      <c r="A1777" s="2">
        <v>3</v>
      </c>
      <c r="B1777" s="2" t="s">
        <v>67</v>
      </c>
      <c r="C1777" s="26">
        <v>21.5</v>
      </c>
      <c r="D1777" s="26"/>
      <c r="E1777" s="26"/>
      <c r="G1777" s="2">
        <v>3</v>
      </c>
      <c r="H1777" s="2" t="s">
        <v>237</v>
      </c>
      <c r="I1777" s="26">
        <v>21.6</v>
      </c>
      <c r="J1777" s="26"/>
      <c r="K1777" s="26"/>
    </row>
    <row r="1778" spans="1:11" ht="13" customHeight="1" x14ac:dyDescent="0.15">
      <c r="A1778" s="2">
        <v>3</v>
      </c>
      <c r="B1778" s="2" t="s">
        <v>68</v>
      </c>
      <c r="C1778" s="26">
        <v>21.5</v>
      </c>
      <c r="D1778" s="26">
        <f>AVERAGE(C1778:C1780)</f>
        <v>21.5</v>
      </c>
      <c r="E1778" s="26">
        <f>D1778-21.55625</f>
        <v>-5.6249999999998579E-2</v>
      </c>
      <c r="G1778" s="2">
        <v>3</v>
      </c>
      <c r="H1778" s="2" t="s">
        <v>238</v>
      </c>
      <c r="I1778" s="26">
        <v>21.8</v>
      </c>
      <c r="J1778" s="26">
        <f>AVERAGE(I1778:I1780)</f>
        <v>21.8</v>
      </c>
      <c r="K1778" s="26">
        <f>J1778-21.55625</f>
        <v>0.24375000000000213</v>
      </c>
    </row>
    <row r="1779" spans="1:11" ht="13" customHeight="1" x14ac:dyDescent="0.15">
      <c r="A1779" s="2">
        <v>3</v>
      </c>
      <c r="B1779" s="2" t="s">
        <v>69</v>
      </c>
      <c r="C1779" s="26">
        <v>21.5</v>
      </c>
      <c r="D1779" s="26"/>
      <c r="E1779" s="26"/>
      <c r="G1779" s="2">
        <v>3</v>
      </c>
      <c r="H1779" s="2" t="s">
        <v>239</v>
      </c>
      <c r="I1779" s="26">
        <v>21.8</v>
      </c>
      <c r="J1779" s="26"/>
      <c r="K1779" s="26"/>
    </row>
    <row r="1780" spans="1:11" ht="13" customHeight="1" x14ac:dyDescent="0.15">
      <c r="A1780" s="2">
        <v>3</v>
      </c>
      <c r="B1780" s="2" t="s">
        <v>70</v>
      </c>
      <c r="C1780" s="26">
        <v>21.5</v>
      </c>
      <c r="D1780" s="26"/>
      <c r="E1780" s="26"/>
      <c r="G1780" s="2">
        <v>3</v>
      </c>
      <c r="H1780" s="2" t="s">
        <v>240</v>
      </c>
      <c r="I1780" s="26">
        <v>21.8</v>
      </c>
      <c r="J1780" s="26"/>
      <c r="K1780" s="26"/>
    </row>
    <row r="1781" spans="1:11" ht="13" customHeight="1" x14ac:dyDescent="0.15">
      <c r="A1781" s="2">
        <v>3</v>
      </c>
      <c r="B1781" s="2" t="s">
        <v>71</v>
      </c>
      <c r="C1781" s="26">
        <v>21.6</v>
      </c>
      <c r="D1781" s="26">
        <f>AVERAGE(C1781:C1783)</f>
        <v>21.600000000000005</v>
      </c>
      <c r="E1781" s="26">
        <f>D1781-21.55625</f>
        <v>4.3750000000006395E-2</v>
      </c>
      <c r="G1781" s="2">
        <v>3</v>
      </c>
      <c r="H1781" s="2" t="s">
        <v>241</v>
      </c>
      <c r="I1781" s="26">
        <v>23.4</v>
      </c>
      <c r="J1781" s="26">
        <f>AVERAGE(I1781:I1783)</f>
        <v>23.399999999999995</v>
      </c>
      <c r="K1781" s="26">
        <f>J1781-21.55625</f>
        <v>1.8437499999999964</v>
      </c>
    </row>
    <row r="1782" spans="1:11" ht="13" customHeight="1" x14ac:dyDescent="0.15">
      <c r="A1782" s="2">
        <v>3</v>
      </c>
      <c r="B1782" s="2" t="s">
        <v>72</v>
      </c>
      <c r="C1782" s="26">
        <v>21.6</v>
      </c>
      <c r="D1782" s="26"/>
      <c r="E1782" s="26"/>
      <c r="G1782" s="2">
        <v>3</v>
      </c>
      <c r="H1782" s="2" t="s">
        <v>242</v>
      </c>
      <c r="I1782" s="26">
        <v>23.4</v>
      </c>
      <c r="J1782" s="26"/>
      <c r="K1782" s="26"/>
    </row>
    <row r="1783" spans="1:11" ht="13" customHeight="1" x14ac:dyDescent="0.15">
      <c r="A1783" s="2">
        <v>3</v>
      </c>
      <c r="B1783" s="2" t="s">
        <v>73</v>
      </c>
      <c r="C1783" s="26">
        <v>21.6</v>
      </c>
      <c r="D1783" s="26"/>
      <c r="E1783" s="26"/>
      <c r="G1783" s="2">
        <v>3</v>
      </c>
      <c r="H1783" s="2" t="s">
        <v>243</v>
      </c>
      <c r="I1783" s="26">
        <v>23.4</v>
      </c>
      <c r="J1783" s="26"/>
      <c r="K1783" s="26"/>
    </row>
    <row r="1784" spans="1:11" ht="13" customHeight="1" x14ac:dyDescent="0.15">
      <c r="A1784" s="2">
        <v>3</v>
      </c>
      <c r="B1784" s="2" t="s">
        <v>74</v>
      </c>
      <c r="C1784" s="26">
        <v>21.6</v>
      </c>
      <c r="D1784" s="26">
        <f>AVERAGE(C1784:C1786)</f>
        <v>21.566666666666666</v>
      </c>
      <c r="E1784" s="26">
        <f>D1784-21.55625</f>
        <v>1.0416666666667851E-2</v>
      </c>
      <c r="G1784" s="2">
        <v>3</v>
      </c>
      <c r="H1784" s="2" t="s">
        <v>244</v>
      </c>
      <c r="I1784" s="26">
        <v>21.5</v>
      </c>
      <c r="J1784" s="26">
        <f>AVERAGE(I1784:I1786)</f>
        <v>21.533333333333331</v>
      </c>
      <c r="K1784" s="26">
        <f>J1784-21.55625</f>
        <v>-2.291666666666714E-2</v>
      </c>
    </row>
    <row r="1785" spans="1:11" ht="13" customHeight="1" x14ac:dyDescent="0.15">
      <c r="A1785" s="2">
        <v>3</v>
      </c>
      <c r="B1785" s="2" t="s">
        <v>75</v>
      </c>
      <c r="C1785" s="26">
        <v>21.5</v>
      </c>
      <c r="D1785" s="26"/>
      <c r="E1785" s="26"/>
      <c r="G1785" s="2">
        <v>3</v>
      </c>
      <c r="H1785" s="2" t="s">
        <v>245</v>
      </c>
      <c r="I1785" s="26">
        <v>21.5</v>
      </c>
      <c r="J1785" s="26"/>
      <c r="K1785" s="26"/>
    </row>
    <row r="1786" spans="1:11" ht="13" customHeight="1" x14ac:dyDescent="0.15">
      <c r="A1786" s="2">
        <v>3</v>
      </c>
      <c r="B1786" s="2" t="s">
        <v>76</v>
      </c>
      <c r="C1786" s="26">
        <v>21.6</v>
      </c>
      <c r="D1786" s="26"/>
      <c r="E1786" s="26"/>
      <c r="G1786" s="2">
        <v>3</v>
      </c>
      <c r="H1786" s="2" t="s">
        <v>246</v>
      </c>
      <c r="I1786" s="26">
        <v>21.6</v>
      </c>
      <c r="J1786" s="26"/>
      <c r="K1786" s="26"/>
    </row>
    <row r="1787" spans="1:11" ht="13" customHeight="1" x14ac:dyDescent="0.15">
      <c r="A1787" s="2">
        <v>3</v>
      </c>
      <c r="B1787" s="2" t="s">
        <v>77</v>
      </c>
      <c r="C1787" s="26">
        <v>21.5</v>
      </c>
      <c r="D1787" s="26">
        <f>AVERAGE(C1787:C1789)</f>
        <v>21.566666666666666</v>
      </c>
      <c r="E1787" s="26">
        <f>D1787-21.55625</f>
        <v>1.0416666666667851E-2</v>
      </c>
      <c r="G1787" s="2">
        <v>3</v>
      </c>
      <c r="H1787" s="2" t="s">
        <v>247</v>
      </c>
      <c r="I1787" s="26">
        <v>21.6</v>
      </c>
      <c r="J1787" s="26">
        <f>AVERAGE(I1787:I1789)</f>
        <v>21.566666666666666</v>
      </c>
      <c r="K1787" s="26">
        <f>J1787-21.55625</f>
        <v>1.0416666666667851E-2</v>
      </c>
    </row>
    <row r="1788" spans="1:11" ht="13" customHeight="1" x14ac:dyDescent="0.15">
      <c r="A1788" s="2">
        <v>3</v>
      </c>
      <c r="B1788" s="2" t="s">
        <v>78</v>
      </c>
      <c r="C1788" s="26">
        <v>21.6</v>
      </c>
      <c r="D1788" s="26"/>
      <c r="E1788" s="26"/>
      <c r="G1788" s="2">
        <v>3</v>
      </c>
      <c r="H1788" s="2" t="s">
        <v>248</v>
      </c>
      <c r="I1788" s="26">
        <v>21.6</v>
      </c>
      <c r="J1788" s="26"/>
      <c r="K1788" s="26"/>
    </row>
    <row r="1789" spans="1:11" ht="13" customHeight="1" x14ac:dyDescent="0.15">
      <c r="A1789" s="2">
        <v>3</v>
      </c>
      <c r="B1789" s="2" t="s">
        <v>79</v>
      </c>
      <c r="C1789" s="26">
        <v>21.6</v>
      </c>
      <c r="D1789" s="26"/>
      <c r="E1789" s="26"/>
      <c r="G1789" s="2">
        <v>3</v>
      </c>
      <c r="H1789" s="2" t="s">
        <v>249</v>
      </c>
      <c r="I1789" s="26">
        <v>21.5</v>
      </c>
      <c r="J1789" s="26"/>
      <c r="K1789" s="26"/>
    </row>
    <row r="1790" spans="1:11" ht="13" customHeight="1" x14ac:dyDescent="0.15">
      <c r="A1790" s="2">
        <v>3</v>
      </c>
      <c r="B1790" s="2" t="s">
        <v>80</v>
      </c>
      <c r="C1790" s="26">
        <v>21.6</v>
      </c>
      <c r="D1790" s="26">
        <f>AVERAGE(C1790:C1792)</f>
        <v>21.566666666666666</v>
      </c>
      <c r="E1790" s="26">
        <f>D1790-21.55625</f>
        <v>1.0416666666667851E-2</v>
      </c>
      <c r="G1790" s="2">
        <v>3</v>
      </c>
      <c r="H1790" s="2" t="s">
        <v>250</v>
      </c>
      <c r="I1790" s="26">
        <v>21.6</v>
      </c>
      <c r="J1790" s="26">
        <f>AVERAGE(I1790:I1792)</f>
        <v>21.566666666666666</v>
      </c>
      <c r="K1790" s="26">
        <f>J1790-21.55625</f>
        <v>1.0416666666667851E-2</v>
      </c>
    </row>
    <row r="1791" spans="1:11" ht="13" customHeight="1" x14ac:dyDescent="0.15">
      <c r="A1791" s="2">
        <v>3</v>
      </c>
      <c r="B1791" s="2" t="s">
        <v>81</v>
      </c>
      <c r="C1791" s="26">
        <v>21.5</v>
      </c>
      <c r="D1791" s="26"/>
      <c r="E1791" s="26"/>
      <c r="G1791" s="2">
        <v>3</v>
      </c>
      <c r="H1791" s="2" t="s">
        <v>251</v>
      </c>
      <c r="I1791" s="26">
        <v>21.5</v>
      </c>
      <c r="J1791" s="26"/>
      <c r="K1791" s="26"/>
    </row>
    <row r="1792" spans="1:11" ht="13" customHeight="1" x14ac:dyDescent="0.15">
      <c r="A1792" s="2">
        <v>3</v>
      </c>
      <c r="B1792" s="2" t="s">
        <v>82</v>
      </c>
      <c r="C1792" s="26">
        <v>21.6</v>
      </c>
      <c r="D1792" s="26"/>
      <c r="E1792" s="26"/>
      <c r="G1792" s="2">
        <v>3</v>
      </c>
      <c r="H1792" s="2" t="s">
        <v>252</v>
      </c>
      <c r="I1792" s="26">
        <v>21.6</v>
      </c>
      <c r="J1792" s="26"/>
      <c r="K1792" s="26"/>
    </row>
    <row r="1793" spans="1:11" ht="13" customHeight="1" x14ac:dyDescent="0.15">
      <c r="A1793" s="2">
        <v>3</v>
      </c>
      <c r="B1793" s="2" t="s">
        <v>83</v>
      </c>
      <c r="C1793" s="26">
        <v>21.5</v>
      </c>
      <c r="D1793" s="26">
        <f>AVERAGE(C1793:C1795)</f>
        <v>21.533333333333331</v>
      </c>
      <c r="E1793" s="26">
        <f>D1793-21.55625</f>
        <v>-2.291666666666714E-2</v>
      </c>
      <c r="G1793" s="2">
        <v>3</v>
      </c>
      <c r="H1793" s="2" t="s">
        <v>253</v>
      </c>
      <c r="I1793" s="26">
        <v>21.6</v>
      </c>
      <c r="J1793" s="26">
        <f>AVERAGE(I1793:I1795)</f>
        <v>21.600000000000005</v>
      </c>
      <c r="K1793" s="26">
        <f>J1793-21.55625</f>
        <v>4.3750000000006395E-2</v>
      </c>
    </row>
    <row r="1794" spans="1:11" ht="13" customHeight="1" x14ac:dyDescent="0.15">
      <c r="A1794" s="2">
        <v>3</v>
      </c>
      <c r="B1794" s="2" t="s">
        <v>84</v>
      </c>
      <c r="C1794" s="26">
        <v>21.5</v>
      </c>
      <c r="D1794" s="26"/>
      <c r="E1794" s="26"/>
      <c r="G1794" s="2">
        <v>3</v>
      </c>
      <c r="H1794" s="2" t="s">
        <v>254</v>
      </c>
      <c r="I1794" s="26">
        <v>21.6</v>
      </c>
      <c r="J1794" s="26"/>
      <c r="K1794" s="26"/>
    </row>
    <row r="1795" spans="1:11" ht="13" customHeight="1" x14ac:dyDescent="0.15">
      <c r="A1795" s="2">
        <v>3</v>
      </c>
      <c r="B1795" s="2" t="s">
        <v>85</v>
      </c>
      <c r="C1795" s="26">
        <v>21.6</v>
      </c>
      <c r="D1795" s="26"/>
      <c r="E1795" s="26"/>
      <c r="G1795" s="2">
        <v>3</v>
      </c>
      <c r="H1795" s="2" t="s">
        <v>255</v>
      </c>
      <c r="I1795" s="26">
        <v>21.6</v>
      </c>
      <c r="J1795" s="26"/>
      <c r="K1795" s="26"/>
    </row>
    <row r="1796" spans="1:11" ht="13" customHeight="1" x14ac:dyDescent="0.15">
      <c r="A1796" s="2">
        <v>3</v>
      </c>
      <c r="B1796" s="2" t="s">
        <v>86</v>
      </c>
      <c r="C1796" s="26">
        <v>21.5</v>
      </c>
      <c r="D1796" s="26">
        <f>AVERAGE(C1796:C1798)</f>
        <v>21.533333333333331</v>
      </c>
      <c r="E1796" s="26">
        <f>D1796-21.55625</f>
        <v>-2.291666666666714E-2</v>
      </c>
      <c r="G1796" s="2">
        <v>3</v>
      </c>
      <c r="H1796" s="2" t="s">
        <v>256</v>
      </c>
      <c r="I1796" s="26">
        <v>21.6</v>
      </c>
      <c r="J1796" s="26">
        <f>AVERAGE(I1796:I1798)</f>
        <v>21.566666666666666</v>
      </c>
      <c r="K1796" s="26">
        <f>J1796-21.55625</f>
        <v>1.0416666666667851E-2</v>
      </c>
    </row>
    <row r="1797" spans="1:11" ht="13" customHeight="1" x14ac:dyDescent="0.15">
      <c r="A1797" s="2">
        <v>3</v>
      </c>
      <c r="B1797" s="2" t="s">
        <v>87</v>
      </c>
      <c r="C1797" s="26">
        <v>21.6</v>
      </c>
      <c r="D1797" s="26"/>
      <c r="E1797" s="26"/>
      <c r="G1797" s="2">
        <v>3</v>
      </c>
      <c r="H1797" s="2" t="s">
        <v>257</v>
      </c>
      <c r="I1797" s="26">
        <v>21.6</v>
      </c>
      <c r="J1797" s="26"/>
      <c r="K1797" s="26"/>
    </row>
    <row r="1798" spans="1:11" ht="13" customHeight="1" x14ac:dyDescent="0.15">
      <c r="A1798" s="2">
        <v>3</v>
      </c>
      <c r="B1798" s="2" t="s">
        <v>88</v>
      </c>
      <c r="C1798" s="26">
        <v>21.5</v>
      </c>
      <c r="D1798" s="26"/>
      <c r="E1798" s="26"/>
      <c r="G1798" s="2">
        <v>3</v>
      </c>
      <c r="H1798" s="2" t="s">
        <v>258</v>
      </c>
      <c r="I1798" s="26">
        <v>21.5</v>
      </c>
      <c r="J1798" s="26"/>
      <c r="K1798" s="26"/>
    </row>
    <row r="1799" spans="1:11" ht="13" customHeight="1" x14ac:dyDescent="0.15">
      <c r="A1799" s="2">
        <v>3</v>
      </c>
      <c r="B1799" s="2" t="s">
        <v>89</v>
      </c>
      <c r="C1799" s="26">
        <v>21.5</v>
      </c>
      <c r="D1799" s="26">
        <f>AVERAGE(C1799:C1801)</f>
        <v>21.533333333333331</v>
      </c>
      <c r="E1799" s="26">
        <f>D1799-21.55625</f>
        <v>-2.291666666666714E-2</v>
      </c>
      <c r="G1799" s="2">
        <v>3</v>
      </c>
      <c r="H1799" s="2" t="s">
        <v>259</v>
      </c>
      <c r="I1799" s="26">
        <v>21.5</v>
      </c>
      <c r="J1799" s="26">
        <f>AVERAGE(I1799:I1801)</f>
        <v>21.466666666666669</v>
      </c>
      <c r="K1799" s="26">
        <f>J1799-21.55625</f>
        <v>-8.9583333333330017E-2</v>
      </c>
    </row>
    <row r="1800" spans="1:11" ht="13" customHeight="1" x14ac:dyDescent="0.15">
      <c r="A1800" s="2">
        <v>3</v>
      </c>
      <c r="B1800" s="2" t="s">
        <v>90</v>
      </c>
      <c r="C1800" s="26">
        <v>21.6</v>
      </c>
      <c r="D1800" s="26"/>
      <c r="E1800" s="26"/>
      <c r="G1800" s="2">
        <v>3</v>
      </c>
      <c r="H1800" s="2" t="s">
        <v>260</v>
      </c>
      <c r="I1800" s="26">
        <v>21.4</v>
      </c>
      <c r="J1800" s="26"/>
      <c r="K1800" s="26"/>
    </row>
    <row r="1801" spans="1:11" ht="13" customHeight="1" x14ac:dyDescent="0.15">
      <c r="A1801" s="2">
        <v>3</v>
      </c>
      <c r="B1801" s="2" t="s">
        <v>91</v>
      </c>
      <c r="C1801" s="26">
        <v>21.5</v>
      </c>
      <c r="D1801" s="26"/>
      <c r="E1801" s="26"/>
      <c r="G1801" s="2">
        <v>3</v>
      </c>
      <c r="H1801" s="2" t="s">
        <v>261</v>
      </c>
      <c r="I1801" s="26">
        <v>21.5</v>
      </c>
      <c r="J1801" s="26"/>
      <c r="K1801" s="26"/>
    </row>
    <row r="1802" spans="1:11" ht="13" customHeight="1" x14ac:dyDescent="0.15">
      <c r="A1802" s="2">
        <v>3</v>
      </c>
      <c r="B1802" s="2" t="s">
        <v>92</v>
      </c>
      <c r="C1802" s="26">
        <v>21.5</v>
      </c>
      <c r="D1802" s="26">
        <f>AVERAGE(C1802:C1804)</f>
        <v>21.466666666666669</v>
      </c>
      <c r="E1802" s="26">
        <f>D1802-21.55625</f>
        <v>-8.9583333333330017E-2</v>
      </c>
      <c r="G1802" s="2">
        <v>3</v>
      </c>
      <c r="H1802" s="2" t="s">
        <v>262</v>
      </c>
      <c r="I1802" s="26">
        <v>21.6</v>
      </c>
      <c r="J1802" s="26">
        <f>AVERAGE(I1802:I1804)</f>
        <v>21.533333333333331</v>
      </c>
      <c r="K1802" s="26">
        <f>J1802-21.55625</f>
        <v>-2.291666666666714E-2</v>
      </c>
    </row>
    <row r="1803" spans="1:11" ht="13" customHeight="1" x14ac:dyDescent="0.15">
      <c r="A1803" s="2">
        <v>3</v>
      </c>
      <c r="B1803" s="2" t="s">
        <v>93</v>
      </c>
      <c r="C1803" s="26">
        <v>21.4</v>
      </c>
      <c r="D1803" s="26"/>
      <c r="E1803" s="26"/>
      <c r="G1803" s="2">
        <v>3</v>
      </c>
      <c r="H1803" s="2" t="s">
        <v>263</v>
      </c>
      <c r="I1803" s="26">
        <v>21.5</v>
      </c>
      <c r="J1803" s="26"/>
      <c r="K1803" s="26"/>
    </row>
    <row r="1804" spans="1:11" ht="13" customHeight="1" x14ac:dyDescent="0.15">
      <c r="A1804" s="2">
        <v>3</v>
      </c>
      <c r="B1804" s="2" t="s">
        <v>94</v>
      </c>
      <c r="C1804" s="26">
        <v>21.5</v>
      </c>
      <c r="D1804" s="26"/>
      <c r="E1804" s="26"/>
      <c r="G1804" s="2">
        <v>3</v>
      </c>
      <c r="H1804" s="2" t="s">
        <v>264</v>
      </c>
      <c r="I1804" s="26">
        <v>21.5</v>
      </c>
      <c r="J1804" s="26"/>
      <c r="K1804" s="26"/>
    </row>
    <row r="1805" spans="1:11" ht="13" customHeight="1" x14ac:dyDescent="0.15">
      <c r="A1805" s="2">
        <v>3</v>
      </c>
      <c r="B1805" s="2" t="s">
        <v>95</v>
      </c>
      <c r="C1805" s="26">
        <v>21.5</v>
      </c>
      <c r="D1805" s="26">
        <f>AVERAGE(C1805:C1807)</f>
        <v>21.5</v>
      </c>
      <c r="E1805" s="26">
        <f>D1805-21.55625</f>
        <v>-5.6249999999998579E-2</v>
      </c>
      <c r="G1805" s="2">
        <v>3</v>
      </c>
      <c r="H1805" s="2" t="s">
        <v>265</v>
      </c>
      <c r="I1805" s="26">
        <v>21.7</v>
      </c>
      <c r="J1805" s="26">
        <f>AVERAGE(I1805:I1807)</f>
        <v>21.666666666666668</v>
      </c>
      <c r="K1805" s="26">
        <f>J1805-21.55625</f>
        <v>0.11041666666666927</v>
      </c>
    </row>
    <row r="1806" spans="1:11" ht="13" customHeight="1" x14ac:dyDescent="0.15">
      <c r="A1806" s="2">
        <v>3</v>
      </c>
      <c r="B1806" s="2" t="s">
        <v>96</v>
      </c>
      <c r="C1806" s="26">
        <v>21.5</v>
      </c>
      <c r="D1806" s="26"/>
      <c r="E1806" s="26"/>
      <c r="G1806" s="2">
        <v>3</v>
      </c>
      <c r="H1806" s="2" t="s">
        <v>266</v>
      </c>
      <c r="I1806" s="26">
        <v>21.6</v>
      </c>
      <c r="J1806" s="26"/>
      <c r="K1806" s="26"/>
    </row>
    <row r="1807" spans="1:11" ht="13" customHeight="1" x14ac:dyDescent="0.15">
      <c r="A1807" s="2">
        <v>3</v>
      </c>
      <c r="B1807" s="2" t="s">
        <v>97</v>
      </c>
      <c r="C1807" s="26">
        <v>21.5</v>
      </c>
      <c r="D1807" s="26"/>
      <c r="E1807" s="26"/>
      <c r="G1807" s="2">
        <v>3</v>
      </c>
      <c r="H1807" s="2" t="s">
        <v>267</v>
      </c>
      <c r="I1807" s="26">
        <v>21.7</v>
      </c>
      <c r="J1807" s="26"/>
      <c r="K1807" s="26"/>
    </row>
    <row r="1808" spans="1:11" ht="13" customHeight="1" x14ac:dyDescent="0.15">
      <c r="A1808" s="2">
        <v>3</v>
      </c>
      <c r="B1808" s="2" t="s">
        <v>98</v>
      </c>
      <c r="C1808" s="26">
        <v>21.5</v>
      </c>
      <c r="D1808" s="26">
        <f>AVERAGE(C1808:C1810)</f>
        <v>21.533333333333331</v>
      </c>
      <c r="E1808" s="26">
        <f>D1808-21.55625</f>
        <v>-2.291666666666714E-2</v>
      </c>
      <c r="G1808" s="2">
        <v>3</v>
      </c>
      <c r="H1808" s="2" t="s">
        <v>268</v>
      </c>
      <c r="I1808" s="26">
        <v>21.6</v>
      </c>
      <c r="J1808" s="26">
        <f>AVERAGE(I1808:I1810)</f>
        <v>21.600000000000005</v>
      </c>
      <c r="K1808" s="26">
        <f>J1808-21.55625</f>
        <v>4.3750000000006395E-2</v>
      </c>
    </row>
    <row r="1809" spans="1:11" ht="13" customHeight="1" x14ac:dyDescent="0.15">
      <c r="A1809" s="2">
        <v>3</v>
      </c>
      <c r="B1809" s="2" t="s">
        <v>99</v>
      </c>
      <c r="C1809" s="26">
        <v>21.5</v>
      </c>
      <c r="D1809" s="26"/>
      <c r="E1809" s="26"/>
      <c r="G1809" s="2">
        <v>3</v>
      </c>
      <c r="H1809" s="2" t="s">
        <v>269</v>
      </c>
      <c r="I1809" s="26">
        <v>21.6</v>
      </c>
      <c r="J1809" s="26"/>
      <c r="K1809" s="26"/>
    </row>
    <row r="1810" spans="1:11" ht="13" customHeight="1" x14ac:dyDescent="0.15">
      <c r="A1810" s="2">
        <v>3</v>
      </c>
      <c r="B1810" s="2" t="s">
        <v>100</v>
      </c>
      <c r="C1810" s="26">
        <v>21.6</v>
      </c>
      <c r="D1810" s="26"/>
      <c r="E1810" s="26"/>
      <c r="G1810" s="2">
        <v>3</v>
      </c>
      <c r="H1810" s="2" t="s">
        <v>270</v>
      </c>
      <c r="I1810" s="26">
        <v>21.6</v>
      </c>
      <c r="J1810" s="26"/>
      <c r="K1810" s="26"/>
    </row>
    <row r="1811" spans="1:11" ht="13" customHeight="1" x14ac:dyDescent="0.15">
      <c r="A1811" s="2">
        <v>3</v>
      </c>
      <c r="B1811" s="2" t="s">
        <v>101</v>
      </c>
      <c r="C1811" s="26">
        <v>21.6</v>
      </c>
      <c r="D1811" s="26">
        <f>AVERAGE(C1811:C1813)</f>
        <v>21.566666666666666</v>
      </c>
      <c r="E1811" s="26">
        <f>D1811-21.55625</f>
        <v>1.0416666666667851E-2</v>
      </c>
      <c r="G1811" s="2">
        <v>3</v>
      </c>
      <c r="H1811" s="2" t="s">
        <v>271</v>
      </c>
      <c r="I1811" s="26">
        <v>21.6</v>
      </c>
      <c r="J1811" s="26">
        <f>AVERAGE(I1811:I1813)</f>
        <v>21.566666666666666</v>
      </c>
      <c r="K1811" s="26">
        <f>J1811-21.55625</f>
        <v>1.0416666666667851E-2</v>
      </c>
    </row>
    <row r="1812" spans="1:11" ht="13" customHeight="1" x14ac:dyDescent="0.15">
      <c r="A1812" s="2">
        <v>3</v>
      </c>
      <c r="B1812" s="2" t="s">
        <v>102</v>
      </c>
      <c r="C1812" s="26">
        <v>21.6</v>
      </c>
      <c r="D1812" s="26"/>
      <c r="E1812" s="26"/>
      <c r="G1812" s="2">
        <v>3</v>
      </c>
      <c r="H1812" s="2" t="s">
        <v>272</v>
      </c>
      <c r="I1812" s="26">
        <v>21.6</v>
      </c>
      <c r="J1812" s="26"/>
      <c r="K1812" s="26"/>
    </row>
    <row r="1813" spans="1:11" ht="13" customHeight="1" x14ac:dyDescent="0.15">
      <c r="A1813" s="2">
        <v>3</v>
      </c>
      <c r="B1813" s="2" t="s">
        <v>103</v>
      </c>
      <c r="C1813" s="26">
        <v>21.5</v>
      </c>
      <c r="D1813" s="26"/>
      <c r="E1813" s="26"/>
      <c r="G1813" s="2">
        <v>3</v>
      </c>
      <c r="H1813" s="2" t="s">
        <v>273</v>
      </c>
      <c r="I1813" s="26">
        <v>21.5</v>
      </c>
      <c r="J1813" s="26"/>
      <c r="K1813" s="26"/>
    </row>
    <row r="1814" spans="1:11" ht="13" customHeight="1" x14ac:dyDescent="0.15">
      <c r="A1814" s="2">
        <v>3</v>
      </c>
      <c r="B1814" s="2" t="s">
        <v>104</v>
      </c>
      <c r="C1814" s="26">
        <v>21.4</v>
      </c>
      <c r="D1814" s="26">
        <f>AVERAGE(C1814:C1816)</f>
        <v>21.5</v>
      </c>
      <c r="E1814" s="26">
        <f>D1814-21.55625</f>
        <v>-5.6249999999998579E-2</v>
      </c>
      <c r="G1814" s="2">
        <v>3</v>
      </c>
      <c r="H1814" s="2" t="s">
        <v>274</v>
      </c>
      <c r="I1814" s="26">
        <v>21.6</v>
      </c>
      <c r="J1814" s="26">
        <f>AVERAGE(I1814:I1816)</f>
        <v>21.566666666666666</v>
      </c>
      <c r="K1814" s="26">
        <f>J1814-21.55625</f>
        <v>1.0416666666667851E-2</v>
      </c>
    </row>
    <row r="1815" spans="1:11" ht="13" customHeight="1" x14ac:dyDescent="0.15">
      <c r="A1815" s="2">
        <v>3</v>
      </c>
      <c r="B1815" s="2" t="s">
        <v>105</v>
      </c>
      <c r="C1815" s="26">
        <v>21.5</v>
      </c>
      <c r="D1815" s="26"/>
      <c r="E1815" s="26"/>
      <c r="G1815" s="2">
        <v>3</v>
      </c>
      <c r="H1815" s="2" t="s">
        <v>275</v>
      </c>
      <c r="I1815" s="26">
        <v>21.6</v>
      </c>
      <c r="J1815" s="26"/>
      <c r="K1815" s="26"/>
    </row>
    <row r="1816" spans="1:11" ht="13" customHeight="1" x14ac:dyDescent="0.15">
      <c r="A1816" s="2">
        <v>3</v>
      </c>
      <c r="B1816" s="2" t="s">
        <v>106</v>
      </c>
      <c r="C1816" s="26">
        <v>21.6</v>
      </c>
      <c r="D1816" s="26"/>
      <c r="E1816" s="26"/>
      <c r="G1816" s="2">
        <v>3</v>
      </c>
      <c r="H1816" s="2" t="s">
        <v>276</v>
      </c>
      <c r="I1816" s="26">
        <v>21.5</v>
      </c>
      <c r="J1816" s="26"/>
      <c r="K1816" s="26"/>
    </row>
    <row r="1817" spans="1:11" ht="13" customHeight="1" x14ac:dyDescent="0.15">
      <c r="A1817" s="2">
        <v>3</v>
      </c>
      <c r="B1817" s="2" t="s">
        <v>107</v>
      </c>
      <c r="C1817" s="26">
        <v>21.5</v>
      </c>
      <c r="D1817" s="26">
        <f>AVERAGE(C1817:C1819)</f>
        <v>21.466666666666669</v>
      </c>
      <c r="E1817" s="26">
        <f>D1817-21.55625</f>
        <v>-8.9583333333330017E-2</v>
      </c>
      <c r="G1817" s="2">
        <v>3</v>
      </c>
      <c r="H1817" s="2" t="s">
        <v>277</v>
      </c>
      <c r="I1817" s="26">
        <v>21.7</v>
      </c>
      <c r="J1817" s="26">
        <f>AVERAGE(I1817:I1819)</f>
        <v>21.666666666666668</v>
      </c>
      <c r="K1817" s="26">
        <f>J1817-21.55625</f>
        <v>0.11041666666666927</v>
      </c>
    </row>
    <row r="1818" spans="1:11" ht="13" customHeight="1" x14ac:dyDescent="0.15">
      <c r="A1818" s="2">
        <v>3</v>
      </c>
      <c r="B1818" s="2" t="s">
        <v>108</v>
      </c>
      <c r="C1818" s="26">
        <v>21.4</v>
      </c>
      <c r="D1818" s="26"/>
      <c r="E1818" s="26"/>
      <c r="G1818" s="2">
        <v>3</v>
      </c>
      <c r="H1818" s="2" t="s">
        <v>278</v>
      </c>
      <c r="I1818" s="26">
        <v>21.7</v>
      </c>
      <c r="J1818" s="26"/>
      <c r="K1818" s="26"/>
    </row>
    <row r="1819" spans="1:11" ht="13" customHeight="1" x14ac:dyDescent="0.15">
      <c r="A1819" s="2">
        <v>3</v>
      </c>
      <c r="B1819" s="2" t="s">
        <v>109</v>
      </c>
      <c r="C1819" s="26">
        <v>21.5</v>
      </c>
      <c r="D1819" s="26"/>
      <c r="E1819" s="26"/>
      <c r="G1819" s="2">
        <v>3</v>
      </c>
      <c r="H1819" s="2" t="s">
        <v>279</v>
      </c>
      <c r="I1819" s="26">
        <v>21.6</v>
      </c>
      <c r="J1819" s="26"/>
      <c r="K1819" s="26"/>
    </row>
    <row r="1820" spans="1:11" ht="13" customHeight="1" x14ac:dyDescent="0.15">
      <c r="A1820" s="2">
        <v>3</v>
      </c>
      <c r="B1820" s="2" t="s">
        <v>110</v>
      </c>
      <c r="C1820" s="26">
        <v>21.4</v>
      </c>
      <c r="D1820" s="26">
        <f>AVERAGE(C1820:C1822)</f>
        <v>21.466666666666669</v>
      </c>
      <c r="E1820" s="26">
        <f>D1820-21.55625</f>
        <v>-8.9583333333330017E-2</v>
      </c>
      <c r="G1820" s="2">
        <v>3</v>
      </c>
      <c r="H1820" s="2" t="s">
        <v>280</v>
      </c>
      <c r="I1820" s="26">
        <v>21.4</v>
      </c>
      <c r="J1820" s="26">
        <f>AVERAGE(I1820:I1822)</f>
        <v>21.433333333333334</v>
      </c>
      <c r="K1820" s="26">
        <f>J1820-21.55625</f>
        <v>-0.12291666666666501</v>
      </c>
    </row>
    <row r="1821" spans="1:11" ht="13" customHeight="1" x14ac:dyDescent="0.15">
      <c r="A1821" s="2">
        <v>3</v>
      </c>
      <c r="B1821" s="2" t="s">
        <v>111</v>
      </c>
      <c r="C1821" s="26">
        <v>21.5</v>
      </c>
      <c r="D1821" s="26"/>
      <c r="E1821" s="26"/>
      <c r="G1821" s="2">
        <v>3</v>
      </c>
      <c r="H1821" s="2" t="s">
        <v>281</v>
      </c>
      <c r="I1821" s="26">
        <v>21.4</v>
      </c>
      <c r="J1821" s="26"/>
      <c r="K1821" s="26"/>
    </row>
    <row r="1822" spans="1:11" ht="13" customHeight="1" x14ac:dyDescent="0.15">
      <c r="A1822" s="2">
        <v>3</v>
      </c>
      <c r="B1822" s="2" t="s">
        <v>112</v>
      </c>
      <c r="C1822" s="26">
        <v>21.5</v>
      </c>
      <c r="D1822" s="26"/>
      <c r="E1822" s="26"/>
      <c r="G1822" s="2">
        <v>3</v>
      </c>
      <c r="H1822" s="2" t="s">
        <v>282</v>
      </c>
      <c r="I1822" s="26">
        <v>21.5</v>
      </c>
      <c r="J1822" s="26"/>
      <c r="K1822" s="26"/>
    </row>
    <row r="1823" spans="1:11" ht="13" customHeight="1" x14ac:dyDescent="0.15">
      <c r="A1823" s="2">
        <v>3</v>
      </c>
      <c r="B1823" s="2" t="s">
        <v>113</v>
      </c>
      <c r="C1823" s="26">
        <v>21.5</v>
      </c>
      <c r="D1823" s="26">
        <f>AVERAGE(C1823:C1825)</f>
        <v>21.466666666666669</v>
      </c>
      <c r="E1823" s="26">
        <f>D1823-21.55625</f>
        <v>-8.9583333333330017E-2</v>
      </c>
      <c r="G1823" s="2">
        <v>3</v>
      </c>
      <c r="H1823" s="2" t="s">
        <v>283</v>
      </c>
      <c r="I1823" s="26">
        <v>21.6</v>
      </c>
      <c r="J1823" s="26">
        <f>AVERAGE(I1823:I1825)</f>
        <v>21.600000000000005</v>
      </c>
      <c r="K1823" s="26">
        <f>J1823-21.55625</f>
        <v>4.3750000000006395E-2</v>
      </c>
    </row>
    <row r="1824" spans="1:11" ht="13" customHeight="1" x14ac:dyDescent="0.15">
      <c r="A1824" s="2">
        <v>3</v>
      </c>
      <c r="B1824" s="2" t="s">
        <v>114</v>
      </c>
      <c r="C1824" s="26">
        <v>21.4</v>
      </c>
      <c r="D1824" s="26"/>
      <c r="E1824" s="26"/>
      <c r="G1824" s="2">
        <v>3</v>
      </c>
      <c r="H1824" s="2" t="s">
        <v>284</v>
      </c>
      <c r="I1824" s="26">
        <v>21.6</v>
      </c>
      <c r="J1824" s="26"/>
      <c r="K1824" s="26"/>
    </row>
    <row r="1825" spans="1:11" ht="13" customHeight="1" x14ac:dyDescent="0.15">
      <c r="A1825" s="2">
        <v>3</v>
      </c>
      <c r="B1825" s="2" t="s">
        <v>115</v>
      </c>
      <c r="C1825" s="26">
        <v>21.5</v>
      </c>
      <c r="D1825" s="26"/>
      <c r="E1825" s="26"/>
      <c r="G1825" s="2">
        <v>3</v>
      </c>
      <c r="H1825" s="2" t="s">
        <v>285</v>
      </c>
      <c r="I1825" s="26">
        <v>21.6</v>
      </c>
      <c r="J1825" s="26"/>
      <c r="K1825" s="26"/>
    </row>
    <row r="1826" spans="1:11" ht="13" customHeight="1" x14ac:dyDescent="0.15">
      <c r="A1826" s="2">
        <v>3</v>
      </c>
      <c r="B1826" s="2" t="s">
        <v>116</v>
      </c>
      <c r="C1826" s="26">
        <v>21.6</v>
      </c>
      <c r="D1826" s="26">
        <f>AVERAGE(C1826:C1828)</f>
        <v>21.566666666666666</v>
      </c>
      <c r="E1826" s="26">
        <f>D1826-21.55625</f>
        <v>1.0416666666667851E-2</v>
      </c>
      <c r="G1826" s="2">
        <v>3</v>
      </c>
      <c r="H1826" s="2" t="s">
        <v>286</v>
      </c>
      <c r="I1826" s="26">
        <v>21.8</v>
      </c>
      <c r="J1826" s="26">
        <f>AVERAGE(I1826:I1828)</f>
        <v>21.866666666666664</v>
      </c>
      <c r="K1826" s="26">
        <f>J1826-21.55625</f>
        <v>0.31041666666666501</v>
      </c>
    </row>
    <row r="1827" spans="1:11" ht="13" customHeight="1" x14ac:dyDescent="0.15">
      <c r="A1827" s="2">
        <v>3</v>
      </c>
      <c r="B1827" s="2" t="s">
        <v>117</v>
      </c>
      <c r="C1827" s="26">
        <v>21.5</v>
      </c>
      <c r="D1827" s="26"/>
      <c r="E1827" s="26"/>
      <c r="G1827" s="2">
        <v>3</v>
      </c>
      <c r="H1827" s="2" t="s">
        <v>287</v>
      </c>
      <c r="I1827" s="26">
        <v>21.9</v>
      </c>
      <c r="J1827" s="26"/>
      <c r="K1827" s="26"/>
    </row>
    <row r="1828" spans="1:11" ht="13" customHeight="1" x14ac:dyDescent="0.15">
      <c r="A1828" s="2">
        <v>3</v>
      </c>
      <c r="B1828" s="2" t="s">
        <v>118</v>
      </c>
      <c r="C1828" s="26">
        <v>21.6</v>
      </c>
      <c r="D1828" s="26"/>
      <c r="E1828" s="26"/>
      <c r="G1828" s="2">
        <v>3</v>
      </c>
      <c r="H1828" s="2" t="s">
        <v>288</v>
      </c>
      <c r="I1828" s="26">
        <v>21.9</v>
      </c>
      <c r="J1828" s="26"/>
      <c r="K1828" s="26"/>
    </row>
    <row r="1829" spans="1:11" ht="13" customHeight="1" x14ac:dyDescent="0.15">
      <c r="A1829" s="2">
        <v>3</v>
      </c>
      <c r="B1829" s="2" t="s">
        <v>119</v>
      </c>
      <c r="C1829" s="26">
        <v>21.4</v>
      </c>
      <c r="D1829" s="26">
        <f>AVERAGE(C1829:C1831)</f>
        <v>21.466666666666669</v>
      </c>
      <c r="E1829" s="26">
        <f>D1829-21.55625</f>
        <v>-8.9583333333330017E-2</v>
      </c>
      <c r="G1829" s="2">
        <v>3</v>
      </c>
      <c r="H1829" s="2" t="s">
        <v>289</v>
      </c>
      <c r="I1829" s="26">
        <v>21.6</v>
      </c>
      <c r="J1829" s="26">
        <f>AVERAGE(I1829:I1831)</f>
        <v>21.566666666666666</v>
      </c>
      <c r="K1829" s="26">
        <f>J1829-21.55625</f>
        <v>1.0416666666667851E-2</v>
      </c>
    </row>
    <row r="1830" spans="1:11" ht="13" customHeight="1" x14ac:dyDescent="0.15">
      <c r="A1830" s="2">
        <v>3</v>
      </c>
      <c r="B1830" s="2" t="s">
        <v>120</v>
      </c>
      <c r="C1830" s="26">
        <v>21.5</v>
      </c>
      <c r="D1830" s="26"/>
      <c r="E1830" s="26"/>
      <c r="G1830" s="2">
        <v>3</v>
      </c>
      <c r="H1830" s="2" t="s">
        <v>290</v>
      </c>
      <c r="I1830" s="26">
        <v>21.6</v>
      </c>
      <c r="J1830" s="26"/>
      <c r="K1830" s="26"/>
    </row>
    <row r="1831" spans="1:11" ht="13" customHeight="1" x14ac:dyDescent="0.15">
      <c r="A1831" s="2">
        <v>3</v>
      </c>
      <c r="B1831" s="2" t="s">
        <v>121</v>
      </c>
      <c r="C1831" s="26">
        <v>21.5</v>
      </c>
      <c r="D1831" s="26"/>
      <c r="E1831" s="26"/>
      <c r="G1831" s="2">
        <v>3</v>
      </c>
      <c r="H1831" s="2" t="s">
        <v>291</v>
      </c>
      <c r="I1831" s="26">
        <v>21.5</v>
      </c>
      <c r="J1831" s="26"/>
      <c r="K1831" s="26"/>
    </row>
    <row r="1832" spans="1:11" ht="13" customHeight="1" x14ac:dyDescent="0.15">
      <c r="A1832" s="2">
        <v>3</v>
      </c>
      <c r="B1832" s="2" t="s">
        <v>122</v>
      </c>
      <c r="C1832" s="26">
        <v>21.5</v>
      </c>
      <c r="D1832" s="26">
        <f>AVERAGE(C1832:C1834)</f>
        <v>21.466666666666669</v>
      </c>
      <c r="E1832" s="26">
        <f>D1832-21.55625</f>
        <v>-8.9583333333330017E-2</v>
      </c>
      <c r="G1832" s="2">
        <v>3</v>
      </c>
      <c r="H1832" s="2" t="s">
        <v>292</v>
      </c>
      <c r="I1832" s="26">
        <v>21.4</v>
      </c>
      <c r="J1832" s="26">
        <f>AVERAGE(I1832:I1834)</f>
        <v>21.433333333333334</v>
      </c>
      <c r="K1832" s="26">
        <f>J1832-21.55625</f>
        <v>-0.12291666666666501</v>
      </c>
    </row>
    <row r="1833" spans="1:11" ht="13" customHeight="1" x14ac:dyDescent="0.15">
      <c r="A1833" s="2">
        <v>3</v>
      </c>
      <c r="B1833" s="2" t="s">
        <v>123</v>
      </c>
      <c r="C1833" s="26">
        <v>21.5</v>
      </c>
      <c r="D1833" s="26"/>
      <c r="E1833" s="26"/>
      <c r="G1833" s="2">
        <v>3</v>
      </c>
      <c r="H1833" s="2" t="s">
        <v>293</v>
      </c>
      <c r="I1833" s="26">
        <v>21.4</v>
      </c>
      <c r="J1833" s="26"/>
      <c r="K1833" s="26"/>
    </row>
    <row r="1834" spans="1:11" ht="13" customHeight="1" x14ac:dyDescent="0.15">
      <c r="A1834" s="2">
        <v>3</v>
      </c>
      <c r="B1834" s="2" t="s">
        <v>124</v>
      </c>
      <c r="C1834" s="26">
        <v>21.4</v>
      </c>
      <c r="D1834" s="26"/>
      <c r="E1834" s="26"/>
      <c r="G1834" s="2">
        <v>3</v>
      </c>
      <c r="H1834" s="2" t="s">
        <v>294</v>
      </c>
      <c r="I1834" s="26">
        <v>21.5</v>
      </c>
      <c r="J1834" s="26"/>
      <c r="K1834" s="26"/>
    </row>
    <row r="1835" spans="1:11" ht="13" customHeight="1" x14ac:dyDescent="0.15">
      <c r="A1835" s="2">
        <v>3</v>
      </c>
      <c r="B1835" s="2" t="s">
        <v>125</v>
      </c>
      <c r="C1835" s="26">
        <v>21.5</v>
      </c>
      <c r="D1835" s="26">
        <f>AVERAGE(C1835:C1837)</f>
        <v>21.5</v>
      </c>
      <c r="E1835" s="26">
        <f>D1835-21.55625</f>
        <v>-5.6249999999998579E-2</v>
      </c>
      <c r="G1835" s="2">
        <v>3</v>
      </c>
      <c r="H1835" s="2" t="s">
        <v>295</v>
      </c>
      <c r="I1835" s="26">
        <v>21.6</v>
      </c>
      <c r="J1835" s="26">
        <f>AVERAGE(I1835:I1837)</f>
        <v>21.566666666666666</v>
      </c>
      <c r="K1835" s="26">
        <f>J1835-21.55625</f>
        <v>1.0416666666667851E-2</v>
      </c>
    </row>
    <row r="1836" spans="1:11" ht="13" customHeight="1" x14ac:dyDescent="0.15">
      <c r="A1836" s="2">
        <v>3</v>
      </c>
      <c r="B1836" s="2" t="s">
        <v>126</v>
      </c>
      <c r="C1836" s="26">
        <v>21.4</v>
      </c>
      <c r="D1836" s="26"/>
      <c r="E1836" s="26"/>
      <c r="G1836" s="2">
        <v>3</v>
      </c>
      <c r="H1836" s="2" t="s">
        <v>296</v>
      </c>
      <c r="I1836" s="26">
        <v>21.6</v>
      </c>
      <c r="J1836" s="26"/>
      <c r="K1836" s="26"/>
    </row>
    <row r="1837" spans="1:11" ht="13" customHeight="1" x14ac:dyDescent="0.15">
      <c r="A1837" s="2">
        <v>3</v>
      </c>
      <c r="B1837" s="2" t="s">
        <v>127</v>
      </c>
      <c r="C1837" s="26">
        <v>21.6</v>
      </c>
      <c r="D1837" s="26"/>
      <c r="E1837" s="26"/>
      <c r="G1837" s="2">
        <v>3</v>
      </c>
      <c r="H1837" s="2" t="s">
        <v>297</v>
      </c>
      <c r="I1837" s="26">
        <v>21.5</v>
      </c>
      <c r="J1837" s="26"/>
      <c r="K1837" s="26"/>
    </row>
    <row r="1838" spans="1:11" ht="13" customHeight="1" x14ac:dyDescent="0.15">
      <c r="A1838" s="2">
        <v>3</v>
      </c>
      <c r="B1838" s="2" t="s">
        <v>128</v>
      </c>
      <c r="C1838" s="26">
        <v>21.6</v>
      </c>
      <c r="D1838" s="26">
        <f>AVERAGE(C1838:C1840)</f>
        <v>21.5</v>
      </c>
      <c r="E1838" s="26">
        <f>D1838-21.55625</f>
        <v>-5.6249999999998579E-2</v>
      </c>
      <c r="G1838" s="2">
        <v>3</v>
      </c>
      <c r="H1838" s="2" t="s">
        <v>298</v>
      </c>
      <c r="I1838" s="26">
        <v>21.6</v>
      </c>
      <c r="J1838" s="26">
        <f>AVERAGE(I1838:I1840)</f>
        <v>21.600000000000005</v>
      </c>
      <c r="K1838" s="26">
        <f>J1838-21.55625</f>
        <v>4.3750000000006395E-2</v>
      </c>
    </row>
    <row r="1839" spans="1:11" ht="13" customHeight="1" x14ac:dyDescent="0.15">
      <c r="A1839" s="2">
        <v>3</v>
      </c>
      <c r="B1839" s="2" t="s">
        <v>129</v>
      </c>
      <c r="C1839" s="26">
        <v>21.5</v>
      </c>
      <c r="D1839" s="26"/>
      <c r="E1839" s="26"/>
      <c r="G1839" s="2">
        <v>3</v>
      </c>
      <c r="H1839" s="2" t="s">
        <v>299</v>
      </c>
      <c r="I1839" s="26">
        <v>21.6</v>
      </c>
      <c r="J1839" s="26"/>
      <c r="K1839" s="26"/>
    </row>
    <row r="1840" spans="1:11" ht="13" customHeight="1" x14ac:dyDescent="0.15">
      <c r="A1840" s="2">
        <v>3</v>
      </c>
      <c r="B1840" s="2" t="s">
        <v>130</v>
      </c>
      <c r="C1840" s="26">
        <v>21.4</v>
      </c>
      <c r="D1840" s="26"/>
      <c r="E1840" s="26"/>
      <c r="G1840" s="2">
        <v>3</v>
      </c>
      <c r="H1840" s="2" t="s">
        <v>300</v>
      </c>
      <c r="I1840" s="26">
        <v>21.6</v>
      </c>
      <c r="J1840" s="26"/>
      <c r="K1840" s="26"/>
    </row>
    <row r="1841" spans="1:11" ht="13" customHeight="1" x14ac:dyDescent="0.15">
      <c r="A1841" s="2">
        <v>3</v>
      </c>
      <c r="B1841" s="2" t="s">
        <v>131</v>
      </c>
      <c r="C1841" s="26">
        <v>21.5</v>
      </c>
      <c r="D1841" s="26">
        <f>AVERAGE(C1841:C1843)</f>
        <v>21.533333333333331</v>
      </c>
      <c r="E1841" s="26">
        <f>D1841-21.55625</f>
        <v>-2.291666666666714E-2</v>
      </c>
      <c r="G1841" s="2">
        <v>3</v>
      </c>
      <c r="H1841" s="2" t="s">
        <v>301</v>
      </c>
      <c r="I1841" s="26">
        <v>21.5</v>
      </c>
      <c r="J1841" s="26">
        <f>AVERAGE(I1841:I1843)</f>
        <v>21.5</v>
      </c>
      <c r="K1841" s="26">
        <f>J1841-21.55625</f>
        <v>-5.6249999999998579E-2</v>
      </c>
    </row>
    <row r="1842" spans="1:11" ht="13" customHeight="1" x14ac:dyDescent="0.15">
      <c r="A1842" s="2">
        <v>3</v>
      </c>
      <c r="B1842" s="2" t="s">
        <v>132</v>
      </c>
      <c r="C1842" s="26">
        <v>21.6</v>
      </c>
      <c r="D1842" s="26"/>
      <c r="E1842" s="26"/>
      <c r="G1842" s="2">
        <v>3</v>
      </c>
      <c r="H1842" s="2" t="s">
        <v>302</v>
      </c>
      <c r="I1842" s="26">
        <v>21.5</v>
      </c>
      <c r="J1842" s="26"/>
      <c r="K1842" s="26"/>
    </row>
    <row r="1843" spans="1:11" ht="13" customHeight="1" x14ac:dyDescent="0.15">
      <c r="A1843" s="2">
        <v>3</v>
      </c>
      <c r="B1843" s="2" t="s">
        <v>133</v>
      </c>
      <c r="C1843" s="26">
        <v>21.5</v>
      </c>
      <c r="D1843" s="26"/>
      <c r="E1843" s="26"/>
      <c r="G1843" s="2">
        <v>3</v>
      </c>
      <c r="H1843" s="2" t="s">
        <v>303</v>
      </c>
      <c r="I1843" s="26">
        <v>21.5</v>
      </c>
      <c r="J1843" s="26"/>
      <c r="K1843" s="26"/>
    </row>
    <row r="1844" spans="1:11" ht="13" customHeight="1" x14ac:dyDescent="0.15">
      <c r="A1844" s="2">
        <v>3</v>
      </c>
      <c r="B1844" s="2" t="s">
        <v>134</v>
      </c>
      <c r="C1844" s="26">
        <v>21.5</v>
      </c>
      <c r="D1844" s="26">
        <f>AVERAGE(C1844:C1846)</f>
        <v>21.466666666666669</v>
      </c>
      <c r="E1844" s="26">
        <f>D1844-21.55625</f>
        <v>-8.9583333333330017E-2</v>
      </c>
      <c r="G1844" s="2">
        <v>3</v>
      </c>
      <c r="H1844" s="2" t="s">
        <v>304</v>
      </c>
      <c r="I1844" s="26">
        <v>22.9</v>
      </c>
      <c r="J1844" s="26">
        <f>AVERAGE(I1844:I1846)</f>
        <v>22.666666666666668</v>
      </c>
      <c r="K1844" s="26">
        <f>J1844-21.55625</f>
        <v>1.1104166666666693</v>
      </c>
    </row>
    <row r="1845" spans="1:11" ht="13" customHeight="1" x14ac:dyDescent="0.15">
      <c r="A1845" s="2">
        <v>3</v>
      </c>
      <c r="B1845" s="2" t="s">
        <v>135</v>
      </c>
      <c r="C1845" s="26">
        <v>21.5</v>
      </c>
      <c r="D1845" s="26"/>
      <c r="E1845" s="26"/>
      <c r="G1845" s="2">
        <v>3</v>
      </c>
      <c r="H1845" s="2" t="s">
        <v>305</v>
      </c>
      <c r="I1845" s="26">
        <v>22.8</v>
      </c>
      <c r="J1845" s="26"/>
      <c r="K1845" s="26"/>
    </row>
    <row r="1846" spans="1:11" ht="13" customHeight="1" x14ac:dyDescent="0.15">
      <c r="A1846" s="2">
        <v>3</v>
      </c>
      <c r="B1846" s="2" t="s">
        <v>136</v>
      </c>
      <c r="C1846" s="26">
        <v>21.4</v>
      </c>
      <c r="D1846" s="26"/>
      <c r="E1846" s="26"/>
      <c r="G1846" s="2">
        <v>3</v>
      </c>
      <c r="H1846" s="2" t="s">
        <v>306</v>
      </c>
      <c r="I1846" s="26">
        <v>22.3</v>
      </c>
      <c r="J1846" s="26"/>
      <c r="K1846" s="26"/>
    </row>
    <row r="1847" spans="1:11" ht="13" customHeight="1" x14ac:dyDescent="0.15">
      <c r="A1847" s="2">
        <v>3</v>
      </c>
      <c r="B1847" s="2" t="s">
        <v>137</v>
      </c>
      <c r="C1847" s="26">
        <v>21.6</v>
      </c>
      <c r="D1847" s="26">
        <f>AVERAGE(C1847:C1849)</f>
        <v>21.566666666666666</v>
      </c>
      <c r="E1847" s="26">
        <f>D1847-21.55625</f>
        <v>1.0416666666667851E-2</v>
      </c>
      <c r="G1847" s="2">
        <v>3</v>
      </c>
      <c r="H1847" s="2" t="s">
        <v>307</v>
      </c>
      <c r="I1847" s="26">
        <v>21.6</v>
      </c>
      <c r="J1847" s="26">
        <f>AVERAGE(I1847:I1849)</f>
        <v>21.633333333333336</v>
      </c>
      <c r="K1847" s="26">
        <f>J1847-21.55625</f>
        <v>7.7083333333337833E-2</v>
      </c>
    </row>
    <row r="1848" spans="1:11" ht="13" customHeight="1" x14ac:dyDescent="0.15">
      <c r="A1848" s="2">
        <v>3</v>
      </c>
      <c r="B1848" s="2" t="s">
        <v>138</v>
      </c>
      <c r="C1848" s="26">
        <v>21.5</v>
      </c>
      <c r="D1848" s="26"/>
      <c r="E1848" s="26"/>
      <c r="G1848" s="2">
        <v>3</v>
      </c>
      <c r="H1848" s="2" t="s">
        <v>308</v>
      </c>
      <c r="I1848" s="26">
        <v>21.6</v>
      </c>
      <c r="J1848" s="26"/>
      <c r="K1848" s="26"/>
    </row>
    <row r="1849" spans="1:11" ht="13" customHeight="1" x14ac:dyDescent="0.15">
      <c r="A1849" s="2">
        <v>3</v>
      </c>
      <c r="B1849" s="2" t="s">
        <v>139</v>
      </c>
      <c r="C1849" s="26">
        <v>21.6</v>
      </c>
      <c r="D1849" s="26"/>
      <c r="E1849" s="26"/>
      <c r="G1849" s="2">
        <v>3</v>
      </c>
      <c r="H1849" s="2" t="s">
        <v>309</v>
      </c>
      <c r="I1849" s="26">
        <v>21.7</v>
      </c>
      <c r="J1849" s="26"/>
      <c r="K1849" s="26"/>
    </row>
    <row r="1850" spans="1:11" ht="13" customHeight="1" x14ac:dyDescent="0.15">
      <c r="A1850" s="2">
        <v>4</v>
      </c>
      <c r="B1850" s="2" t="s">
        <v>313</v>
      </c>
      <c r="C1850" s="26">
        <v>21.5</v>
      </c>
      <c r="D1850" s="26">
        <f>AVERAGE(C1850:C1852)</f>
        <v>21.533333333333331</v>
      </c>
      <c r="E1850" s="26">
        <f>D1850-21.5666666666667</f>
        <v>-3.3333333333366966E-2</v>
      </c>
      <c r="G1850" s="2">
        <v>4</v>
      </c>
      <c r="H1850" s="2" t="s">
        <v>140</v>
      </c>
      <c r="I1850" s="26">
        <v>21.8</v>
      </c>
      <c r="J1850" s="26">
        <f>AVERAGE(I1850:I1852)</f>
        <v>21.7</v>
      </c>
      <c r="K1850" s="26">
        <f>J1850-21.5666666666667</f>
        <v>0.13333333333330089</v>
      </c>
    </row>
    <row r="1851" spans="1:11" ht="13" customHeight="1" x14ac:dyDescent="0.15">
      <c r="A1851" s="2">
        <v>4</v>
      </c>
      <c r="B1851" s="2" t="s">
        <v>314</v>
      </c>
      <c r="C1851" s="26">
        <v>21.6</v>
      </c>
      <c r="D1851" s="26"/>
      <c r="E1851" s="26"/>
      <c r="G1851" s="2">
        <v>4</v>
      </c>
      <c r="H1851" s="2" t="s">
        <v>141</v>
      </c>
      <c r="I1851" s="26">
        <v>21.7</v>
      </c>
      <c r="J1851" s="26"/>
      <c r="K1851" s="26"/>
    </row>
    <row r="1852" spans="1:11" ht="13" customHeight="1" x14ac:dyDescent="0.15">
      <c r="A1852" s="2">
        <v>4</v>
      </c>
      <c r="B1852" s="2" t="s">
        <v>315</v>
      </c>
      <c r="C1852" s="26">
        <v>21.5</v>
      </c>
      <c r="D1852" s="26"/>
      <c r="E1852" s="26"/>
      <c r="G1852" s="2">
        <v>4</v>
      </c>
      <c r="H1852" s="2" t="s">
        <v>142</v>
      </c>
      <c r="I1852" s="26">
        <v>21.6</v>
      </c>
      <c r="J1852" s="26"/>
      <c r="K1852" s="26"/>
    </row>
    <row r="1853" spans="1:11" ht="13" customHeight="1" x14ac:dyDescent="0.15">
      <c r="A1853" s="2">
        <v>4</v>
      </c>
      <c r="B1853" s="2" t="s">
        <v>316</v>
      </c>
      <c r="C1853" s="26">
        <v>21.6</v>
      </c>
      <c r="D1853" s="26">
        <f>AVERAGE(C1853:C1855)</f>
        <v>21.600000000000005</v>
      </c>
      <c r="E1853" s="26">
        <f>D1853-21.5666666666667</f>
        <v>3.333333333330657E-2</v>
      </c>
      <c r="G1853" s="2">
        <v>4</v>
      </c>
      <c r="H1853" s="2" t="s">
        <v>143</v>
      </c>
      <c r="I1853" s="26">
        <v>21.6</v>
      </c>
      <c r="J1853" s="26">
        <f>AVERAGE(I1853:I1855)</f>
        <v>21.600000000000005</v>
      </c>
      <c r="K1853" s="26">
        <f>J1853-21.5666666666667</f>
        <v>3.333333333330657E-2</v>
      </c>
    </row>
    <row r="1854" spans="1:11" ht="13" customHeight="1" x14ac:dyDescent="0.15">
      <c r="A1854" s="2">
        <v>4</v>
      </c>
      <c r="B1854" s="2" t="s">
        <v>317</v>
      </c>
      <c r="C1854" s="26">
        <v>21.6</v>
      </c>
      <c r="D1854" s="26"/>
      <c r="E1854" s="26"/>
      <c r="G1854" s="2">
        <v>4</v>
      </c>
      <c r="H1854" s="2" t="s">
        <v>144</v>
      </c>
      <c r="I1854" s="26">
        <v>21.6</v>
      </c>
      <c r="J1854" s="26"/>
      <c r="K1854" s="26"/>
    </row>
    <row r="1855" spans="1:11" ht="13" customHeight="1" x14ac:dyDescent="0.15">
      <c r="A1855" s="2">
        <v>4</v>
      </c>
      <c r="B1855" s="2" t="s">
        <v>318</v>
      </c>
      <c r="C1855" s="26">
        <v>21.6</v>
      </c>
      <c r="D1855" s="26"/>
      <c r="E1855" s="26"/>
      <c r="G1855" s="2">
        <v>4</v>
      </c>
      <c r="H1855" s="2" t="s">
        <v>145</v>
      </c>
      <c r="I1855" s="26">
        <v>21.6</v>
      </c>
      <c r="J1855" s="26"/>
      <c r="K1855" s="26"/>
    </row>
    <row r="1856" spans="1:11" ht="13" customHeight="1" x14ac:dyDescent="0.15">
      <c r="A1856" s="2">
        <v>4</v>
      </c>
      <c r="B1856" s="2" t="s">
        <v>319</v>
      </c>
      <c r="C1856" s="26">
        <v>21.4</v>
      </c>
      <c r="D1856" s="26">
        <f>AVERAGE(C1856:C1858)</f>
        <v>21.366666666666664</v>
      </c>
      <c r="E1856" s="26">
        <f>D1856-21.5666666666667</f>
        <v>-0.20000000000003482</v>
      </c>
      <c r="G1856" s="2">
        <v>4</v>
      </c>
      <c r="H1856" s="2" t="s">
        <v>148</v>
      </c>
      <c r="I1856" s="26">
        <v>42.9</v>
      </c>
      <c r="J1856" s="26">
        <f>AVERAGE(I1856:I1858)</f>
        <v>34.800000000000004</v>
      </c>
      <c r="K1856" s="26">
        <f>J1856-21.5666666666667</f>
        <v>13.233333333333306</v>
      </c>
    </row>
    <row r="1857" spans="1:11" ht="13" customHeight="1" x14ac:dyDescent="0.15">
      <c r="A1857" s="2">
        <v>4</v>
      </c>
      <c r="B1857" s="2" t="s">
        <v>320</v>
      </c>
      <c r="C1857" s="26">
        <v>21.3</v>
      </c>
      <c r="D1857" s="26"/>
      <c r="E1857" s="26"/>
      <c r="G1857" s="2">
        <v>4</v>
      </c>
      <c r="H1857" s="2" t="s">
        <v>149</v>
      </c>
      <c r="I1857" s="26">
        <v>18.600000000000001</v>
      </c>
      <c r="J1857" s="26"/>
      <c r="K1857" s="26"/>
    </row>
    <row r="1858" spans="1:11" ht="13" customHeight="1" x14ac:dyDescent="0.15">
      <c r="A1858" s="2">
        <v>4</v>
      </c>
      <c r="B1858" s="2" t="s">
        <v>321</v>
      </c>
      <c r="C1858" s="26">
        <v>21.4</v>
      </c>
      <c r="D1858" s="26"/>
      <c r="E1858" s="26"/>
      <c r="G1858" s="2">
        <v>4</v>
      </c>
      <c r="H1858" s="2" t="s">
        <v>150</v>
      </c>
      <c r="I1858" s="26">
        <v>42.9</v>
      </c>
      <c r="J1858" s="26"/>
      <c r="K1858" s="26"/>
    </row>
    <row r="1859" spans="1:11" ht="13" customHeight="1" x14ac:dyDescent="0.15">
      <c r="A1859" s="2">
        <v>4</v>
      </c>
      <c r="B1859" s="2" t="s">
        <v>322</v>
      </c>
      <c r="C1859" s="26">
        <v>21.5</v>
      </c>
      <c r="D1859" s="26">
        <f>AVERAGE(C1859:C1861)</f>
        <v>21.566666666666666</v>
      </c>
      <c r="E1859" s="26">
        <f>D1859-21.5666666666667</f>
        <v>-3.1974423109204508E-14</v>
      </c>
      <c r="G1859" s="2">
        <v>4</v>
      </c>
      <c r="H1859" s="2" t="s">
        <v>151</v>
      </c>
      <c r="I1859" s="26">
        <v>21.5</v>
      </c>
      <c r="J1859" s="26">
        <f>AVERAGE(I1859:I1861)</f>
        <v>21.533333333333331</v>
      </c>
      <c r="K1859" s="26">
        <f>J1859-21.5666666666667</f>
        <v>-3.3333333333366966E-2</v>
      </c>
    </row>
    <row r="1860" spans="1:11" ht="13" customHeight="1" x14ac:dyDescent="0.15">
      <c r="A1860" s="2">
        <v>4</v>
      </c>
      <c r="B1860" s="2" t="s">
        <v>323</v>
      </c>
      <c r="C1860" s="26">
        <v>21.6</v>
      </c>
      <c r="D1860" s="26"/>
      <c r="E1860" s="26"/>
      <c r="G1860" s="2">
        <v>4</v>
      </c>
      <c r="H1860" s="2" t="s">
        <v>152</v>
      </c>
      <c r="I1860" s="26">
        <v>21.5</v>
      </c>
      <c r="J1860" s="26"/>
      <c r="K1860" s="26"/>
    </row>
    <row r="1861" spans="1:11" ht="13" customHeight="1" x14ac:dyDescent="0.15">
      <c r="A1861" s="2">
        <v>4</v>
      </c>
      <c r="B1861" s="2" t="s">
        <v>324</v>
      </c>
      <c r="C1861" s="26">
        <v>21.6</v>
      </c>
      <c r="D1861" s="26"/>
      <c r="E1861" s="26"/>
      <c r="G1861" s="2">
        <v>4</v>
      </c>
      <c r="H1861" s="2" t="s">
        <v>153</v>
      </c>
      <c r="I1861" s="26">
        <v>21.6</v>
      </c>
      <c r="J1861" s="26"/>
      <c r="K1861" s="26"/>
    </row>
    <row r="1862" spans="1:11" ht="13" customHeight="1" x14ac:dyDescent="0.15">
      <c r="A1862" s="2">
        <v>4</v>
      </c>
      <c r="B1862" s="2" t="s">
        <v>325</v>
      </c>
      <c r="C1862" s="26">
        <v>21.5</v>
      </c>
      <c r="D1862" s="26">
        <f>AVERAGE(C1862:C1864)</f>
        <v>21.566666666666666</v>
      </c>
      <c r="E1862" s="26">
        <f>D1862-21.5666666666667</f>
        <v>-3.1974423109204508E-14</v>
      </c>
      <c r="G1862" s="2">
        <v>4</v>
      </c>
      <c r="H1862" s="2" t="s">
        <v>154</v>
      </c>
      <c r="I1862" s="26">
        <v>21.4</v>
      </c>
      <c r="J1862" s="26">
        <f>AVERAGE(I1862:I1864)</f>
        <v>21.466666666666669</v>
      </c>
      <c r="K1862" s="26">
        <f>J1862-21.5666666666667</f>
        <v>-0.10000000000002984</v>
      </c>
    </row>
    <row r="1863" spans="1:11" ht="13" customHeight="1" x14ac:dyDescent="0.15">
      <c r="A1863" s="2">
        <v>4</v>
      </c>
      <c r="B1863" s="2" t="s">
        <v>326</v>
      </c>
      <c r="C1863" s="26">
        <v>21.6</v>
      </c>
      <c r="D1863" s="26"/>
      <c r="E1863" s="26"/>
      <c r="G1863" s="2">
        <v>4</v>
      </c>
      <c r="H1863" s="2" t="s">
        <v>155</v>
      </c>
      <c r="I1863" s="26">
        <v>21.6</v>
      </c>
      <c r="J1863" s="26"/>
      <c r="K1863" s="26"/>
    </row>
    <row r="1864" spans="1:11" ht="13" customHeight="1" x14ac:dyDescent="0.15">
      <c r="A1864" s="2">
        <v>4</v>
      </c>
      <c r="B1864" s="2" t="s">
        <v>327</v>
      </c>
      <c r="C1864" s="26">
        <v>21.6</v>
      </c>
      <c r="D1864" s="26"/>
      <c r="E1864" s="26"/>
      <c r="G1864" s="2">
        <v>4</v>
      </c>
      <c r="H1864" s="2" t="s">
        <v>156</v>
      </c>
      <c r="I1864" s="26">
        <v>21.4</v>
      </c>
      <c r="J1864" s="26"/>
      <c r="K1864" s="26"/>
    </row>
    <row r="1865" spans="1:11" ht="13" customHeight="1" x14ac:dyDescent="0.15">
      <c r="A1865" s="2">
        <v>4</v>
      </c>
      <c r="B1865" s="2" t="s">
        <v>328</v>
      </c>
      <c r="C1865" s="26">
        <v>21.7</v>
      </c>
      <c r="D1865" s="26">
        <f>AVERAGE(C1865:C1867)</f>
        <v>21.666666666666668</v>
      </c>
      <c r="E1865" s="26">
        <f>D1865-21.5666666666667</f>
        <v>9.9999999999969447E-2</v>
      </c>
      <c r="G1865" s="2">
        <v>4</v>
      </c>
      <c r="H1865" s="2" t="s">
        <v>157</v>
      </c>
      <c r="I1865" s="26">
        <v>21.9</v>
      </c>
      <c r="J1865" s="26">
        <f>AVERAGE(I1865:I1867)</f>
        <v>21.833333333333332</v>
      </c>
      <c r="K1865" s="26">
        <f>J1865-21.5666666666667</f>
        <v>0.26666666666663374</v>
      </c>
    </row>
    <row r="1866" spans="1:11" ht="13" customHeight="1" x14ac:dyDescent="0.15">
      <c r="A1866" s="2">
        <v>4</v>
      </c>
      <c r="B1866" s="2" t="s">
        <v>329</v>
      </c>
      <c r="C1866" s="26">
        <v>21.7</v>
      </c>
      <c r="D1866" s="26"/>
      <c r="E1866" s="26"/>
      <c r="G1866" s="2">
        <v>4</v>
      </c>
      <c r="H1866" s="2" t="s">
        <v>158</v>
      </c>
      <c r="I1866" s="26">
        <v>21.8</v>
      </c>
      <c r="J1866" s="26"/>
      <c r="K1866" s="26"/>
    </row>
    <row r="1867" spans="1:11" ht="13" customHeight="1" x14ac:dyDescent="0.15">
      <c r="A1867" s="2">
        <v>4</v>
      </c>
      <c r="B1867" s="2" t="s">
        <v>330</v>
      </c>
      <c r="C1867" s="26">
        <v>21.6</v>
      </c>
      <c r="D1867" s="26"/>
      <c r="E1867" s="26"/>
      <c r="G1867" s="2">
        <v>4</v>
      </c>
      <c r="H1867" s="2" t="s">
        <v>159</v>
      </c>
      <c r="I1867" s="26">
        <v>21.8</v>
      </c>
      <c r="J1867" s="26"/>
      <c r="K1867" s="26"/>
    </row>
    <row r="1868" spans="1:11" ht="13" customHeight="1" x14ac:dyDescent="0.15">
      <c r="A1868" s="2">
        <v>4</v>
      </c>
      <c r="B1868" s="2" t="s">
        <v>331</v>
      </c>
      <c r="C1868" s="26">
        <v>21.5</v>
      </c>
      <c r="D1868" s="26">
        <f>AVERAGE(C1868:C1870)</f>
        <v>21.533333333333331</v>
      </c>
      <c r="E1868" s="26">
        <f>D1868-21.5666666666667</f>
        <v>-3.3333333333366966E-2</v>
      </c>
      <c r="G1868" s="2">
        <v>4</v>
      </c>
      <c r="H1868" s="2" t="s">
        <v>160</v>
      </c>
      <c r="I1868" s="26">
        <v>21.4</v>
      </c>
      <c r="J1868" s="26">
        <f>AVERAGE(I1868:I1870)</f>
        <v>21.433333333333337</v>
      </c>
      <c r="K1868" s="26">
        <f>J1868-21.5666666666667</f>
        <v>-0.13333333333336128</v>
      </c>
    </row>
    <row r="1869" spans="1:11" ht="13" customHeight="1" x14ac:dyDescent="0.15">
      <c r="A1869" s="2">
        <v>4</v>
      </c>
      <c r="B1869" s="2" t="s">
        <v>332</v>
      </c>
      <c r="C1869" s="26">
        <v>21.5</v>
      </c>
      <c r="D1869" s="26"/>
      <c r="E1869" s="26"/>
      <c r="G1869" s="2">
        <v>4</v>
      </c>
      <c r="H1869" s="2" t="s">
        <v>161</v>
      </c>
      <c r="I1869" s="26">
        <v>21.3</v>
      </c>
      <c r="J1869" s="26"/>
      <c r="K1869" s="26"/>
    </row>
    <row r="1870" spans="1:11" ht="13" customHeight="1" x14ac:dyDescent="0.15">
      <c r="A1870" s="2">
        <v>4</v>
      </c>
      <c r="B1870" s="2" t="s">
        <v>333</v>
      </c>
      <c r="C1870" s="26">
        <v>21.6</v>
      </c>
      <c r="D1870" s="26"/>
      <c r="E1870" s="26"/>
      <c r="G1870" s="2">
        <v>4</v>
      </c>
      <c r="H1870" s="2" t="s">
        <v>162</v>
      </c>
      <c r="I1870" s="26">
        <v>21.6</v>
      </c>
      <c r="J1870" s="26"/>
      <c r="K1870" s="26"/>
    </row>
    <row r="1871" spans="1:11" ht="13" customHeight="1" x14ac:dyDescent="0.15">
      <c r="A1871" s="2">
        <v>4</v>
      </c>
      <c r="B1871" s="2" t="s">
        <v>334</v>
      </c>
      <c r="C1871" s="26">
        <v>21.5</v>
      </c>
      <c r="D1871" s="26">
        <f>AVERAGE(C1871:C1873)</f>
        <v>21.5</v>
      </c>
      <c r="E1871" s="26">
        <f>D1871-21.5666666666667</f>
        <v>-6.6666666666698404E-2</v>
      </c>
      <c r="G1871" s="2">
        <v>4</v>
      </c>
      <c r="H1871" s="2" t="s">
        <v>163</v>
      </c>
      <c r="I1871" s="26">
        <v>21.7</v>
      </c>
      <c r="J1871" s="26">
        <f>AVERAGE(I1871:I1873)</f>
        <v>21.600000000000005</v>
      </c>
      <c r="K1871" s="26">
        <f>J1871-21.5666666666667</f>
        <v>3.333333333330657E-2</v>
      </c>
    </row>
    <row r="1872" spans="1:11" ht="13" customHeight="1" x14ac:dyDescent="0.15">
      <c r="A1872" s="2">
        <v>4</v>
      </c>
      <c r="B1872" s="2" t="s">
        <v>335</v>
      </c>
      <c r="C1872" s="26">
        <v>21.5</v>
      </c>
      <c r="D1872" s="26"/>
      <c r="E1872" s="26"/>
      <c r="G1872" s="2">
        <v>4</v>
      </c>
      <c r="H1872" s="2" t="s">
        <v>164</v>
      </c>
      <c r="I1872" s="26">
        <v>21.5</v>
      </c>
      <c r="J1872" s="26"/>
      <c r="K1872" s="26"/>
    </row>
    <row r="1873" spans="1:11" ht="13" customHeight="1" x14ac:dyDescent="0.15">
      <c r="A1873" s="2">
        <v>4</v>
      </c>
      <c r="B1873" s="2" t="s">
        <v>336</v>
      </c>
      <c r="C1873" s="26">
        <v>21.5</v>
      </c>
      <c r="D1873" s="26"/>
      <c r="E1873" s="26"/>
      <c r="G1873" s="2">
        <v>4</v>
      </c>
      <c r="H1873" s="2" t="s">
        <v>165</v>
      </c>
      <c r="I1873" s="26">
        <v>21.6</v>
      </c>
      <c r="J1873" s="26"/>
      <c r="K1873" s="26"/>
    </row>
    <row r="1874" spans="1:11" ht="13" customHeight="1" x14ac:dyDescent="0.15">
      <c r="A1874" s="2">
        <v>4</v>
      </c>
      <c r="B1874" s="2" t="s">
        <v>337</v>
      </c>
      <c r="C1874" s="26">
        <v>21.6</v>
      </c>
      <c r="D1874" s="26">
        <f>AVERAGE(C1874:C1876)</f>
        <v>21.533333333333331</v>
      </c>
      <c r="E1874" s="26">
        <f>D1874-21.5666666666667</f>
        <v>-3.3333333333366966E-2</v>
      </c>
      <c r="G1874" s="2">
        <v>4</v>
      </c>
      <c r="H1874" s="2" t="s">
        <v>166</v>
      </c>
      <c r="I1874" s="26">
        <v>21.4</v>
      </c>
      <c r="J1874" s="26">
        <f>AVERAGE(I1874:I1876)</f>
        <v>21.466666666666669</v>
      </c>
      <c r="K1874" s="26">
        <f>J1874-21.5666666666667</f>
        <v>-0.10000000000002984</v>
      </c>
    </row>
    <row r="1875" spans="1:11" ht="13" customHeight="1" x14ac:dyDescent="0.15">
      <c r="A1875" s="2">
        <v>4</v>
      </c>
      <c r="B1875" s="2" t="s">
        <v>338</v>
      </c>
      <c r="C1875" s="26">
        <v>21.5</v>
      </c>
      <c r="D1875" s="26"/>
      <c r="E1875" s="26"/>
      <c r="G1875" s="2">
        <v>4</v>
      </c>
      <c r="H1875" s="2" t="s">
        <v>167</v>
      </c>
      <c r="I1875" s="26">
        <v>21.5</v>
      </c>
      <c r="J1875" s="26"/>
      <c r="K1875" s="26"/>
    </row>
    <row r="1876" spans="1:11" ht="13" customHeight="1" x14ac:dyDescent="0.15">
      <c r="A1876" s="2">
        <v>4</v>
      </c>
      <c r="B1876" s="2" t="s">
        <v>339</v>
      </c>
      <c r="C1876" s="26">
        <v>21.5</v>
      </c>
      <c r="D1876" s="26"/>
      <c r="E1876" s="26"/>
      <c r="G1876" s="2">
        <v>4</v>
      </c>
      <c r="H1876" s="2" t="s">
        <v>168</v>
      </c>
      <c r="I1876" s="26">
        <v>21.5</v>
      </c>
      <c r="J1876" s="26"/>
      <c r="K1876" s="26"/>
    </row>
    <row r="1877" spans="1:11" ht="13" customHeight="1" x14ac:dyDescent="0.15">
      <c r="A1877" s="2">
        <v>4</v>
      </c>
      <c r="B1877" s="2" t="s">
        <v>340</v>
      </c>
      <c r="C1877" s="26">
        <v>21.6</v>
      </c>
      <c r="D1877" s="26">
        <f>AVERAGE(C1877:C1879)</f>
        <v>21.533333333333331</v>
      </c>
      <c r="E1877" s="26">
        <f>D1877-21.5666666666667</f>
        <v>-3.3333333333366966E-2</v>
      </c>
      <c r="G1877" s="2">
        <v>4</v>
      </c>
      <c r="H1877" s="2" t="s">
        <v>169</v>
      </c>
      <c r="I1877" s="26">
        <v>21.4</v>
      </c>
      <c r="J1877" s="26">
        <f>AVERAGE(I1877:I1879)</f>
        <v>21.399999999999995</v>
      </c>
      <c r="K1877" s="26">
        <f>J1877-21.5666666666667</f>
        <v>-0.16666666666670338</v>
      </c>
    </row>
    <row r="1878" spans="1:11" ht="13" customHeight="1" x14ac:dyDescent="0.15">
      <c r="A1878" s="2">
        <v>4</v>
      </c>
      <c r="B1878" s="2" t="s">
        <v>341</v>
      </c>
      <c r="C1878" s="26">
        <v>21.4</v>
      </c>
      <c r="D1878" s="26"/>
      <c r="E1878" s="26"/>
      <c r="G1878" s="2">
        <v>4</v>
      </c>
      <c r="H1878" s="2" t="s">
        <v>170</v>
      </c>
      <c r="I1878" s="26">
        <v>21.4</v>
      </c>
      <c r="J1878" s="26"/>
      <c r="K1878" s="26"/>
    </row>
    <row r="1879" spans="1:11" ht="13" customHeight="1" x14ac:dyDescent="0.15">
      <c r="A1879" s="2">
        <v>4</v>
      </c>
      <c r="B1879" s="2" t="s">
        <v>1</v>
      </c>
      <c r="C1879" s="26">
        <v>21.6</v>
      </c>
      <c r="D1879" s="26"/>
      <c r="E1879" s="26"/>
      <c r="G1879" s="2">
        <v>4</v>
      </c>
      <c r="H1879" s="2" t="s">
        <v>171</v>
      </c>
      <c r="I1879" s="26">
        <v>21.4</v>
      </c>
      <c r="J1879" s="26"/>
      <c r="K1879" s="26"/>
    </row>
    <row r="1880" spans="1:11" ht="13" customHeight="1" x14ac:dyDescent="0.15">
      <c r="A1880" s="2">
        <v>4</v>
      </c>
      <c r="B1880" s="2" t="s">
        <v>2</v>
      </c>
      <c r="C1880" s="26">
        <v>21.5</v>
      </c>
      <c r="D1880" s="26">
        <f>AVERAGE(C1880:C1882)</f>
        <v>21.5</v>
      </c>
      <c r="E1880" s="26">
        <f>D1880-21.5666666666667</f>
        <v>-6.6666666666698404E-2</v>
      </c>
      <c r="G1880" s="2">
        <v>4</v>
      </c>
      <c r="H1880" s="2" t="s">
        <v>172</v>
      </c>
      <c r="I1880" s="26">
        <v>21.5</v>
      </c>
      <c r="J1880" s="26">
        <f>AVERAGE(I1880:I1882)</f>
        <v>21.5</v>
      </c>
      <c r="K1880" s="26">
        <f>J1880-21.5666666666667</f>
        <v>-6.6666666666698404E-2</v>
      </c>
    </row>
    <row r="1881" spans="1:11" ht="13" customHeight="1" x14ac:dyDescent="0.15">
      <c r="A1881" s="2">
        <v>4</v>
      </c>
      <c r="B1881" s="2" t="s">
        <v>3</v>
      </c>
      <c r="C1881" s="26">
        <v>21.5</v>
      </c>
      <c r="D1881" s="26"/>
      <c r="E1881" s="26"/>
      <c r="G1881" s="2">
        <v>4</v>
      </c>
      <c r="H1881" s="2" t="s">
        <v>173</v>
      </c>
      <c r="I1881" s="26">
        <v>21.4</v>
      </c>
      <c r="J1881" s="26"/>
      <c r="K1881" s="26"/>
    </row>
    <row r="1882" spans="1:11" ht="13" customHeight="1" x14ac:dyDescent="0.15">
      <c r="A1882" s="2">
        <v>4</v>
      </c>
      <c r="B1882" s="2" t="s">
        <v>4</v>
      </c>
      <c r="C1882" s="26">
        <v>21.5</v>
      </c>
      <c r="D1882" s="26"/>
      <c r="E1882" s="26"/>
      <c r="G1882" s="2">
        <v>4</v>
      </c>
      <c r="H1882" s="2" t="s">
        <v>174</v>
      </c>
      <c r="I1882" s="26">
        <v>21.6</v>
      </c>
      <c r="J1882" s="26"/>
      <c r="K1882" s="26"/>
    </row>
    <row r="1883" spans="1:11" ht="13" customHeight="1" x14ac:dyDescent="0.15">
      <c r="A1883" s="2">
        <v>4</v>
      </c>
      <c r="B1883" s="2" t="s">
        <v>5</v>
      </c>
      <c r="C1883" s="26">
        <v>21.4</v>
      </c>
      <c r="D1883" s="26">
        <f>AVERAGE(C1883:C1885)</f>
        <v>21.433333333333334</v>
      </c>
      <c r="E1883" s="26">
        <f>D1883-21.5666666666667</f>
        <v>-0.13333333333336483</v>
      </c>
      <c r="G1883" s="2">
        <v>4</v>
      </c>
      <c r="H1883" s="2" t="s">
        <v>175</v>
      </c>
      <c r="I1883" s="26">
        <v>21.5</v>
      </c>
      <c r="J1883" s="26">
        <f>AVERAGE(I1883:I1885)</f>
        <v>21.5</v>
      </c>
      <c r="K1883" s="26">
        <f>J1883-21.5666666666667</f>
        <v>-6.6666666666698404E-2</v>
      </c>
    </row>
    <row r="1884" spans="1:11" ht="13" customHeight="1" x14ac:dyDescent="0.15">
      <c r="A1884" s="2">
        <v>4</v>
      </c>
      <c r="B1884" s="2" t="s">
        <v>6</v>
      </c>
      <c r="C1884" s="26">
        <v>21.5</v>
      </c>
      <c r="D1884" s="26"/>
      <c r="E1884" s="26"/>
      <c r="G1884" s="2">
        <v>4</v>
      </c>
      <c r="H1884" s="2" t="s">
        <v>176</v>
      </c>
      <c r="I1884" s="26">
        <v>21.5</v>
      </c>
      <c r="J1884" s="26"/>
      <c r="K1884" s="26"/>
    </row>
    <row r="1885" spans="1:11" ht="13" customHeight="1" x14ac:dyDescent="0.15">
      <c r="A1885" s="2">
        <v>4</v>
      </c>
      <c r="B1885" s="2" t="s">
        <v>7</v>
      </c>
      <c r="C1885" s="26">
        <v>21.4</v>
      </c>
      <c r="D1885" s="26"/>
      <c r="E1885" s="26"/>
      <c r="G1885" s="2">
        <v>4</v>
      </c>
      <c r="H1885" s="2" t="s">
        <v>177</v>
      </c>
      <c r="I1885" s="26">
        <v>21.5</v>
      </c>
      <c r="J1885" s="26"/>
      <c r="K1885" s="26"/>
    </row>
    <row r="1886" spans="1:11" ht="13" customHeight="1" x14ac:dyDescent="0.15">
      <c r="A1886" s="2">
        <v>4</v>
      </c>
      <c r="B1886" s="2" t="s">
        <v>8</v>
      </c>
      <c r="C1886" s="26">
        <v>21.5</v>
      </c>
      <c r="D1886" s="26">
        <f>AVERAGE(C1886:C1888)</f>
        <v>21.533333333333331</v>
      </c>
      <c r="E1886" s="26">
        <f>D1886-21.5666666666667</f>
        <v>-3.3333333333366966E-2</v>
      </c>
      <c r="G1886" s="2">
        <v>4</v>
      </c>
      <c r="H1886" s="2" t="s">
        <v>178</v>
      </c>
      <c r="I1886" s="26">
        <v>21.3</v>
      </c>
      <c r="J1886" s="26">
        <f>AVERAGE(I1886:I1888)</f>
        <v>21.5</v>
      </c>
      <c r="K1886" s="26">
        <f>J1886-21.5666666666667</f>
        <v>-6.6666666666698404E-2</v>
      </c>
    </row>
    <row r="1887" spans="1:11" ht="13" customHeight="1" x14ac:dyDescent="0.15">
      <c r="A1887" s="2">
        <v>4</v>
      </c>
      <c r="B1887" s="2" t="s">
        <v>9</v>
      </c>
      <c r="C1887" s="26">
        <v>21.5</v>
      </c>
      <c r="D1887" s="26"/>
      <c r="E1887" s="26"/>
      <c r="G1887" s="2">
        <v>4</v>
      </c>
      <c r="H1887" s="2" t="s">
        <v>179</v>
      </c>
      <c r="I1887" s="26">
        <v>21.7</v>
      </c>
      <c r="J1887" s="26"/>
      <c r="K1887" s="26"/>
    </row>
    <row r="1888" spans="1:11" ht="13" customHeight="1" x14ac:dyDescent="0.15">
      <c r="A1888" s="2">
        <v>4</v>
      </c>
      <c r="B1888" s="2" t="s">
        <v>10</v>
      </c>
      <c r="C1888" s="26">
        <v>21.6</v>
      </c>
      <c r="D1888" s="26"/>
      <c r="E1888" s="26"/>
      <c r="G1888" s="2">
        <v>4</v>
      </c>
      <c r="H1888" s="2" t="s">
        <v>180</v>
      </c>
      <c r="I1888" s="26">
        <v>21.5</v>
      </c>
      <c r="J1888" s="26"/>
      <c r="K1888" s="26"/>
    </row>
    <row r="1889" spans="1:11" ht="13" customHeight="1" x14ac:dyDescent="0.15">
      <c r="A1889" s="2">
        <v>4</v>
      </c>
      <c r="B1889" s="2" t="s">
        <v>11</v>
      </c>
      <c r="C1889" s="26">
        <v>21.4</v>
      </c>
      <c r="D1889" s="26">
        <f>AVERAGE(C1889:C1891)</f>
        <v>21.466666666666669</v>
      </c>
      <c r="E1889" s="26">
        <f>D1889-21.5666666666667</f>
        <v>-0.10000000000002984</v>
      </c>
      <c r="G1889" s="2">
        <v>4</v>
      </c>
      <c r="H1889" s="2" t="s">
        <v>181</v>
      </c>
      <c r="I1889" s="26">
        <v>21.5</v>
      </c>
      <c r="J1889" s="26">
        <f>AVERAGE(I1889:I1891)</f>
        <v>21.5</v>
      </c>
      <c r="K1889" s="26">
        <f>J1889-21.5666666666667</f>
        <v>-6.6666666666698404E-2</v>
      </c>
    </row>
    <row r="1890" spans="1:11" ht="13" customHeight="1" x14ac:dyDescent="0.15">
      <c r="A1890" s="2">
        <v>4</v>
      </c>
      <c r="B1890" s="2" t="s">
        <v>12</v>
      </c>
      <c r="C1890" s="26">
        <v>21.5</v>
      </c>
      <c r="D1890" s="26"/>
      <c r="E1890" s="26"/>
      <c r="G1890" s="2">
        <v>4</v>
      </c>
      <c r="H1890" s="2" t="s">
        <v>182</v>
      </c>
      <c r="I1890" s="26">
        <v>21.5</v>
      </c>
      <c r="J1890" s="26"/>
      <c r="K1890" s="26"/>
    </row>
    <row r="1891" spans="1:11" ht="13" customHeight="1" x14ac:dyDescent="0.15">
      <c r="A1891" s="2">
        <v>4</v>
      </c>
      <c r="B1891" s="2" t="s">
        <v>13</v>
      </c>
      <c r="C1891" s="26">
        <v>21.5</v>
      </c>
      <c r="D1891" s="26"/>
      <c r="E1891" s="26"/>
      <c r="G1891" s="2">
        <v>4</v>
      </c>
      <c r="H1891" s="2" t="s">
        <v>183</v>
      </c>
      <c r="I1891" s="26">
        <v>21.5</v>
      </c>
      <c r="J1891" s="26"/>
      <c r="K1891" s="26"/>
    </row>
    <row r="1892" spans="1:11" ht="13" customHeight="1" x14ac:dyDescent="0.15">
      <c r="A1892" s="2">
        <v>4</v>
      </c>
      <c r="B1892" s="2" t="s">
        <v>14</v>
      </c>
      <c r="C1892" s="26">
        <v>21.5</v>
      </c>
      <c r="D1892" s="26">
        <f>AVERAGE(C1892:C1894)</f>
        <v>21.433333333333334</v>
      </c>
      <c r="E1892" s="26">
        <f>D1892-21.5666666666667</f>
        <v>-0.13333333333336483</v>
      </c>
      <c r="G1892" s="2">
        <v>4</v>
      </c>
      <c r="H1892" s="2" t="s">
        <v>184</v>
      </c>
      <c r="I1892" s="26">
        <v>21.6</v>
      </c>
      <c r="J1892" s="26">
        <f>AVERAGE(I1892:I1894)</f>
        <v>21.600000000000005</v>
      </c>
      <c r="K1892" s="26">
        <f>J1892-21.5666666666667</f>
        <v>3.333333333330657E-2</v>
      </c>
    </row>
    <row r="1893" spans="1:11" ht="13" customHeight="1" x14ac:dyDescent="0.15">
      <c r="A1893" s="2">
        <v>4</v>
      </c>
      <c r="B1893" s="2" t="s">
        <v>15</v>
      </c>
      <c r="C1893" s="26">
        <v>21.4</v>
      </c>
      <c r="D1893" s="26"/>
      <c r="E1893" s="26"/>
      <c r="G1893" s="2">
        <v>4</v>
      </c>
      <c r="H1893" s="2" t="s">
        <v>185</v>
      </c>
      <c r="I1893" s="26">
        <v>21.6</v>
      </c>
      <c r="J1893" s="26"/>
      <c r="K1893" s="26"/>
    </row>
    <row r="1894" spans="1:11" ht="13" customHeight="1" x14ac:dyDescent="0.15">
      <c r="A1894" s="2">
        <v>4</v>
      </c>
      <c r="B1894" s="2" t="s">
        <v>16</v>
      </c>
      <c r="C1894" s="26">
        <v>21.4</v>
      </c>
      <c r="D1894" s="26"/>
      <c r="E1894" s="26"/>
      <c r="G1894" s="2">
        <v>4</v>
      </c>
      <c r="H1894" s="2" t="s">
        <v>186</v>
      </c>
      <c r="I1894" s="26">
        <v>21.6</v>
      </c>
      <c r="J1894" s="26"/>
      <c r="K1894" s="26"/>
    </row>
    <row r="1895" spans="1:11" ht="13" customHeight="1" x14ac:dyDescent="0.15">
      <c r="A1895" s="2">
        <v>4</v>
      </c>
      <c r="B1895" s="2" t="s">
        <v>17</v>
      </c>
      <c r="C1895" s="26">
        <v>21.4</v>
      </c>
      <c r="D1895" s="26">
        <f>AVERAGE(C1895:C1897)</f>
        <v>21.466666666666669</v>
      </c>
      <c r="E1895" s="26">
        <f>D1895-21.5666666666667</f>
        <v>-0.10000000000002984</v>
      </c>
      <c r="G1895" s="2">
        <v>4</v>
      </c>
      <c r="H1895" s="2" t="s">
        <v>187</v>
      </c>
      <c r="I1895" s="26">
        <v>21.5</v>
      </c>
      <c r="J1895" s="26">
        <f>AVERAGE(I1895:I1897)</f>
        <v>21.599999999999998</v>
      </c>
      <c r="K1895" s="26">
        <f>J1895-21.5666666666667</f>
        <v>3.3333333333299464E-2</v>
      </c>
    </row>
    <row r="1896" spans="1:11" ht="13" customHeight="1" x14ac:dyDescent="0.15">
      <c r="A1896" s="2">
        <v>4</v>
      </c>
      <c r="B1896" s="2" t="s">
        <v>18</v>
      </c>
      <c r="C1896" s="26">
        <v>21.5</v>
      </c>
      <c r="D1896" s="26"/>
      <c r="E1896" s="26"/>
      <c r="G1896" s="2">
        <v>4</v>
      </c>
      <c r="H1896" s="2" t="s">
        <v>188</v>
      </c>
      <c r="I1896" s="26">
        <v>21.8</v>
      </c>
      <c r="J1896" s="26"/>
      <c r="K1896" s="26"/>
    </row>
    <row r="1897" spans="1:11" ht="13" customHeight="1" x14ac:dyDescent="0.15">
      <c r="A1897" s="2">
        <v>4</v>
      </c>
      <c r="B1897" s="2" t="s">
        <v>19</v>
      </c>
      <c r="C1897" s="26">
        <v>21.5</v>
      </c>
      <c r="D1897" s="26"/>
      <c r="E1897" s="26"/>
      <c r="G1897" s="2">
        <v>4</v>
      </c>
      <c r="H1897" s="2" t="s">
        <v>189</v>
      </c>
      <c r="I1897" s="26">
        <v>21.5</v>
      </c>
      <c r="J1897" s="26"/>
      <c r="K1897" s="26"/>
    </row>
    <row r="1898" spans="1:11" ht="13" customHeight="1" x14ac:dyDescent="0.15">
      <c r="A1898" s="2">
        <v>4</v>
      </c>
      <c r="B1898" s="2" t="s">
        <v>20</v>
      </c>
      <c r="C1898" s="26">
        <v>21.6</v>
      </c>
      <c r="D1898" s="26">
        <f>AVERAGE(C1898:C1900)</f>
        <v>21.600000000000005</v>
      </c>
      <c r="E1898" s="26">
        <f>D1898-21.5666666666667</f>
        <v>3.333333333330657E-2</v>
      </c>
      <c r="G1898" s="2">
        <v>4</v>
      </c>
      <c r="H1898" s="2" t="s">
        <v>190</v>
      </c>
      <c r="I1898" s="26">
        <v>21.6</v>
      </c>
      <c r="J1898" s="26">
        <f>AVERAGE(I1898:I1900)</f>
        <v>21.600000000000005</v>
      </c>
      <c r="K1898" s="26">
        <f>J1898-21.5666666666667</f>
        <v>3.333333333330657E-2</v>
      </c>
    </row>
    <row r="1899" spans="1:11" ht="13" customHeight="1" x14ac:dyDescent="0.15">
      <c r="A1899" s="2">
        <v>4</v>
      </c>
      <c r="B1899" s="2" t="s">
        <v>21</v>
      </c>
      <c r="C1899" s="26">
        <v>21.6</v>
      </c>
      <c r="D1899" s="26"/>
      <c r="E1899" s="26"/>
      <c r="G1899" s="2">
        <v>4</v>
      </c>
      <c r="H1899" s="2" t="s">
        <v>191</v>
      </c>
      <c r="I1899" s="26">
        <v>21.6</v>
      </c>
      <c r="J1899" s="26"/>
      <c r="K1899" s="26"/>
    </row>
    <row r="1900" spans="1:11" ht="13" customHeight="1" x14ac:dyDescent="0.15">
      <c r="A1900" s="2">
        <v>4</v>
      </c>
      <c r="B1900" s="2" t="s">
        <v>22</v>
      </c>
      <c r="C1900" s="26">
        <v>21.6</v>
      </c>
      <c r="D1900" s="26"/>
      <c r="E1900" s="26"/>
      <c r="G1900" s="2">
        <v>4</v>
      </c>
      <c r="H1900" s="2" t="s">
        <v>192</v>
      </c>
      <c r="I1900" s="26">
        <v>21.6</v>
      </c>
      <c r="J1900" s="26"/>
      <c r="K1900" s="26"/>
    </row>
    <row r="1901" spans="1:11" ht="13" customHeight="1" x14ac:dyDescent="0.15">
      <c r="A1901" s="2">
        <v>4</v>
      </c>
      <c r="B1901" s="2" t="s">
        <v>23</v>
      </c>
      <c r="C1901" s="26">
        <v>21.6</v>
      </c>
      <c r="D1901" s="26">
        <f>AVERAGE(C1901:C1903)</f>
        <v>21.5</v>
      </c>
      <c r="E1901" s="26">
        <f>D1901-21.5666666666667</f>
        <v>-6.6666666666698404E-2</v>
      </c>
      <c r="G1901" s="2">
        <v>4</v>
      </c>
      <c r="H1901" s="2" t="s">
        <v>193</v>
      </c>
      <c r="I1901" s="26">
        <v>21.6</v>
      </c>
      <c r="J1901" s="26">
        <f>AVERAGE(I1901:I1903)</f>
        <v>21.566666666666666</v>
      </c>
      <c r="K1901" s="26">
        <f>J1901-21.5666666666667</f>
        <v>-3.1974423109204508E-14</v>
      </c>
    </row>
    <row r="1902" spans="1:11" ht="13" customHeight="1" x14ac:dyDescent="0.15">
      <c r="A1902" s="2">
        <v>4</v>
      </c>
      <c r="B1902" s="2" t="s">
        <v>24</v>
      </c>
      <c r="C1902" s="26">
        <v>21.4</v>
      </c>
      <c r="D1902" s="26"/>
      <c r="E1902" s="26"/>
      <c r="G1902" s="2">
        <v>4</v>
      </c>
      <c r="H1902" s="2" t="s">
        <v>194</v>
      </c>
      <c r="I1902" s="26">
        <v>21.5</v>
      </c>
      <c r="J1902" s="26"/>
      <c r="K1902" s="26"/>
    </row>
    <row r="1903" spans="1:11" ht="13" customHeight="1" x14ac:dyDescent="0.15">
      <c r="A1903" s="2">
        <v>4</v>
      </c>
      <c r="B1903" s="2" t="s">
        <v>25</v>
      </c>
      <c r="C1903" s="26">
        <v>21.5</v>
      </c>
      <c r="D1903" s="26"/>
      <c r="E1903" s="26"/>
      <c r="G1903" s="2">
        <v>4</v>
      </c>
      <c r="H1903" s="2" t="s">
        <v>195</v>
      </c>
      <c r="I1903" s="26">
        <v>21.6</v>
      </c>
      <c r="J1903" s="26"/>
      <c r="K1903" s="26"/>
    </row>
    <row r="1904" spans="1:11" ht="13" customHeight="1" x14ac:dyDescent="0.15">
      <c r="A1904" s="2">
        <v>4</v>
      </c>
      <c r="B1904" s="2" t="s">
        <v>26</v>
      </c>
      <c r="C1904" s="26">
        <v>21.4</v>
      </c>
      <c r="D1904" s="26">
        <f>AVERAGE(C1904:C1906)</f>
        <v>21.466666666666669</v>
      </c>
      <c r="E1904" s="26">
        <f>D1904-21.5666666666667</f>
        <v>-0.10000000000002984</v>
      </c>
      <c r="G1904" s="2">
        <v>4</v>
      </c>
      <c r="H1904" s="2" t="s">
        <v>196</v>
      </c>
      <c r="I1904" s="26">
        <v>21.4</v>
      </c>
      <c r="J1904" s="26">
        <f>AVERAGE(I1904:I1906)</f>
        <v>21.5</v>
      </c>
      <c r="K1904" s="26">
        <f>J1904-21.5666666666667</f>
        <v>-6.6666666666698404E-2</v>
      </c>
    </row>
    <row r="1905" spans="1:11" ht="13" customHeight="1" x14ac:dyDescent="0.15">
      <c r="A1905" s="2">
        <v>4</v>
      </c>
      <c r="B1905" s="2" t="s">
        <v>27</v>
      </c>
      <c r="C1905" s="26">
        <v>21.4</v>
      </c>
      <c r="D1905" s="26"/>
      <c r="E1905" s="26"/>
      <c r="G1905" s="2">
        <v>4</v>
      </c>
      <c r="H1905" s="2" t="s">
        <v>197</v>
      </c>
      <c r="I1905" s="26">
        <v>21.6</v>
      </c>
      <c r="J1905" s="26"/>
      <c r="K1905" s="26"/>
    </row>
    <row r="1906" spans="1:11" ht="13" customHeight="1" x14ac:dyDescent="0.15">
      <c r="A1906" s="2">
        <v>4</v>
      </c>
      <c r="B1906" s="2" t="s">
        <v>28</v>
      </c>
      <c r="C1906" s="26">
        <v>21.6</v>
      </c>
      <c r="D1906" s="26"/>
      <c r="E1906" s="26"/>
      <c r="G1906" s="2">
        <v>4</v>
      </c>
      <c r="H1906" s="2" t="s">
        <v>198</v>
      </c>
      <c r="I1906" s="26">
        <v>21.5</v>
      </c>
      <c r="J1906" s="26"/>
      <c r="K1906" s="26"/>
    </row>
    <row r="1907" spans="1:11" ht="13" customHeight="1" x14ac:dyDescent="0.15">
      <c r="A1907" s="2">
        <v>4</v>
      </c>
      <c r="B1907" s="2" t="s">
        <v>29</v>
      </c>
      <c r="C1907" s="26">
        <v>21.5</v>
      </c>
      <c r="D1907" s="26">
        <f>AVERAGE(C1907:C1909)</f>
        <v>21.5</v>
      </c>
      <c r="E1907" s="26">
        <f>D1907-21.5666666666667</f>
        <v>-6.6666666666698404E-2</v>
      </c>
      <c r="G1907" s="2">
        <v>4</v>
      </c>
      <c r="H1907" s="2" t="s">
        <v>199</v>
      </c>
      <c r="I1907" s="26">
        <v>21.6</v>
      </c>
      <c r="J1907" s="26">
        <f>AVERAGE(I1907:I1909)</f>
        <v>21.599999999999998</v>
      </c>
      <c r="K1907" s="26">
        <f>J1907-21.5666666666667</f>
        <v>3.3333333333299464E-2</v>
      </c>
    </row>
    <row r="1908" spans="1:11" ht="13" customHeight="1" x14ac:dyDescent="0.15">
      <c r="A1908" s="2">
        <v>4</v>
      </c>
      <c r="B1908" s="2" t="s">
        <v>30</v>
      </c>
      <c r="C1908" s="26">
        <v>21.5</v>
      </c>
      <c r="D1908" s="26"/>
      <c r="E1908" s="26"/>
      <c r="G1908" s="2">
        <v>4</v>
      </c>
      <c r="H1908" s="2" t="s">
        <v>200</v>
      </c>
      <c r="I1908" s="26">
        <v>21.5</v>
      </c>
      <c r="J1908" s="26"/>
      <c r="K1908" s="26"/>
    </row>
    <row r="1909" spans="1:11" ht="13" customHeight="1" x14ac:dyDescent="0.15">
      <c r="A1909" s="2">
        <v>4</v>
      </c>
      <c r="B1909" s="2" t="s">
        <v>31</v>
      </c>
      <c r="C1909" s="26">
        <v>21.5</v>
      </c>
      <c r="D1909" s="26"/>
      <c r="E1909" s="26"/>
      <c r="G1909" s="2">
        <v>4</v>
      </c>
      <c r="H1909" s="2" t="s">
        <v>201</v>
      </c>
      <c r="I1909" s="26">
        <v>21.7</v>
      </c>
      <c r="J1909" s="26"/>
      <c r="K1909" s="26"/>
    </row>
    <row r="1910" spans="1:11" ht="13" customHeight="1" x14ac:dyDescent="0.15">
      <c r="A1910" s="2">
        <v>4</v>
      </c>
      <c r="B1910" s="2" t="s">
        <v>32</v>
      </c>
      <c r="C1910" s="26">
        <v>21.3</v>
      </c>
      <c r="D1910" s="26">
        <f>AVERAGE(C1910:C1912)</f>
        <v>21.400000000000002</v>
      </c>
      <c r="E1910" s="26">
        <f>D1910-21.5666666666667</f>
        <v>-0.16666666666669627</v>
      </c>
      <c r="G1910" s="2">
        <v>4</v>
      </c>
      <c r="H1910" s="2" t="s">
        <v>202</v>
      </c>
      <c r="I1910" s="26">
        <v>21.5</v>
      </c>
      <c r="J1910" s="26">
        <f>AVERAGE(I1910:I1912)</f>
        <v>21.566666666666666</v>
      </c>
      <c r="K1910" s="26">
        <f>J1910-21.5666666666667</f>
        <v>-3.1974423109204508E-14</v>
      </c>
    </row>
    <row r="1911" spans="1:11" ht="13" customHeight="1" x14ac:dyDescent="0.15">
      <c r="A1911" s="2">
        <v>4</v>
      </c>
      <c r="B1911" s="2" t="s">
        <v>33</v>
      </c>
      <c r="C1911" s="26">
        <v>21.4</v>
      </c>
      <c r="D1911" s="26"/>
      <c r="E1911" s="26"/>
      <c r="G1911" s="2">
        <v>4</v>
      </c>
      <c r="H1911" s="2" t="s">
        <v>203</v>
      </c>
      <c r="I1911" s="26">
        <v>21.6</v>
      </c>
      <c r="J1911" s="26"/>
      <c r="K1911" s="26"/>
    </row>
    <row r="1912" spans="1:11" ht="13" customHeight="1" x14ac:dyDescent="0.15">
      <c r="A1912" s="2">
        <v>4</v>
      </c>
      <c r="B1912" s="2" t="s">
        <v>34</v>
      </c>
      <c r="C1912" s="26">
        <v>21.5</v>
      </c>
      <c r="D1912" s="26"/>
      <c r="E1912" s="26"/>
      <c r="G1912" s="2">
        <v>4</v>
      </c>
      <c r="H1912" s="2" t="s">
        <v>204</v>
      </c>
      <c r="I1912" s="26">
        <v>21.6</v>
      </c>
      <c r="J1912" s="26"/>
      <c r="K1912" s="26"/>
    </row>
    <row r="1913" spans="1:11" ht="13" customHeight="1" x14ac:dyDescent="0.15">
      <c r="A1913" s="2">
        <v>4</v>
      </c>
      <c r="B1913" s="2" t="s">
        <v>35</v>
      </c>
      <c r="C1913" s="26">
        <v>21.4</v>
      </c>
      <c r="D1913" s="26">
        <f>AVERAGE(C1913:C1915)</f>
        <v>21.466666666666669</v>
      </c>
      <c r="E1913" s="26">
        <f>D1913-21.5666666666667</f>
        <v>-0.10000000000002984</v>
      </c>
      <c r="G1913" s="2">
        <v>4</v>
      </c>
      <c r="H1913" s="2" t="s">
        <v>205</v>
      </c>
      <c r="I1913" s="26">
        <v>21.6</v>
      </c>
      <c r="J1913" s="26">
        <f>AVERAGE(I1913:I1915)</f>
        <v>21.566666666666666</v>
      </c>
      <c r="K1913" s="26">
        <f>J1913-21.5666666666667</f>
        <v>-3.1974423109204508E-14</v>
      </c>
    </row>
    <row r="1914" spans="1:11" ht="13" customHeight="1" x14ac:dyDescent="0.15">
      <c r="A1914" s="2">
        <v>4</v>
      </c>
      <c r="B1914" s="2" t="s">
        <v>36</v>
      </c>
      <c r="C1914" s="26">
        <v>21.5</v>
      </c>
      <c r="D1914" s="26"/>
      <c r="E1914" s="26"/>
      <c r="G1914" s="2">
        <v>4</v>
      </c>
      <c r="H1914" s="2" t="s">
        <v>206</v>
      </c>
      <c r="I1914" s="26">
        <v>21.6</v>
      </c>
      <c r="J1914" s="26"/>
      <c r="K1914" s="26"/>
    </row>
    <row r="1915" spans="1:11" ht="13" customHeight="1" x14ac:dyDescent="0.15">
      <c r="A1915" s="2">
        <v>4</v>
      </c>
      <c r="B1915" s="2" t="s">
        <v>37</v>
      </c>
      <c r="C1915" s="26">
        <v>21.5</v>
      </c>
      <c r="D1915" s="26"/>
      <c r="E1915" s="26"/>
      <c r="G1915" s="2">
        <v>4</v>
      </c>
      <c r="H1915" s="2" t="s">
        <v>207</v>
      </c>
      <c r="I1915" s="26">
        <v>21.5</v>
      </c>
      <c r="J1915" s="26"/>
      <c r="K1915" s="26"/>
    </row>
    <row r="1916" spans="1:11" ht="13" customHeight="1" x14ac:dyDescent="0.15">
      <c r="A1916" s="2">
        <v>4</v>
      </c>
      <c r="B1916" s="2" t="s">
        <v>38</v>
      </c>
      <c r="C1916" s="26">
        <v>21.6</v>
      </c>
      <c r="D1916" s="26">
        <f>AVERAGE(C1916:C1918)</f>
        <v>21.566666666666666</v>
      </c>
      <c r="E1916" s="26">
        <f>D1916-21.5666666666667</f>
        <v>-3.1974423109204508E-14</v>
      </c>
      <c r="G1916" s="2">
        <v>4</v>
      </c>
      <c r="H1916" s="2" t="s">
        <v>208</v>
      </c>
      <c r="I1916" s="26">
        <v>21.6</v>
      </c>
      <c r="J1916" s="26">
        <f>AVERAGE(I1916:I1918)</f>
        <v>21.600000000000005</v>
      </c>
      <c r="K1916" s="26">
        <f>J1916-21.5666666666667</f>
        <v>3.333333333330657E-2</v>
      </c>
    </row>
    <row r="1917" spans="1:11" ht="13" customHeight="1" x14ac:dyDescent="0.15">
      <c r="A1917" s="2">
        <v>4</v>
      </c>
      <c r="B1917" s="2" t="s">
        <v>39</v>
      </c>
      <c r="C1917" s="26">
        <v>21.5</v>
      </c>
      <c r="D1917" s="26"/>
      <c r="E1917" s="26"/>
      <c r="G1917" s="2">
        <v>4</v>
      </c>
      <c r="H1917" s="2" t="s">
        <v>209</v>
      </c>
      <c r="I1917" s="26">
        <v>21.6</v>
      </c>
      <c r="J1917" s="26"/>
      <c r="K1917" s="26"/>
    </row>
    <row r="1918" spans="1:11" ht="13" customHeight="1" x14ac:dyDescent="0.15">
      <c r="A1918" s="2">
        <v>4</v>
      </c>
      <c r="B1918" s="2" t="s">
        <v>40</v>
      </c>
      <c r="C1918" s="26">
        <v>21.6</v>
      </c>
      <c r="D1918" s="26"/>
      <c r="E1918" s="26"/>
      <c r="G1918" s="2">
        <v>4</v>
      </c>
      <c r="H1918" s="2" t="s">
        <v>210</v>
      </c>
      <c r="I1918" s="26">
        <v>21.6</v>
      </c>
      <c r="J1918" s="26"/>
      <c r="K1918" s="26"/>
    </row>
    <row r="1919" spans="1:11" ht="13" customHeight="1" x14ac:dyDescent="0.15">
      <c r="A1919" s="2">
        <v>4</v>
      </c>
      <c r="B1919" s="2" t="s">
        <v>41</v>
      </c>
      <c r="C1919" s="26">
        <v>21.6</v>
      </c>
      <c r="D1919" s="26">
        <f>AVERAGE(C1919:C1921)</f>
        <v>21.533333333333331</v>
      </c>
      <c r="E1919" s="26">
        <f>D1919-21.5666666666667</f>
        <v>-3.3333333333366966E-2</v>
      </c>
      <c r="G1919" s="2">
        <v>4</v>
      </c>
      <c r="H1919" s="2" t="s">
        <v>211</v>
      </c>
      <c r="I1919" s="26">
        <v>21.9</v>
      </c>
      <c r="J1919" s="26">
        <f>AVERAGE(I1919:I1921)</f>
        <v>21.966666666666669</v>
      </c>
      <c r="K1919" s="26">
        <f>J1919-21.5666666666667</f>
        <v>0.39999999999997016</v>
      </c>
    </row>
    <row r="1920" spans="1:11" ht="13" customHeight="1" x14ac:dyDescent="0.15">
      <c r="A1920" s="2">
        <v>4</v>
      </c>
      <c r="B1920" s="2" t="s">
        <v>42</v>
      </c>
      <c r="C1920" s="26">
        <v>21.6</v>
      </c>
      <c r="D1920" s="26"/>
      <c r="E1920" s="26"/>
      <c r="G1920" s="2">
        <v>4</v>
      </c>
      <c r="H1920" s="2" t="s">
        <v>212</v>
      </c>
      <c r="I1920" s="26">
        <v>22</v>
      </c>
      <c r="J1920" s="26"/>
      <c r="K1920" s="26"/>
    </row>
    <row r="1921" spans="1:11" ht="13" customHeight="1" x14ac:dyDescent="0.15">
      <c r="A1921" s="2">
        <v>4</v>
      </c>
      <c r="B1921" s="2" t="s">
        <v>43</v>
      </c>
      <c r="C1921" s="26">
        <v>21.4</v>
      </c>
      <c r="D1921" s="26"/>
      <c r="E1921" s="26"/>
      <c r="G1921" s="2">
        <v>4</v>
      </c>
      <c r="H1921" s="2" t="s">
        <v>213</v>
      </c>
      <c r="I1921" s="26">
        <v>22</v>
      </c>
      <c r="J1921" s="26"/>
      <c r="K1921" s="26"/>
    </row>
    <row r="1922" spans="1:11" ht="13" customHeight="1" x14ac:dyDescent="0.15">
      <c r="A1922" s="2">
        <v>4</v>
      </c>
      <c r="B1922" s="2" t="s">
        <v>44</v>
      </c>
      <c r="C1922" s="26">
        <v>21.5</v>
      </c>
      <c r="D1922" s="26">
        <f>AVERAGE(C1922:C1924)</f>
        <v>21.466666666666669</v>
      </c>
      <c r="E1922" s="26">
        <f>D1922-21.5666666666667</f>
        <v>-0.10000000000002984</v>
      </c>
      <c r="G1922" s="2">
        <v>4</v>
      </c>
      <c r="H1922" s="2" t="s">
        <v>214</v>
      </c>
      <c r="I1922" s="26">
        <v>21.5</v>
      </c>
      <c r="J1922" s="26">
        <f>AVERAGE(I1922:I1924)</f>
        <v>21.433333333333334</v>
      </c>
      <c r="K1922" s="26">
        <f>J1922-21.5666666666667</f>
        <v>-0.13333333333336483</v>
      </c>
    </row>
    <row r="1923" spans="1:11" ht="13" customHeight="1" x14ac:dyDescent="0.15">
      <c r="A1923" s="2">
        <v>4</v>
      </c>
      <c r="B1923" s="2" t="s">
        <v>45</v>
      </c>
      <c r="C1923" s="26">
        <v>21.5</v>
      </c>
      <c r="D1923" s="26"/>
      <c r="E1923" s="26"/>
      <c r="G1923" s="2">
        <v>4</v>
      </c>
      <c r="H1923" s="2" t="s">
        <v>215</v>
      </c>
      <c r="I1923" s="26">
        <v>21.5</v>
      </c>
      <c r="J1923" s="26"/>
      <c r="K1923" s="26"/>
    </row>
    <row r="1924" spans="1:11" ht="13" customHeight="1" x14ac:dyDescent="0.15">
      <c r="A1924" s="2">
        <v>4</v>
      </c>
      <c r="B1924" s="2" t="s">
        <v>46</v>
      </c>
      <c r="C1924" s="26">
        <v>21.4</v>
      </c>
      <c r="D1924" s="26"/>
      <c r="E1924" s="26"/>
      <c r="G1924" s="2">
        <v>4</v>
      </c>
      <c r="H1924" s="2" t="s">
        <v>216</v>
      </c>
      <c r="I1924" s="26">
        <v>21.3</v>
      </c>
      <c r="J1924" s="26"/>
      <c r="K1924" s="26"/>
    </row>
    <row r="1925" spans="1:11" ht="13" customHeight="1" x14ac:dyDescent="0.15">
      <c r="A1925" s="2">
        <v>4</v>
      </c>
      <c r="B1925" s="2" t="s">
        <v>47</v>
      </c>
      <c r="C1925" s="26">
        <v>21.4</v>
      </c>
      <c r="D1925" s="26">
        <f>AVERAGE(C1925:C1927)</f>
        <v>21.400000000000002</v>
      </c>
      <c r="E1925" s="26">
        <f>D1925-21.5666666666667</f>
        <v>-0.16666666666669627</v>
      </c>
      <c r="G1925" s="2">
        <v>4</v>
      </c>
      <c r="H1925" s="2" t="s">
        <v>217</v>
      </c>
      <c r="I1925" s="26">
        <v>21.6</v>
      </c>
      <c r="J1925" s="26">
        <f>AVERAGE(I1925:I1927)</f>
        <v>21.566666666666666</v>
      </c>
      <c r="K1925" s="26">
        <f>J1925-21.5666666666667</f>
        <v>-3.1974423109204508E-14</v>
      </c>
    </row>
    <row r="1926" spans="1:11" ht="13" customHeight="1" x14ac:dyDescent="0.15">
      <c r="A1926" s="2">
        <v>4</v>
      </c>
      <c r="B1926" s="2" t="s">
        <v>48</v>
      </c>
      <c r="C1926" s="26">
        <v>21.5</v>
      </c>
      <c r="D1926" s="26"/>
      <c r="E1926" s="26"/>
      <c r="G1926" s="2">
        <v>4</v>
      </c>
      <c r="H1926" s="2" t="s">
        <v>218</v>
      </c>
      <c r="I1926" s="26">
        <v>21.6</v>
      </c>
      <c r="J1926" s="26"/>
      <c r="K1926" s="26"/>
    </row>
    <row r="1927" spans="1:11" ht="13" customHeight="1" x14ac:dyDescent="0.15">
      <c r="A1927" s="2">
        <v>4</v>
      </c>
      <c r="B1927" s="2" t="s">
        <v>49</v>
      </c>
      <c r="C1927" s="26">
        <v>21.3</v>
      </c>
      <c r="D1927" s="26"/>
      <c r="E1927" s="26"/>
      <c r="G1927" s="2">
        <v>4</v>
      </c>
      <c r="H1927" s="2" t="s">
        <v>219</v>
      </c>
      <c r="I1927" s="26">
        <v>21.5</v>
      </c>
      <c r="J1927" s="26"/>
      <c r="K1927" s="26"/>
    </row>
    <row r="1928" spans="1:11" ht="13" customHeight="1" x14ac:dyDescent="0.15">
      <c r="A1928" s="2">
        <v>4</v>
      </c>
      <c r="B1928" s="2" t="s">
        <v>50</v>
      </c>
      <c r="C1928" s="26">
        <v>21.4</v>
      </c>
      <c r="D1928" s="26">
        <f>AVERAGE(C1928:C1930)</f>
        <v>21.466666666666669</v>
      </c>
      <c r="E1928" s="26">
        <f>D1928-21.5666666666667</f>
        <v>-0.10000000000002984</v>
      </c>
      <c r="G1928" s="2">
        <v>4</v>
      </c>
      <c r="H1928" s="2" t="s">
        <v>220</v>
      </c>
      <c r="I1928" s="26">
        <v>21.6</v>
      </c>
      <c r="J1928" s="26">
        <f>AVERAGE(I1928:I1930)</f>
        <v>21.566666666666666</v>
      </c>
      <c r="K1928" s="26">
        <f>J1928-21.5666666666667</f>
        <v>-3.1974423109204508E-14</v>
      </c>
    </row>
    <row r="1929" spans="1:11" ht="13" customHeight="1" x14ac:dyDescent="0.15">
      <c r="A1929" s="2">
        <v>4</v>
      </c>
      <c r="B1929" s="2" t="s">
        <v>51</v>
      </c>
      <c r="C1929" s="26">
        <v>21.5</v>
      </c>
      <c r="D1929" s="26"/>
      <c r="E1929" s="26"/>
      <c r="G1929" s="2">
        <v>4</v>
      </c>
      <c r="H1929" s="2" t="s">
        <v>221</v>
      </c>
      <c r="I1929" s="26">
        <v>21.6</v>
      </c>
      <c r="J1929" s="26"/>
      <c r="K1929" s="26"/>
    </row>
    <row r="1930" spans="1:11" ht="13" customHeight="1" x14ac:dyDescent="0.15">
      <c r="A1930" s="2">
        <v>4</v>
      </c>
      <c r="B1930" s="2" t="s">
        <v>52</v>
      </c>
      <c r="C1930" s="26">
        <v>21.5</v>
      </c>
      <c r="D1930" s="26"/>
      <c r="E1930" s="26"/>
      <c r="G1930" s="2">
        <v>4</v>
      </c>
      <c r="H1930" s="2" t="s">
        <v>222</v>
      </c>
      <c r="I1930" s="26">
        <v>21.5</v>
      </c>
      <c r="J1930" s="26"/>
      <c r="K1930" s="26"/>
    </row>
    <row r="1931" spans="1:11" ht="13" customHeight="1" x14ac:dyDescent="0.15">
      <c r="A1931" s="2">
        <v>4</v>
      </c>
      <c r="B1931" s="2" t="s">
        <v>53</v>
      </c>
      <c r="C1931" s="26">
        <v>21.4</v>
      </c>
      <c r="D1931" s="26">
        <f>AVERAGE(C1931:C1933)</f>
        <v>21.399999999999995</v>
      </c>
      <c r="E1931" s="26">
        <f>D1931-21.5666666666667</f>
        <v>-0.16666666666670338</v>
      </c>
      <c r="G1931" s="2">
        <v>4</v>
      </c>
      <c r="H1931" s="2" t="s">
        <v>223</v>
      </c>
      <c r="I1931" s="26">
        <v>21.7</v>
      </c>
      <c r="J1931" s="26">
        <f>AVERAGE(I1931:I1933)</f>
        <v>21.633333333333336</v>
      </c>
      <c r="K1931" s="26">
        <f>J1931-21.5666666666667</f>
        <v>6.6666666666638008E-2</v>
      </c>
    </row>
    <row r="1932" spans="1:11" ht="13" customHeight="1" x14ac:dyDescent="0.15">
      <c r="A1932" s="2">
        <v>4</v>
      </c>
      <c r="B1932" s="2" t="s">
        <v>54</v>
      </c>
      <c r="C1932" s="26">
        <v>21.4</v>
      </c>
      <c r="D1932" s="26"/>
      <c r="E1932" s="26"/>
      <c r="G1932" s="2">
        <v>4</v>
      </c>
      <c r="H1932" s="2" t="s">
        <v>224</v>
      </c>
      <c r="I1932" s="26">
        <v>21.6</v>
      </c>
      <c r="J1932" s="26"/>
      <c r="K1932" s="26"/>
    </row>
    <row r="1933" spans="1:11" ht="13" customHeight="1" x14ac:dyDescent="0.15">
      <c r="A1933" s="2">
        <v>4</v>
      </c>
      <c r="B1933" s="2" t="s">
        <v>55</v>
      </c>
      <c r="C1933" s="26">
        <v>21.4</v>
      </c>
      <c r="D1933" s="26"/>
      <c r="E1933" s="26"/>
      <c r="G1933" s="2">
        <v>4</v>
      </c>
      <c r="H1933" s="2" t="s">
        <v>225</v>
      </c>
      <c r="I1933" s="26">
        <v>21.6</v>
      </c>
      <c r="J1933" s="26"/>
      <c r="K1933" s="26"/>
    </row>
    <row r="1934" spans="1:11" ht="13" customHeight="1" x14ac:dyDescent="0.15">
      <c r="A1934" s="2">
        <v>4</v>
      </c>
      <c r="B1934" s="2" t="s">
        <v>56</v>
      </c>
      <c r="C1934" s="26">
        <v>21.5</v>
      </c>
      <c r="D1934" s="26">
        <f>AVERAGE(C1934:C1936)</f>
        <v>21.5</v>
      </c>
      <c r="E1934" s="26">
        <f>D1934-21.5666666666667</f>
        <v>-6.6666666666698404E-2</v>
      </c>
      <c r="G1934" s="2">
        <v>4</v>
      </c>
      <c r="H1934" s="2" t="s">
        <v>226</v>
      </c>
      <c r="I1934" s="26">
        <v>21.5</v>
      </c>
      <c r="J1934" s="26">
        <f>AVERAGE(I1934:I1936)</f>
        <v>21.5</v>
      </c>
      <c r="K1934" s="26">
        <f>J1934-21.5666666666667</f>
        <v>-6.6666666666698404E-2</v>
      </c>
    </row>
    <row r="1935" spans="1:11" ht="13" customHeight="1" x14ac:dyDescent="0.15">
      <c r="A1935" s="2">
        <v>4</v>
      </c>
      <c r="B1935" s="2" t="s">
        <v>57</v>
      </c>
      <c r="C1935" s="26">
        <v>21.5</v>
      </c>
      <c r="D1935" s="26"/>
      <c r="E1935" s="26"/>
      <c r="G1935" s="2">
        <v>4</v>
      </c>
      <c r="H1935" s="2" t="s">
        <v>227</v>
      </c>
      <c r="I1935" s="26">
        <v>21.5</v>
      </c>
      <c r="J1935" s="26"/>
      <c r="K1935" s="26"/>
    </row>
    <row r="1936" spans="1:11" ht="13" customHeight="1" x14ac:dyDescent="0.15">
      <c r="A1936" s="2">
        <v>4</v>
      </c>
      <c r="B1936" s="2" t="s">
        <v>58</v>
      </c>
      <c r="C1936" s="26">
        <v>21.5</v>
      </c>
      <c r="D1936" s="26"/>
      <c r="E1936" s="26"/>
      <c r="G1936" s="2">
        <v>4</v>
      </c>
      <c r="H1936" s="2" t="s">
        <v>228</v>
      </c>
      <c r="I1936" s="26">
        <v>21.5</v>
      </c>
      <c r="J1936" s="26"/>
      <c r="K1936" s="26"/>
    </row>
    <row r="1937" spans="1:11" ht="13" customHeight="1" x14ac:dyDescent="0.15">
      <c r="A1937" s="2">
        <v>4</v>
      </c>
      <c r="B1937" s="2" t="s">
        <v>59</v>
      </c>
      <c r="C1937" s="26">
        <v>22</v>
      </c>
      <c r="D1937" s="26">
        <f>AVERAGE(C1937:C1939)</f>
        <v>22.033333333333331</v>
      </c>
      <c r="E1937" s="26">
        <f>D1937-21.5666666666667</f>
        <v>0.46666666666663303</v>
      </c>
      <c r="G1937" s="2">
        <v>4</v>
      </c>
      <c r="H1937" s="2" t="s">
        <v>229</v>
      </c>
      <c r="I1937" s="26">
        <v>22.2</v>
      </c>
      <c r="J1937" s="26">
        <f>AVERAGE(I1937:I1939)</f>
        <v>22.233333333333334</v>
      </c>
      <c r="K1937" s="26">
        <f>J1937-21.5666666666667</f>
        <v>0.66666666666663588</v>
      </c>
    </row>
    <row r="1938" spans="1:11" ht="13" customHeight="1" x14ac:dyDescent="0.15">
      <c r="A1938" s="2">
        <v>4</v>
      </c>
      <c r="B1938" s="2" t="s">
        <v>60</v>
      </c>
      <c r="C1938" s="26">
        <v>22.1</v>
      </c>
      <c r="D1938" s="26"/>
      <c r="E1938" s="26"/>
      <c r="G1938" s="2">
        <v>4</v>
      </c>
      <c r="H1938" s="2" t="s">
        <v>230</v>
      </c>
      <c r="I1938" s="26">
        <v>22.3</v>
      </c>
      <c r="J1938" s="26"/>
      <c r="K1938" s="26"/>
    </row>
    <row r="1939" spans="1:11" ht="13" customHeight="1" x14ac:dyDescent="0.15">
      <c r="A1939" s="2">
        <v>4</v>
      </c>
      <c r="B1939" s="2" t="s">
        <v>61</v>
      </c>
      <c r="C1939" s="26">
        <v>22</v>
      </c>
      <c r="D1939" s="26"/>
      <c r="E1939" s="26"/>
      <c r="G1939" s="2">
        <v>4</v>
      </c>
      <c r="H1939" s="2" t="s">
        <v>231</v>
      </c>
      <c r="I1939" s="26">
        <v>22.2</v>
      </c>
      <c r="J1939" s="26"/>
      <c r="K1939" s="26"/>
    </row>
    <row r="1940" spans="1:11" ht="13" customHeight="1" x14ac:dyDescent="0.15">
      <c r="A1940" s="2">
        <v>4</v>
      </c>
      <c r="B1940" s="2" t="s">
        <v>62</v>
      </c>
      <c r="C1940" s="26">
        <v>21.6</v>
      </c>
      <c r="D1940" s="26">
        <f>AVERAGE(C1940:C1942)</f>
        <v>21.533333333333331</v>
      </c>
      <c r="E1940" s="26">
        <f>D1940-21.5666666666667</f>
        <v>-3.3333333333366966E-2</v>
      </c>
      <c r="G1940" s="2">
        <v>4</v>
      </c>
      <c r="H1940" s="2" t="s">
        <v>232</v>
      </c>
      <c r="I1940" s="26">
        <v>21.9</v>
      </c>
      <c r="J1940" s="26">
        <f>AVERAGE(I1940:I1942)</f>
        <v>21.933333333333334</v>
      </c>
      <c r="K1940" s="26">
        <f>J1940-21.5666666666667</f>
        <v>0.36666666666663517</v>
      </c>
    </row>
    <row r="1941" spans="1:11" ht="13" customHeight="1" x14ac:dyDescent="0.15">
      <c r="A1941" s="2">
        <v>4</v>
      </c>
      <c r="B1941" s="2" t="s">
        <v>63</v>
      </c>
      <c r="C1941" s="26">
        <v>21.5</v>
      </c>
      <c r="D1941" s="26"/>
      <c r="E1941" s="26"/>
      <c r="G1941" s="2">
        <v>4</v>
      </c>
      <c r="H1941" s="2" t="s">
        <v>233</v>
      </c>
      <c r="I1941" s="26">
        <v>22</v>
      </c>
      <c r="J1941" s="26"/>
      <c r="K1941" s="26"/>
    </row>
    <row r="1942" spans="1:11" ht="13" customHeight="1" x14ac:dyDescent="0.15">
      <c r="A1942" s="2">
        <v>4</v>
      </c>
      <c r="B1942" s="2" t="s">
        <v>64</v>
      </c>
      <c r="C1942" s="26">
        <v>21.5</v>
      </c>
      <c r="D1942" s="26"/>
      <c r="E1942" s="26"/>
      <c r="G1942" s="2">
        <v>4</v>
      </c>
      <c r="H1942" s="2" t="s">
        <v>234</v>
      </c>
      <c r="I1942" s="26">
        <v>21.9</v>
      </c>
      <c r="J1942" s="26"/>
      <c r="K1942" s="26"/>
    </row>
    <row r="1943" spans="1:11" ht="13" customHeight="1" x14ac:dyDescent="0.15">
      <c r="A1943" s="2">
        <v>4</v>
      </c>
      <c r="B1943" s="2" t="s">
        <v>65</v>
      </c>
      <c r="C1943" s="26">
        <v>21.5</v>
      </c>
      <c r="D1943" s="26">
        <f>AVERAGE(C1943:C1945)</f>
        <v>21.533333333333331</v>
      </c>
      <c r="E1943" s="26">
        <f>D1943-21.5666666666667</f>
        <v>-3.3333333333366966E-2</v>
      </c>
      <c r="G1943" s="2">
        <v>4</v>
      </c>
      <c r="H1943" s="2" t="s">
        <v>235</v>
      </c>
      <c r="I1943" s="26">
        <v>22.4</v>
      </c>
      <c r="J1943" s="26">
        <f>AVERAGE(I1943:I1945)</f>
        <v>22.566666666666666</v>
      </c>
      <c r="K1943" s="26">
        <f>J1943-21.5666666666667</f>
        <v>0.99999999999996803</v>
      </c>
    </row>
    <row r="1944" spans="1:11" ht="13" customHeight="1" x14ac:dyDescent="0.15">
      <c r="A1944" s="2">
        <v>4</v>
      </c>
      <c r="B1944" s="2" t="s">
        <v>66</v>
      </c>
      <c r="C1944" s="26">
        <v>21.6</v>
      </c>
      <c r="D1944" s="26"/>
      <c r="E1944" s="26"/>
      <c r="G1944" s="2">
        <v>4</v>
      </c>
      <c r="H1944" s="2" t="s">
        <v>236</v>
      </c>
      <c r="I1944" s="26">
        <v>22.8</v>
      </c>
      <c r="J1944" s="26"/>
      <c r="K1944" s="26"/>
    </row>
    <row r="1945" spans="1:11" ht="13" customHeight="1" x14ac:dyDescent="0.15">
      <c r="A1945" s="2">
        <v>4</v>
      </c>
      <c r="B1945" s="2" t="s">
        <v>67</v>
      </c>
      <c r="C1945" s="26">
        <v>21.5</v>
      </c>
      <c r="D1945" s="26"/>
      <c r="E1945" s="26"/>
      <c r="G1945" s="2">
        <v>4</v>
      </c>
      <c r="H1945" s="2" t="s">
        <v>237</v>
      </c>
      <c r="I1945" s="26">
        <v>22.5</v>
      </c>
      <c r="J1945" s="26"/>
      <c r="K1945" s="26"/>
    </row>
    <row r="1946" spans="1:11" ht="13" customHeight="1" x14ac:dyDescent="0.15">
      <c r="A1946" s="2">
        <v>4</v>
      </c>
      <c r="B1946" s="2" t="s">
        <v>68</v>
      </c>
      <c r="C1946" s="26">
        <v>21.4</v>
      </c>
      <c r="D1946" s="26">
        <f>AVERAGE(C1946:C1948)</f>
        <v>21.399999999999995</v>
      </c>
      <c r="E1946" s="26">
        <f>D1946-21.5666666666667</f>
        <v>-0.16666666666670338</v>
      </c>
      <c r="G1946" s="2">
        <v>4</v>
      </c>
      <c r="H1946" s="2" t="s">
        <v>238</v>
      </c>
      <c r="I1946" s="26">
        <v>21.4</v>
      </c>
      <c r="J1946" s="26">
        <f>AVERAGE(I1946:I1948)</f>
        <v>21.466666666666669</v>
      </c>
      <c r="K1946" s="26">
        <f>J1946-21.5666666666667</f>
        <v>-0.10000000000002984</v>
      </c>
    </row>
    <row r="1947" spans="1:11" ht="13" customHeight="1" x14ac:dyDescent="0.15">
      <c r="A1947" s="2">
        <v>4</v>
      </c>
      <c r="B1947" s="2" t="s">
        <v>69</v>
      </c>
      <c r="C1947" s="26">
        <v>21.4</v>
      </c>
      <c r="D1947" s="26"/>
      <c r="E1947" s="26"/>
      <c r="G1947" s="2">
        <v>4</v>
      </c>
      <c r="H1947" s="2" t="s">
        <v>239</v>
      </c>
      <c r="I1947" s="26">
        <v>21.6</v>
      </c>
      <c r="J1947" s="26"/>
      <c r="K1947" s="26"/>
    </row>
    <row r="1948" spans="1:11" ht="13" customHeight="1" x14ac:dyDescent="0.15">
      <c r="A1948" s="2">
        <v>4</v>
      </c>
      <c r="B1948" s="2" t="s">
        <v>70</v>
      </c>
      <c r="C1948" s="26">
        <v>21.4</v>
      </c>
      <c r="D1948" s="26"/>
      <c r="E1948" s="26"/>
      <c r="G1948" s="2">
        <v>4</v>
      </c>
      <c r="H1948" s="2" t="s">
        <v>240</v>
      </c>
      <c r="I1948" s="26">
        <v>21.4</v>
      </c>
      <c r="J1948" s="26"/>
      <c r="K1948" s="26"/>
    </row>
    <row r="1949" spans="1:11" ht="13" customHeight="1" x14ac:dyDescent="0.15">
      <c r="A1949" s="2">
        <v>4</v>
      </c>
      <c r="B1949" s="2" t="s">
        <v>71</v>
      </c>
      <c r="C1949" s="26">
        <v>21.3</v>
      </c>
      <c r="D1949" s="26">
        <f>AVERAGE(C1949:C1951)</f>
        <v>21.433333333333337</v>
      </c>
      <c r="E1949" s="26">
        <f>D1949-21.5666666666667</f>
        <v>-0.13333333333336128</v>
      </c>
      <c r="G1949" s="2">
        <v>4</v>
      </c>
      <c r="H1949" s="2" t="s">
        <v>241</v>
      </c>
      <c r="I1949" s="26">
        <v>21.5</v>
      </c>
      <c r="J1949" s="26">
        <f>AVERAGE(I1949:I1951)</f>
        <v>21.400000000000002</v>
      </c>
      <c r="K1949" s="26">
        <f>J1949-21.5666666666667</f>
        <v>-0.16666666666669627</v>
      </c>
    </row>
    <row r="1950" spans="1:11" ht="13" customHeight="1" x14ac:dyDescent="0.15">
      <c r="A1950" s="2">
        <v>4</v>
      </c>
      <c r="B1950" s="2" t="s">
        <v>72</v>
      </c>
      <c r="C1950" s="26">
        <v>21.6</v>
      </c>
      <c r="D1950" s="26"/>
      <c r="E1950" s="26"/>
      <c r="G1950" s="2">
        <v>4</v>
      </c>
      <c r="H1950" s="2" t="s">
        <v>242</v>
      </c>
      <c r="I1950" s="26">
        <v>21.4</v>
      </c>
      <c r="J1950" s="26"/>
      <c r="K1950" s="26"/>
    </row>
    <row r="1951" spans="1:11" ht="13" customHeight="1" x14ac:dyDescent="0.15">
      <c r="A1951" s="2">
        <v>4</v>
      </c>
      <c r="B1951" s="2" t="s">
        <v>73</v>
      </c>
      <c r="C1951" s="26">
        <v>21.4</v>
      </c>
      <c r="D1951" s="26"/>
      <c r="E1951" s="26"/>
      <c r="G1951" s="2">
        <v>4</v>
      </c>
      <c r="H1951" s="2" t="s">
        <v>243</v>
      </c>
      <c r="I1951" s="26">
        <v>21.3</v>
      </c>
      <c r="J1951" s="26"/>
      <c r="K1951" s="26"/>
    </row>
    <row r="1952" spans="1:11" ht="13" customHeight="1" x14ac:dyDescent="0.15">
      <c r="A1952" s="2">
        <v>4</v>
      </c>
      <c r="B1952" s="2" t="s">
        <v>74</v>
      </c>
      <c r="C1952" s="26">
        <v>21.5</v>
      </c>
      <c r="D1952" s="26">
        <f>AVERAGE(C1952:C1954)</f>
        <v>21.466666666666669</v>
      </c>
      <c r="E1952" s="26">
        <f>D1952-21.5666666666667</f>
        <v>-0.10000000000002984</v>
      </c>
      <c r="G1952" s="2">
        <v>4</v>
      </c>
      <c r="H1952" s="2" t="s">
        <v>244</v>
      </c>
      <c r="I1952" s="26">
        <v>21.5</v>
      </c>
      <c r="J1952" s="26">
        <f>AVERAGE(I1952:I1954)</f>
        <v>21.533333333333331</v>
      </c>
      <c r="K1952" s="26">
        <f>J1952-21.5666666666667</f>
        <v>-3.3333333333366966E-2</v>
      </c>
    </row>
    <row r="1953" spans="1:11" ht="13" customHeight="1" x14ac:dyDescent="0.15">
      <c r="A1953" s="2">
        <v>4</v>
      </c>
      <c r="B1953" s="2" t="s">
        <v>75</v>
      </c>
      <c r="C1953" s="26">
        <v>21.4</v>
      </c>
      <c r="D1953" s="26"/>
      <c r="E1953" s="26"/>
      <c r="G1953" s="2">
        <v>4</v>
      </c>
      <c r="H1953" s="2" t="s">
        <v>245</v>
      </c>
      <c r="I1953" s="26">
        <v>21.5</v>
      </c>
      <c r="J1953" s="26"/>
      <c r="K1953" s="26"/>
    </row>
    <row r="1954" spans="1:11" ht="13" customHeight="1" x14ac:dyDescent="0.15">
      <c r="A1954" s="2">
        <v>4</v>
      </c>
      <c r="B1954" s="2" t="s">
        <v>76</v>
      </c>
      <c r="C1954" s="26">
        <v>21.5</v>
      </c>
      <c r="D1954" s="26"/>
      <c r="E1954" s="26"/>
      <c r="G1954" s="2">
        <v>4</v>
      </c>
      <c r="H1954" s="2" t="s">
        <v>246</v>
      </c>
      <c r="I1954" s="26">
        <v>21.6</v>
      </c>
      <c r="J1954" s="26"/>
      <c r="K1954" s="26"/>
    </row>
    <row r="1955" spans="1:11" ht="13" customHeight="1" x14ac:dyDescent="0.15">
      <c r="A1955" s="2">
        <v>4</v>
      </c>
      <c r="B1955" s="2" t="s">
        <v>77</v>
      </c>
      <c r="C1955" s="26">
        <v>21.5</v>
      </c>
      <c r="D1955" s="26">
        <f>AVERAGE(C1955:C1957)</f>
        <v>21.5</v>
      </c>
      <c r="E1955" s="26">
        <f>D1955-21.5666666666667</f>
        <v>-6.6666666666698404E-2</v>
      </c>
      <c r="G1955" s="2">
        <v>4</v>
      </c>
      <c r="H1955" s="2" t="s">
        <v>247</v>
      </c>
      <c r="I1955" s="26">
        <v>21.6</v>
      </c>
      <c r="J1955" s="26">
        <f>AVERAGE(I1955:I1957)</f>
        <v>21.600000000000005</v>
      </c>
      <c r="K1955" s="26">
        <f>J1955-21.5666666666667</f>
        <v>3.333333333330657E-2</v>
      </c>
    </row>
    <row r="1956" spans="1:11" ht="13" customHeight="1" x14ac:dyDescent="0.15">
      <c r="A1956" s="2">
        <v>4</v>
      </c>
      <c r="B1956" s="2" t="s">
        <v>78</v>
      </c>
      <c r="C1956" s="26">
        <v>21.5</v>
      </c>
      <c r="D1956" s="26"/>
      <c r="E1956" s="26"/>
      <c r="G1956" s="2">
        <v>4</v>
      </c>
      <c r="H1956" s="2" t="s">
        <v>248</v>
      </c>
      <c r="I1956" s="26">
        <v>21.6</v>
      </c>
      <c r="J1956" s="26"/>
      <c r="K1956" s="26"/>
    </row>
    <row r="1957" spans="1:11" ht="13" customHeight="1" x14ac:dyDescent="0.15">
      <c r="A1957" s="2">
        <v>4</v>
      </c>
      <c r="B1957" s="2" t="s">
        <v>79</v>
      </c>
      <c r="C1957" s="26">
        <v>21.5</v>
      </c>
      <c r="D1957" s="26"/>
      <c r="E1957" s="26"/>
      <c r="G1957" s="2">
        <v>4</v>
      </c>
      <c r="H1957" s="2" t="s">
        <v>249</v>
      </c>
      <c r="I1957" s="26">
        <v>21.6</v>
      </c>
      <c r="J1957" s="26"/>
      <c r="K1957" s="26"/>
    </row>
    <row r="1958" spans="1:11" ht="13" customHeight="1" x14ac:dyDescent="0.15">
      <c r="A1958" s="2">
        <v>4</v>
      </c>
      <c r="B1958" s="2" t="s">
        <v>80</v>
      </c>
      <c r="C1958" s="26">
        <v>21.4</v>
      </c>
      <c r="D1958" s="26">
        <f>AVERAGE(C1958:C1960)</f>
        <v>21.466666666666669</v>
      </c>
      <c r="E1958" s="26">
        <f>D1958-21.5666666666667</f>
        <v>-0.10000000000002984</v>
      </c>
      <c r="G1958" s="2">
        <v>4</v>
      </c>
      <c r="H1958" s="2" t="s">
        <v>250</v>
      </c>
      <c r="I1958" s="26">
        <v>21.6</v>
      </c>
      <c r="J1958" s="26">
        <f>AVERAGE(I1958:I1960)</f>
        <v>21.600000000000005</v>
      </c>
      <c r="K1958" s="26">
        <f>J1958-21.5666666666667</f>
        <v>3.333333333330657E-2</v>
      </c>
    </row>
    <row r="1959" spans="1:11" ht="13" customHeight="1" x14ac:dyDescent="0.15">
      <c r="A1959" s="2">
        <v>4</v>
      </c>
      <c r="B1959" s="2" t="s">
        <v>81</v>
      </c>
      <c r="C1959" s="26">
        <v>21.6</v>
      </c>
      <c r="D1959" s="26"/>
      <c r="E1959" s="26"/>
      <c r="G1959" s="2">
        <v>4</v>
      </c>
      <c r="H1959" s="2" t="s">
        <v>251</v>
      </c>
      <c r="I1959" s="26">
        <v>21.6</v>
      </c>
      <c r="J1959" s="26"/>
      <c r="K1959" s="26"/>
    </row>
    <row r="1960" spans="1:11" ht="13" customHeight="1" x14ac:dyDescent="0.15">
      <c r="A1960" s="2">
        <v>4</v>
      </c>
      <c r="B1960" s="2" t="s">
        <v>82</v>
      </c>
      <c r="C1960" s="26">
        <v>21.4</v>
      </c>
      <c r="D1960" s="26"/>
      <c r="E1960" s="26"/>
      <c r="G1960" s="2">
        <v>4</v>
      </c>
      <c r="H1960" s="2" t="s">
        <v>252</v>
      </c>
      <c r="I1960" s="26">
        <v>21.6</v>
      </c>
      <c r="J1960" s="26"/>
      <c r="K1960" s="26"/>
    </row>
    <row r="1961" spans="1:11" ht="13" customHeight="1" x14ac:dyDescent="0.15">
      <c r="A1961" s="2">
        <v>4</v>
      </c>
      <c r="B1961" s="2" t="s">
        <v>83</v>
      </c>
      <c r="C1961" s="26">
        <v>21.5</v>
      </c>
      <c r="D1961" s="26">
        <f>AVERAGE(C1961:C1963)</f>
        <v>21.5</v>
      </c>
      <c r="E1961" s="26">
        <f>D1961-21.5666666666667</f>
        <v>-6.6666666666698404E-2</v>
      </c>
      <c r="G1961" s="2">
        <v>4</v>
      </c>
      <c r="H1961" s="2" t="s">
        <v>253</v>
      </c>
      <c r="I1961" s="26">
        <v>21.6</v>
      </c>
      <c r="J1961" s="26">
        <f>AVERAGE(I1961:I1963)</f>
        <v>21.600000000000005</v>
      </c>
      <c r="K1961" s="26">
        <f>J1961-21.5666666666667</f>
        <v>3.333333333330657E-2</v>
      </c>
    </row>
    <row r="1962" spans="1:11" ht="13" customHeight="1" x14ac:dyDescent="0.15">
      <c r="A1962" s="2">
        <v>4</v>
      </c>
      <c r="B1962" s="2" t="s">
        <v>84</v>
      </c>
      <c r="C1962" s="26">
        <v>21.4</v>
      </c>
      <c r="D1962" s="26"/>
      <c r="E1962" s="26"/>
      <c r="G1962" s="2">
        <v>4</v>
      </c>
      <c r="H1962" s="2" t="s">
        <v>254</v>
      </c>
      <c r="I1962" s="26">
        <v>21.6</v>
      </c>
      <c r="J1962" s="26"/>
      <c r="K1962" s="26"/>
    </row>
    <row r="1963" spans="1:11" ht="13" customHeight="1" x14ac:dyDescent="0.15">
      <c r="A1963" s="2">
        <v>4</v>
      </c>
      <c r="B1963" s="2" t="s">
        <v>85</v>
      </c>
      <c r="C1963" s="26">
        <v>21.6</v>
      </c>
      <c r="D1963" s="26"/>
      <c r="E1963" s="26"/>
      <c r="G1963" s="2">
        <v>4</v>
      </c>
      <c r="H1963" s="2" t="s">
        <v>255</v>
      </c>
      <c r="I1963" s="26">
        <v>21.6</v>
      </c>
      <c r="J1963" s="26"/>
      <c r="K1963" s="26"/>
    </row>
    <row r="1964" spans="1:11" ht="13" customHeight="1" x14ac:dyDescent="0.15">
      <c r="A1964" s="2">
        <v>4</v>
      </c>
      <c r="B1964" s="2" t="s">
        <v>86</v>
      </c>
      <c r="C1964" s="26">
        <v>21.4</v>
      </c>
      <c r="D1964" s="26">
        <f>AVERAGE(C1964:C1966)</f>
        <v>21.433333333333334</v>
      </c>
      <c r="E1964" s="26">
        <f>D1964-21.5666666666667</f>
        <v>-0.13333333333336483</v>
      </c>
      <c r="G1964" s="2">
        <v>4</v>
      </c>
      <c r="H1964" s="2" t="s">
        <v>256</v>
      </c>
      <c r="I1964" s="26">
        <v>21.6</v>
      </c>
      <c r="J1964" s="26">
        <f>AVERAGE(I1964:I1966)</f>
        <v>21.7</v>
      </c>
      <c r="K1964" s="26">
        <f>J1964-21.5666666666667</f>
        <v>0.13333333333330089</v>
      </c>
    </row>
    <row r="1965" spans="1:11" ht="13" customHeight="1" x14ac:dyDescent="0.15">
      <c r="A1965" s="2">
        <v>4</v>
      </c>
      <c r="B1965" s="2" t="s">
        <v>87</v>
      </c>
      <c r="C1965" s="26">
        <v>21.5</v>
      </c>
      <c r="D1965" s="26"/>
      <c r="E1965" s="26"/>
      <c r="G1965" s="2">
        <v>4</v>
      </c>
      <c r="H1965" s="2" t="s">
        <v>257</v>
      </c>
      <c r="I1965" s="26">
        <v>21.9</v>
      </c>
      <c r="J1965" s="26"/>
      <c r="K1965" s="26"/>
    </row>
    <row r="1966" spans="1:11" ht="13" customHeight="1" x14ac:dyDescent="0.15">
      <c r="A1966" s="2">
        <v>4</v>
      </c>
      <c r="B1966" s="2" t="s">
        <v>88</v>
      </c>
      <c r="C1966" s="26">
        <v>21.4</v>
      </c>
      <c r="D1966" s="26"/>
      <c r="E1966" s="26"/>
      <c r="G1966" s="2">
        <v>4</v>
      </c>
      <c r="H1966" s="2" t="s">
        <v>258</v>
      </c>
      <c r="I1966" s="26">
        <v>21.6</v>
      </c>
      <c r="J1966" s="26"/>
      <c r="K1966" s="26"/>
    </row>
    <row r="1967" spans="1:11" ht="13" customHeight="1" x14ac:dyDescent="0.15">
      <c r="A1967" s="2">
        <v>4</v>
      </c>
      <c r="B1967" s="2" t="s">
        <v>89</v>
      </c>
      <c r="C1967" s="26">
        <v>21.3</v>
      </c>
      <c r="D1967" s="26">
        <f>AVERAGE(C1967:C1969)</f>
        <v>21.400000000000002</v>
      </c>
      <c r="E1967" s="26">
        <f>D1967-21.5666666666667</f>
        <v>-0.16666666666669627</v>
      </c>
      <c r="G1967" s="2">
        <v>4</v>
      </c>
      <c r="H1967" s="2" t="s">
        <v>259</v>
      </c>
      <c r="I1967" s="26">
        <v>21.4</v>
      </c>
      <c r="J1967" s="26">
        <f>AVERAGE(I1967:I1969)</f>
        <v>21.466666666666669</v>
      </c>
      <c r="K1967" s="26">
        <f>J1967-21.5666666666667</f>
        <v>-0.10000000000002984</v>
      </c>
    </row>
    <row r="1968" spans="1:11" ht="13" customHeight="1" x14ac:dyDescent="0.15">
      <c r="A1968" s="2">
        <v>4</v>
      </c>
      <c r="B1968" s="2" t="s">
        <v>90</v>
      </c>
      <c r="C1968" s="26">
        <v>21.4</v>
      </c>
      <c r="D1968" s="26"/>
      <c r="E1968" s="26"/>
      <c r="G1968" s="2">
        <v>4</v>
      </c>
      <c r="H1968" s="2" t="s">
        <v>260</v>
      </c>
      <c r="I1968" s="26">
        <v>21.5</v>
      </c>
      <c r="J1968" s="26"/>
      <c r="K1968" s="26"/>
    </row>
    <row r="1969" spans="1:11" ht="13" customHeight="1" x14ac:dyDescent="0.15">
      <c r="A1969" s="2">
        <v>4</v>
      </c>
      <c r="B1969" s="2" t="s">
        <v>91</v>
      </c>
      <c r="C1969" s="26">
        <v>21.5</v>
      </c>
      <c r="D1969" s="26"/>
      <c r="E1969" s="26"/>
      <c r="G1969" s="2">
        <v>4</v>
      </c>
      <c r="H1969" s="2" t="s">
        <v>261</v>
      </c>
      <c r="I1969" s="26">
        <v>21.5</v>
      </c>
      <c r="J1969" s="26"/>
      <c r="K1969" s="26"/>
    </row>
    <row r="1970" spans="1:11" ht="13" customHeight="1" x14ac:dyDescent="0.15">
      <c r="A1970" s="2">
        <v>4</v>
      </c>
      <c r="B1970" s="2" t="s">
        <v>92</v>
      </c>
      <c r="C1970" s="26">
        <v>21.4</v>
      </c>
      <c r="D1970" s="26">
        <f>AVERAGE(C1970:C1972)</f>
        <v>21.399999999999995</v>
      </c>
      <c r="E1970" s="26">
        <f>D1970-21.5666666666667</f>
        <v>-0.16666666666670338</v>
      </c>
      <c r="G1970" s="2">
        <v>4</v>
      </c>
      <c r="H1970" s="2" t="s">
        <v>262</v>
      </c>
      <c r="I1970" s="26">
        <v>21.5</v>
      </c>
      <c r="J1970" s="26">
        <f>AVERAGE(I1970:I1972)</f>
        <v>21.533333333333331</v>
      </c>
      <c r="K1970" s="26">
        <f>J1970-21.5666666666667</f>
        <v>-3.3333333333366966E-2</v>
      </c>
    </row>
    <row r="1971" spans="1:11" ht="13" customHeight="1" x14ac:dyDescent="0.15">
      <c r="A1971" s="2">
        <v>4</v>
      </c>
      <c r="B1971" s="2" t="s">
        <v>93</v>
      </c>
      <c r="C1971" s="26">
        <v>21.4</v>
      </c>
      <c r="D1971" s="26"/>
      <c r="E1971" s="26"/>
      <c r="G1971" s="2">
        <v>4</v>
      </c>
      <c r="H1971" s="2" t="s">
        <v>263</v>
      </c>
      <c r="I1971" s="26">
        <v>21.6</v>
      </c>
      <c r="J1971" s="26"/>
      <c r="K1971" s="26"/>
    </row>
    <row r="1972" spans="1:11" ht="13" customHeight="1" x14ac:dyDescent="0.15">
      <c r="A1972" s="2">
        <v>4</v>
      </c>
      <c r="B1972" s="2" t="s">
        <v>94</v>
      </c>
      <c r="C1972" s="26">
        <v>21.4</v>
      </c>
      <c r="D1972" s="26"/>
      <c r="E1972" s="26"/>
      <c r="G1972" s="2">
        <v>4</v>
      </c>
      <c r="H1972" s="2" t="s">
        <v>264</v>
      </c>
      <c r="I1972" s="26">
        <v>21.5</v>
      </c>
      <c r="J1972" s="26"/>
      <c r="K1972" s="26"/>
    </row>
    <row r="1973" spans="1:11" ht="13" customHeight="1" x14ac:dyDescent="0.15">
      <c r="A1973" s="2">
        <v>4</v>
      </c>
      <c r="B1973" s="2" t="s">
        <v>95</v>
      </c>
      <c r="C1973" s="26">
        <v>21.3</v>
      </c>
      <c r="D1973" s="26">
        <f>AVERAGE(C1973:C1975)</f>
        <v>21.366666666666664</v>
      </c>
      <c r="E1973" s="26">
        <f>D1973-21.5666666666667</f>
        <v>-0.20000000000003482</v>
      </c>
      <c r="G1973" s="2">
        <v>4</v>
      </c>
      <c r="H1973" s="2" t="s">
        <v>265</v>
      </c>
      <c r="I1973" s="26">
        <v>21.5</v>
      </c>
      <c r="J1973" s="26">
        <f>AVERAGE(I1973:I1975)</f>
        <v>21.566666666666666</v>
      </c>
      <c r="K1973" s="26">
        <f>J1973-21.5666666666667</f>
        <v>-3.1974423109204508E-14</v>
      </c>
    </row>
    <row r="1974" spans="1:11" ht="13" customHeight="1" x14ac:dyDescent="0.15">
      <c r="A1974" s="2">
        <v>4</v>
      </c>
      <c r="B1974" s="2" t="s">
        <v>96</v>
      </c>
      <c r="C1974" s="26">
        <v>21.3</v>
      </c>
      <c r="D1974" s="26"/>
      <c r="E1974" s="26"/>
      <c r="G1974" s="2">
        <v>4</v>
      </c>
      <c r="H1974" s="2" t="s">
        <v>266</v>
      </c>
      <c r="I1974" s="26">
        <v>21.6</v>
      </c>
      <c r="J1974" s="26"/>
      <c r="K1974" s="26"/>
    </row>
    <row r="1975" spans="1:11" ht="13" customHeight="1" x14ac:dyDescent="0.15">
      <c r="A1975" s="2">
        <v>4</v>
      </c>
      <c r="B1975" s="2" t="s">
        <v>97</v>
      </c>
      <c r="C1975" s="26">
        <v>21.5</v>
      </c>
      <c r="D1975" s="26"/>
      <c r="E1975" s="26"/>
      <c r="G1975" s="2">
        <v>4</v>
      </c>
      <c r="H1975" s="2" t="s">
        <v>267</v>
      </c>
      <c r="I1975" s="26">
        <v>21.6</v>
      </c>
      <c r="J1975" s="26"/>
      <c r="K1975" s="26"/>
    </row>
    <row r="1976" spans="1:11" ht="13" customHeight="1" x14ac:dyDescent="0.15">
      <c r="A1976" s="2">
        <v>4</v>
      </c>
      <c r="B1976" s="2" t="s">
        <v>98</v>
      </c>
      <c r="C1976" s="26">
        <v>21.5</v>
      </c>
      <c r="D1976" s="26">
        <f>AVERAGE(C1976:C1978)</f>
        <v>21.466666666666669</v>
      </c>
      <c r="E1976" s="26">
        <f>D1976-21.5666666666667</f>
        <v>-0.10000000000002984</v>
      </c>
      <c r="G1976" s="2">
        <v>4</v>
      </c>
      <c r="H1976" s="2" t="s">
        <v>268</v>
      </c>
      <c r="I1976" s="26">
        <v>21.6</v>
      </c>
      <c r="J1976" s="26">
        <f>AVERAGE(I1976:I1978)</f>
        <v>21.533333333333331</v>
      </c>
      <c r="K1976" s="26">
        <f>J1976-21.5666666666667</f>
        <v>-3.3333333333366966E-2</v>
      </c>
    </row>
    <row r="1977" spans="1:11" ht="13" customHeight="1" x14ac:dyDescent="0.15">
      <c r="A1977" s="2">
        <v>4</v>
      </c>
      <c r="B1977" s="2" t="s">
        <v>99</v>
      </c>
      <c r="C1977" s="26">
        <v>21.5</v>
      </c>
      <c r="D1977" s="26"/>
      <c r="E1977" s="26"/>
      <c r="G1977" s="2">
        <v>4</v>
      </c>
      <c r="H1977" s="2" t="s">
        <v>269</v>
      </c>
      <c r="I1977" s="26">
        <v>21.5</v>
      </c>
      <c r="J1977" s="26"/>
      <c r="K1977" s="26"/>
    </row>
    <row r="1978" spans="1:11" ht="13" customHeight="1" x14ac:dyDescent="0.15">
      <c r="A1978" s="2">
        <v>4</v>
      </c>
      <c r="B1978" s="2" t="s">
        <v>100</v>
      </c>
      <c r="C1978" s="26">
        <v>21.4</v>
      </c>
      <c r="D1978" s="26"/>
      <c r="E1978" s="26"/>
      <c r="G1978" s="2">
        <v>4</v>
      </c>
      <c r="H1978" s="2" t="s">
        <v>270</v>
      </c>
      <c r="I1978" s="26">
        <v>21.5</v>
      </c>
      <c r="J1978" s="26"/>
      <c r="K1978" s="26"/>
    </row>
    <row r="1979" spans="1:11" ht="13" customHeight="1" x14ac:dyDescent="0.15">
      <c r="A1979" s="2">
        <v>4</v>
      </c>
      <c r="B1979" s="2" t="s">
        <v>101</v>
      </c>
      <c r="C1979" s="26">
        <v>21.6</v>
      </c>
      <c r="D1979" s="26">
        <f>AVERAGE(C1979:C1981)</f>
        <v>21.533333333333331</v>
      </c>
      <c r="E1979" s="26">
        <f>D1979-21.5666666666667</f>
        <v>-3.3333333333366966E-2</v>
      </c>
      <c r="G1979" s="2">
        <v>4</v>
      </c>
      <c r="H1979" s="2" t="s">
        <v>271</v>
      </c>
      <c r="I1979" s="26">
        <v>21.7</v>
      </c>
      <c r="J1979" s="26">
        <f>AVERAGE(I1979:I1981)</f>
        <v>21.833333333333332</v>
      </c>
      <c r="K1979" s="26">
        <f>J1979-21.5666666666667</f>
        <v>0.26666666666663374</v>
      </c>
    </row>
    <row r="1980" spans="1:11" ht="13" customHeight="1" x14ac:dyDescent="0.15">
      <c r="A1980" s="2">
        <v>4</v>
      </c>
      <c r="B1980" s="2" t="s">
        <v>102</v>
      </c>
      <c r="C1980" s="26">
        <v>21.5</v>
      </c>
      <c r="D1980" s="26"/>
      <c r="E1980" s="26"/>
      <c r="G1980" s="2">
        <v>4</v>
      </c>
      <c r="H1980" s="2" t="s">
        <v>272</v>
      </c>
      <c r="I1980" s="26">
        <v>22</v>
      </c>
      <c r="J1980" s="26"/>
      <c r="K1980" s="26"/>
    </row>
    <row r="1981" spans="1:11" ht="13" customHeight="1" x14ac:dyDescent="0.15">
      <c r="A1981" s="2">
        <v>4</v>
      </c>
      <c r="B1981" s="2" t="s">
        <v>103</v>
      </c>
      <c r="C1981" s="26">
        <v>21.5</v>
      </c>
      <c r="D1981" s="26"/>
      <c r="E1981" s="26"/>
      <c r="G1981" s="2">
        <v>4</v>
      </c>
      <c r="H1981" s="2" t="s">
        <v>273</v>
      </c>
      <c r="I1981" s="26">
        <v>21.8</v>
      </c>
      <c r="J1981" s="26"/>
      <c r="K1981" s="26"/>
    </row>
    <row r="1982" spans="1:11" ht="13" customHeight="1" x14ac:dyDescent="0.15">
      <c r="A1982" s="2">
        <v>4</v>
      </c>
      <c r="B1982" s="2" t="s">
        <v>104</v>
      </c>
      <c r="C1982" s="26">
        <v>21.4</v>
      </c>
      <c r="D1982" s="26">
        <f>AVERAGE(C1982:C1984)</f>
        <v>21.466666666666669</v>
      </c>
      <c r="E1982" s="26">
        <f>D1982-21.5666666666667</f>
        <v>-0.10000000000002984</v>
      </c>
      <c r="G1982" s="2">
        <v>4</v>
      </c>
      <c r="H1982" s="2" t="s">
        <v>274</v>
      </c>
      <c r="I1982" s="26">
        <v>21.6</v>
      </c>
      <c r="J1982" s="26">
        <f>AVERAGE(I1982:I1984)</f>
        <v>21.566666666666666</v>
      </c>
      <c r="K1982" s="26">
        <f>J1982-21.5666666666667</f>
        <v>-3.1974423109204508E-14</v>
      </c>
    </row>
    <row r="1983" spans="1:11" ht="13" customHeight="1" x14ac:dyDescent="0.15">
      <c r="A1983" s="2">
        <v>4</v>
      </c>
      <c r="B1983" s="2" t="s">
        <v>105</v>
      </c>
      <c r="C1983" s="26">
        <v>21.5</v>
      </c>
      <c r="D1983" s="26"/>
      <c r="E1983" s="26"/>
      <c r="G1983" s="2">
        <v>4</v>
      </c>
      <c r="H1983" s="2" t="s">
        <v>275</v>
      </c>
      <c r="I1983" s="26">
        <v>21.6</v>
      </c>
      <c r="J1983" s="26"/>
      <c r="K1983" s="26"/>
    </row>
    <row r="1984" spans="1:11" ht="13" customHeight="1" x14ac:dyDescent="0.15">
      <c r="A1984" s="2">
        <v>4</v>
      </c>
      <c r="B1984" s="2" t="s">
        <v>106</v>
      </c>
      <c r="C1984" s="26">
        <v>21.5</v>
      </c>
      <c r="D1984" s="26"/>
      <c r="E1984" s="26"/>
      <c r="G1984" s="2">
        <v>4</v>
      </c>
      <c r="H1984" s="2" t="s">
        <v>276</v>
      </c>
      <c r="I1984" s="26">
        <v>21.5</v>
      </c>
      <c r="J1984" s="26"/>
      <c r="K1984" s="26"/>
    </row>
    <row r="1985" spans="1:11" ht="13" customHeight="1" x14ac:dyDescent="0.15">
      <c r="A1985" s="2">
        <v>4</v>
      </c>
      <c r="B1985" s="2" t="s">
        <v>107</v>
      </c>
      <c r="C1985" s="26">
        <v>21.5</v>
      </c>
      <c r="D1985" s="26">
        <f>AVERAGE(C1985:C1987)</f>
        <v>21.433333333333334</v>
      </c>
      <c r="E1985" s="26">
        <f>D1985-21.5666666666667</f>
        <v>-0.13333333333336483</v>
      </c>
      <c r="G1985" s="2">
        <v>4</v>
      </c>
      <c r="H1985" s="2" t="s">
        <v>277</v>
      </c>
      <c r="I1985" s="26">
        <v>21.4</v>
      </c>
      <c r="J1985" s="26">
        <f>AVERAGE(I1985:I1987)</f>
        <v>21.433333333333334</v>
      </c>
      <c r="K1985" s="26">
        <f>J1985-21.5666666666667</f>
        <v>-0.13333333333336483</v>
      </c>
    </row>
    <row r="1986" spans="1:11" ht="13" customHeight="1" x14ac:dyDescent="0.15">
      <c r="A1986" s="2">
        <v>4</v>
      </c>
      <c r="B1986" s="2" t="s">
        <v>108</v>
      </c>
      <c r="C1986" s="26">
        <v>21.4</v>
      </c>
      <c r="D1986" s="26"/>
      <c r="E1986" s="26"/>
      <c r="G1986" s="2">
        <v>4</v>
      </c>
      <c r="H1986" s="2" t="s">
        <v>278</v>
      </c>
      <c r="I1986" s="26">
        <v>21.4</v>
      </c>
      <c r="J1986" s="26"/>
      <c r="K1986" s="26"/>
    </row>
    <row r="1987" spans="1:11" ht="13" customHeight="1" x14ac:dyDescent="0.15">
      <c r="A1987" s="2">
        <v>4</v>
      </c>
      <c r="B1987" s="2" t="s">
        <v>109</v>
      </c>
      <c r="C1987" s="26">
        <v>21.4</v>
      </c>
      <c r="D1987" s="26"/>
      <c r="E1987" s="26"/>
      <c r="G1987" s="2">
        <v>4</v>
      </c>
      <c r="H1987" s="2" t="s">
        <v>279</v>
      </c>
      <c r="I1987" s="26">
        <v>21.5</v>
      </c>
      <c r="J1987" s="26"/>
      <c r="K1987" s="26"/>
    </row>
    <row r="1988" spans="1:11" ht="13" customHeight="1" x14ac:dyDescent="0.15">
      <c r="A1988" s="2">
        <v>4</v>
      </c>
      <c r="B1988" s="2" t="s">
        <v>110</v>
      </c>
      <c r="C1988" s="26">
        <v>21.5</v>
      </c>
      <c r="D1988" s="26">
        <f>AVERAGE(C1988:C1990)</f>
        <v>21.466666666666669</v>
      </c>
      <c r="E1988" s="26">
        <f>D1988-21.5666666666667</f>
        <v>-0.10000000000002984</v>
      </c>
      <c r="G1988" s="2">
        <v>4</v>
      </c>
      <c r="H1988" s="2" t="s">
        <v>280</v>
      </c>
      <c r="I1988" s="26">
        <v>21.4</v>
      </c>
      <c r="J1988" s="26">
        <f>AVERAGE(I1988:I1990)</f>
        <v>21.5</v>
      </c>
      <c r="K1988" s="26">
        <f>J1988-21.5666666666667</f>
        <v>-6.6666666666698404E-2</v>
      </c>
    </row>
    <row r="1989" spans="1:11" ht="13" customHeight="1" x14ac:dyDescent="0.15">
      <c r="A1989" s="2">
        <v>4</v>
      </c>
      <c r="B1989" s="2" t="s">
        <v>111</v>
      </c>
      <c r="C1989" s="26">
        <v>21.5</v>
      </c>
      <c r="D1989" s="26"/>
      <c r="E1989" s="26"/>
      <c r="G1989" s="2">
        <v>4</v>
      </c>
      <c r="H1989" s="2" t="s">
        <v>281</v>
      </c>
      <c r="I1989" s="26">
        <v>21.6</v>
      </c>
      <c r="J1989" s="26"/>
      <c r="K1989" s="26"/>
    </row>
    <row r="1990" spans="1:11" ht="13" customHeight="1" x14ac:dyDescent="0.15">
      <c r="A1990" s="2">
        <v>4</v>
      </c>
      <c r="B1990" s="2" t="s">
        <v>112</v>
      </c>
      <c r="C1990" s="26">
        <v>21.4</v>
      </c>
      <c r="D1990" s="26"/>
      <c r="E1990" s="26"/>
      <c r="G1990" s="2">
        <v>4</v>
      </c>
      <c r="H1990" s="2" t="s">
        <v>282</v>
      </c>
      <c r="I1990" s="26">
        <v>21.5</v>
      </c>
      <c r="J1990" s="26"/>
      <c r="K1990" s="26"/>
    </row>
    <row r="1991" spans="1:11" ht="13" customHeight="1" x14ac:dyDescent="0.15">
      <c r="A1991" s="2">
        <v>4</v>
      </c>
      <c r="B1991" s="2" t="s">
        <v>113</v>
      </c>
      <c r="C1991" s="26">
        <v>21.4</v>
      </c>
      <c r="D1991" s="26">
        <f>AVERAGE(C1991:C1993)</f>
        <v>21.433333333333334</v>
      </c>
      <c r="E1991" s="26">
        <f>D1991-21.5666666666667</f>
        <v>-0.13333333333336483</v>
      </c>
      <c r="G1991" s="2">
        <v>4</v>
      </c>
      <c r="H1991" s="2" t="s">
        <v>283</v>
      </c>
      <c r="I1991" s="26">
        <v>21.5</v>
      </c>
      <c r="J1991" s="26">
        <f>AVERAGE(I1991:I1993)</f>
        <v>21.566666666666666</v>
      </c>
      <c r="K1991" s="26">
        <f>J1991-21.5666666666667</f>
        <v>-3.1974423109204508E-14</v>
      </c>
    </row>
    <row r="1992" spans="1:11" ht="13" customHeight="1" x14ac:dyDescent="0.15">
      <c r="A1992" s="2">
        <v>4</v>
      </c>
      <c r="B1992" s="2" t="s">
        <v>114</v>
      </c>
      <c r="C1992" s="26">
        <v>21.4</v>
      </c>
      <c r="D1992" s="26"/>
      <c r="E1992" s="26"/>
      <c r="G1992" s="2">
        <v>4</v>
      </c>
      <c r="H1992" s="2" t="s">
        <v>284</v>
      </c>
      <c r="I1992" s="26">
        <v>21.6</v>
      </c>
      <c r="J1992" s="26"/>
      <c r="K1992" s="26"/>
    </row>
    <row r="1993" spans="1:11" ht="13" customHeight="1" x14ac:dyDescent="0.15">
      <c r="A1993" s="2">
        <v>4</v>
      </c>
      <c r="B1993" s="2" t="s">
        <v>115</v>
      </c>
      <c r="C1993" s="26">
        <v>21.5</v>
      </c>
      <c r="D1993" s="26"/>
      <c r="E1993" s="26"/>
      <c r="G1993" s="2">
        <v>4</v>
      </c>
      <c r="H1993" s="2" t="s">
        <v>285</v>
      </c>
      <c r="I1993" s="26">
        <v>21.6</v>
      </c>
      <c r="J1993" s="26"/>
      <c r="K1993" s="26"/>
    </row>
    <row r="1994" spans="1:11" ht="13" customHeight="1" x14ac:dyDescent="0.15">
      <c r="A1994" s="2">
        <v>4</v>
      </c>
      <c r="B1994" s="2" t="s">
        <v>116</v>
      </c>
      <c r="C1994" s="26">
        <v>21.2</v>
      </c>
      <c r="D1994" s="26">
        <f>AVERAGE(C1994:C1996)</f>
        <v>21.333333333333332</v>
      </c>
      <c r="E1994" s="26">
        <f>D1994-21.5666666666667</f>
        <v>-0.23333333333336626</v>
      </c>
      <c r="G1994" s="2">
        <v>4</v>
      </c>
      <c r="H1994" s="2" t="s">
        <v>286</v>
      </c>
      <c r="I1994" s="26">
        <v>23.6</v>
      </c>
      <c r="J1994" s="26">
        <f>AVERAGE(I1994:I1996)</f>
        <v>23.733333333333334</v>
      </c>
      <c r="K1994" s="26">
        <f>J1994-21.5666666666667</f>
        <v>2.1666666666666359</v>
      </c>
    </row>
    <row r="1995" spans="1:11" ht="13" customHeight="1" x14ac:dyDescent="0.15">
      <c r="A1995" s="2">
        <v>4</v>
      </c>
      <c r="B1995" s="2" t="s">
        <v>117</v>
      </c>
      <c r="C1995" s="26">
        <v>21.4</v>
      </c>
      <c r="D1995" s="26"/>
      <c r="E1995" s="26"/>
      <c r="G1995" s="2">
        <v>4</v>
      </c>
      <c r="H1995" s="2" t="s">
        <v>287</v>
      </c>
      <c r="I1995" s="26">
        <v>23.4</v>
      </c>
      <c r="J1995" s="26"/>
      <c r="K1995" s="26"/>
    </row>
    <row r="1996" spans="1:11" ht="13" customHeight="1" x14ac:dyDescent="0.15">
      <c r="A1996" s="2">
        <v>4</v>
      </c>
      <c r="B1996" s="2" t="s">
        <v>118</v>
      </c>
      <c r="C1996" s="26">
        <v>21.4</v>
      </c>
      <c r="D1996" s="26"/>
      <c r="E1996" s="26"/>
      <c r="G1996" s="2">
        <v>4</v>
      </c>
      <c r="H1996" s="2" t="s">
        <v>288</v>
      </c>
      <c r="I1996" s="26">
        <v>24.2</v>
      </c>
      <c r="J1996" s="26"/>
      <c r="K1996" s="26"/>
    </row>
    <row r="1997" spans="1:11" ht="13" customHeight="1" x14ac:dyDescent="0.15">
      <c r="A1997" s="2">
        <v>4</v>
      </c>
      <c r="B1997" s="2" t="s">
        <v>119</v>
      </c>
      <c r="C1997" s="26">
        <v>21.5</v>
      </c>
      <c r="D1997" s="26">
        <f>AVERAGE(C1997:C1999)</f>
        <v>21.566666666666666</v>
      </c>
      <c r="E1997" s="26">
        <f>D1997-21.5666666666667</f>
        <v>-3.1974423109204508E-14</v>
      </c>
      <c r="G1997" s="2">
        <v>4</v>
      </c>
      <c r="H1997" s="2" t="s">
        <v>289</v>
      </c>
      <c r="I1997" s="26">
        <v>22.2</v>
      </c>
      <c r="J1997" s="26">
        <f>AVERAGE(I1997:I1999)</f>
        <v>22.433333333333337</v>
      </c>
      <c r="K1997" s="26">
        <f>J1997-21.5666666666667</f>
        <v>0.86666666666663872</v>
      </c>
    </row>
    <row r="1998" spans="1:11" ht="13" customHeight="1" x14ac:dyDescent="0.15">
      <c r="A1998" s="2">
        <v>4</v>
      </c>
      <c r="B1998" s="2" t="s">
        <v>120</v>
      </c>
      <c r="C1998" s="26">
        <v>21.6</v>
      </c>
      <c r="D1998" s="26"/>
      <c r="E1998" s="26"/>
      <c r="G1998" s="2">
        <v>4</v>
      </c>
      <c r="H1998" s="2" t="s">
        <v>290</v>
      </c>
      <c r="I1998" s="26">
        <v>22.5</v>
      </c>
      <c r="J1998" s="26"/>
      <c r="K1998" s="26"/>
    </row>
    <row r="1999" spans="1:11" ht="13" customHeight="1" x14ac:dyDescent="0.15">
      <c r="A1999" s="2">
        <v>4</v>
      </c>
      <c r="B1999" s="2" t="s">
        <v>121</v>
      </c>
      <c r="C1999" s="26">
        <v>21.6</v>
      </c>
      <c r="D1999" s="26"/>
      <c r="E1999" s="26"/>
      <c r="G1999" s="2">
        <v>4</v>
      </c>
      <c r="H1999" s="2" t="s">
        <v>291</v>
      </c>
      <c r="I1999" s="26">
        <v>22.6</v>
      </c>
      <c r="J1999" s="26"/>
      <c r="K1999" s="26"/>
    </row>
    <row r="2000" spans="1:11" ht="13" customHeight="1" x14ac:dyDescent="0.15">
      <c r="A2000" s="2">
        <v>4</v>
      </c>
      <c r="B2000" s="2" t="s">
        <v>122</v>
      </c>
      <c r="C2000" s="26">
        <v>21.6</v>
      </c>
      <c r="D2000" s="26">
        <f>AVERAGE(C2000:C2002)</f>
        <v>21.566666666666666</v>
      </c>
      <c r="E2000" s="26">
        <f>D2000-21.5666666666667</f>
        <v>-3.1974423109204508E-14</v>
      </c>
      <c r="G2000" s="2">
        <v>4</v>
      </c>
      <c r="H2000" s="2" t="s">
        <v>292</v>
      </c>
      <c r="I2000" s="26">
        <v>21.6</v>
      </c>
      <c r="J2000" s="26">
        <f>AVERAGE(I2000:I2002)</f>
        <v>21.600000000000005</v>
      </c>
      <c r="K2000" s="26">
        <f>J2000-21.5666666666667</f>
        <v>3.333333333330657E-2</v>
      </c>
    </row>
    <row r="2001" spans="1:11" ht="13" customHeight="1" x14ac:dyDescent="0.15">
      <c r="A2001" s="2">
        <v>4</v>
      </c>
      <c r="B2001" s="2" t="s">
        <v>123</v>
      </c>
      <c r="C2001" s="26">
        <v>21.6</v>
      </c>
      <c r="D2001" s="26"/>
      <c r="E2001" s="26"/>
      <c r="G2001" s="2">
        <v>4</v>
      </c>
      <c r="H2001" s="2" t="s">
        <v>293</v>
      </c>
      <c r="I2001" s="26">
        <v>21.6</v>
      </c>
      <c r="J2001" s="26"/>
      <c r="K2001" s="26"/>
    </row>
    <row r="2002" spans="1:11" ht="13" customHeight="1" x14ac:dyDescent="0.15">
      <c r="A2002" s="2">
        <v>4</v>
      </c>
      <c r="B2002" s="2" t="s">
        <v>124</v>
      </c>
      <c r="C2002" s="26">
        <v>21.5</v>
      </c>
      <c r="D2002" s="26"/>
      <c r="E2002" s="26"/>
      <c r="G2002" s="2">
        <v>4</v>
      </c>
      <c r="H2002" s="2" t="s">
        <v>294</v>
      </c>
      <c r="I2002" s="26">
        <v>21.6</v>
      </c>
      <c r="J2002" s="26"/>
      <c r="K2002" s="26"/>
    </row>
    <row r="2003" spans="1:11" ht="13" customHeight="1" x14ac:dyDescent="0.15">
      <c r="A2003" s="2">
        <v>4</v>
      </c>
      <c r="B2003" s="2" t="s">
        <v>125</v>
      </c>
      <c r="C2003" s="26">
        <v>21.5</v>
      </c>
      <c r="D2003" s="26">
        <f>AVERAGE(C2003:C2005)</f>
        <v>21.566666666666666</v>
      </c>
      <c r="E2003" s="26">
        <f>D2003-21.5666666666667</f>
        <v>-3.1974423109204508E-14</v>
      </c>
      <c r="G2003" s="2">
        <v>4</v>
      </c>
      <c r="H2003" s="2" t="s">
        <v>295</v>
      </c>
      <c r="I2003" s="26">
        <v>21.5</v>
      </c>
      <c r="J2003" s="26">
        <f>AVERAGE(I2003:I2005)</f>
        <v>21.566666666666666</v>
      </c>
      <c r="K2003" s="26">
        <f>J2003-21.5666666666667</f>
        <v>-3.1974423109204508E-14</v>
      </c>
    </row>
    <row r="2004" spans="1:11" ht="13" customHeight="1" x14ac:dyDescent="0.15">
      <c r="A2004" s="2">
        <v>4</v>
      </c>
      <c r="B2004" s="2" t="s">
        <v>126</v>
      </c>
      <c r="C2004" s="26">
        <v>21.6</v>
      </c>
      <c r="D2004" s="26"/>
      <c r="E2004" s="26"/>
      <c r="G2004" s="2">
        <v>4</v>
      </c>
      <c r="H2004" s="2" t="s">
        <v>296</v>
      </c>
      <c r="I2004" s="26">
        <v>21.6</v>
      </c>
      <c r="J2004" s="26"/>
      <c r="K2004" s="26"/>
    </row>
    <row r="2005" spans="1:11" ht="13" customHeight="1" x14ac:dyDescent="0.15">
      <c r="A2005" s="2">
        <v>4</v>
      </c>
      <c r="B2005" s="2" t="s">
        <v>127</v>
      </c>
      <c r="C2005" s="26">
        <v>21.6</v>
      </c>
      <c r="D2005" s="26"/>
      <c r="E2005" s="26"/>
      <c r="G2005" s="2">
        <v>4</v>
      </c>
      <c r="H2005" s="2" t="s">
        <v>297</v>
      </c>
      <c r="I2005" s="26">
        <v>21.6</v>
      </c>
      <c r="J2005" s="26"/>
      <c r="K2005" s="26"/>
    </row>
    <row r="2006" spans="1:11" ht="13" customHeight="1" x14ac:dyDescent="0.15">
      <c r="A2006" s="2">
        <v>4</v>
      </c>
      <c r="B2006" s="2" t="s">
        <v>128</v>
      </c>
      <c r="C2006" s="26">
        <v>21.5</v>
      </c>
      <c r="D2006" s="26">
        <f>AVERAGE(C2006:C2008)</f>
        <v>21.5</v>
      </c>
      <c r="E2006" s="26">
        <f>D2006-21.5666666666667</f>
        <v>-6.6666666666698404E-2</v>
      </c>
      <c r="G2006" s="2">
        <v>4</v>
      </c>
      <c r="H2006" s="2" t="s">
        <v>298</v>
      </c>
      <c r="I2006" s="26">
        <v>21.5</v>
      </c>
      <c r="J2006" s="26">
        <f>AVERAGE(I2006:I2008)</f>
        <v>21.599999999999998</v>
      </c>
      <c r="K2006" s="26">
        <f>J2006-21.5666666666667</f>
        <v>3.3333333333299464E-2</v>
      </c>
    </row>
    <row r="2007" spans="1:11" ht="13" customHeight="1" x14ac:dyDescent="0.15">
      <c r="A2007" s="2">
        <v>4</v>
      </c>
      <c r="B2007" s="2" t="s">
        <v>129</v>
      </c>
      <c r="C2007" s="26">
        <v>21.4</v>
      </c>
      <c r="D2007" s="26"/>
      <c r="E2007" s="26"/>
      <c r="G2007" s="2">
        <v>4</v>
      </c>
      <c r="H2007" s="2" t="s">
        <v>299</v>
      </c>
      <c r="I2007" s="26">
        <v>21.6</v>
      </c>
      <c r="J2007" s="26"/>
      <c r="K2007" s="26"/>
    </row>
    <row r="2008" spans="1:11" ht="13" customHeight="1" x14ac:dyDescent="0.15">
      <c r="A2008" s="2">
        <v>4</v>
      </c>
      <c r="B2008" s="2" t="s">
        <v>130</v>
      </c>
      <c r="C2008" s="26">
        <v>21.6</v>
      </c>
      <c r="D2008" s="26"/>
      <c r="E2008" s="26"/>
      <c r="G2008" s="2">
        <v>4</v>
      </c>
      <c r="H2008" s="2" t="s">
        <v>300</v>
      </c>
      <c r="I2008" s="26">
        <v>21.7</v>
      </c>
      <c r="J2008" s="26"/>
      <c r="K2008" s="26"/>
    </row>
    <row r="2009" spans="1:11" ht="13" customHeight="1" x14ac:dyDescent="0.15">
      <c r="A2009" s="2">
        <v>4</v>
      </c>
      <c r="B2009" s="2" t="s">
        <v>131</v>
      </c>
      <c r="C2009" s="26">
        <v>21.4</v>
      </c>
      <c r="D2009" s="26">
        <f>AVERAGE(C2009:C2011)</f>
        <v>21.399999999999995</v>
      </c>
      <c r="E2009" s="26">
        <f>D2009-21.5666666666667</f>
        <v>-0.16666666666670338</v>
      </c>
      <c r="G2009" s="2">
        <v>4</v>
      </c>
      <c r="H2009" s="2" t="s">
        <v>301</v>
      </c>
      <c r="I2009" s="26">
        <v>21.5</v>
      </c>
      <c r="J2009" s="26">
        <f>AVERAGE(I2009:I2011)</f>
        <v>21.533333333333331</v>
      </c>
      <c r="K2009" s="26">
        <f>J2009-21.5666666666667</f>
        <v>-3.3333333333366966E-2</v>
      </c>
    </row>
    <row r="2010" spans="1:11" ht="13" customHeight="1" x14ac:dyDescent="0.15">
      <c r="A2010" s="2">
        <v>4</v>
      </c>
      <c r="B2010" s="2" t="s">
        <v>132</v>
      </c>
      <c r="C2010" s="26">
        <v>21.4</v>
      </c>
      <c r="D2010" s="26"/>
      <c r="E2010" s="26"/>
      <c r="G2010" s="2">
        <v>4</v>
      </c>
      <c r="H2010" s="2" t="s">
        <v>302</v>
      </c>
      <c r="I2010" s="26">
        <v>21.5</v>
      </c>
      <c r="J2010" s="26"/>
      <c r="K2010" s="26"/>
    </row>
    <row r="2011" spans="1:11" ht="13" customHeight="1" x14ac:dyDescent="0.15">
      <c r="A2011" s="2">
        <v>4</v>
      </c>
      <c r="B2011" s="2" t="s">
        <v>133</v>
      </c>
      <c r="C2011" s="26">
        <v>21.4</v>
      </c>
      <c r="D2011" s="26"/>
      <c r="E2011" s="26"/>
      <c r="G2011" s="2">
        <v>4</v>
      </c>
      <c r="H2011" s="2" t="s">
        <v>303</v>
      </c>
      <c r="I2011" s="26">
        <v>21.6</v>
      </c>
      <c r="J2011" s="26"/>
      <c r="K2011" s="26"/>
    </row>
    <row r="2012" spans="1:11" ht="13" customHeight="1" x14ac:dyDescent="0.15">
      <c r="A2012" s="2">
        <v>4</v>
      </c>
      <c r="B2012" s="2" t="s">
        <v>134</v>
      </c>
      <c r="C2012" s="26">
        <v>21.4</v>
      </c>
      <c r="D2012" s="26">
        <f>AVERAGE(C2012:C2014)</f>
        <v>21.399999999999995</v>
      </c>
      <c r="E2012" s="26">
        <f>D2012-21.5666666666667</f>
        <v>-0.16666666666670338</v>
      </c>
      <c r="G2012" s="2">
        <v>4</v>
      </c>
      <c r="H2012" s="2" t="s">
        <v>304</v>
      </c>
      <c r="I2012" s="26">
        <v>21.9</v>
      </c>
      <c r="J2012" s="26">
        <f>AVERAGE(I2012:I2014)</f>
        <v>21.900000000000002</v>
      </c>
      <c r="K2012" s="26">
        <f>J2012-21.5666666666667</f>
        <v>0.33333333333330373</v>
      </c>
    </row>
    <row r="2013" spans="1:11" ht="13" customHeight="1" x14ac:dyDescent="0.15">
      <c r="A2013" s="2">
        <v>4</v>
      </c>
      <c r="B2013" s="2" t="s">
        <v>135</v>
      </c>
      <c r="C2013" s="26">
        <v>21.4</v>
      </c>
      <c r="D2013" s="26"/>
      <c r="E2013" s="26"/>
      <c r="G2013" s="2">
        <v>4</v>
      </c>
      <c r="H2013" s="2" t="s">
        <v>305</v>
      </c>
      <c r="I2013" s="26">
        <v>22</v>
      </c>
      <c r="J2013" s="26"/>
      <c r="K2013" s="26"/>
    </row>
    <row r="2014" spans="1:11" ht="13" customHeight="1" x14ac:dyDescent="0.15">
      <c r="A2014" s="2">
        <v>4</v>
      </c>
      <c r="B2014" s="2" t="s">
        <v>136</v>
      </c>
      <c r="C2014" s="26">
        <v>21.4</v>
      </c>
      <c r="D2014" s="26"/>
      <c r="E2014" s="26"/>
      <c r="G2014" s="2">
        <v>4</v>
      </c>
      <c r="H2014" s="2" t="s">
        <v>306</v>
      </c>
      <c r="I2014" s="26">
        <v>21.8</v>
      </c>
      <c r="J2014" s="26"/>
      <c r="K2014" s="26"/>
    </row>
    <row r="2015" spans="1:11" ht="13" customHeight="1" x14ac:dyDescent="0.15">
      <c r="A2015" s="2">
        <v>4</v>
      </c>
      <c r="B2015" s="2" t="s">
        <v>137</v>
      </c>
      <c r="C2015" s="26">
        <v>21.4</v>
      </c>
      <c r="D2015" s="26">
        <f>AVERAGE(C2015:C2017)</f>
        <v>21.466666666666669</v>
      </c>
      <c r="E2015" s="26">
        <f>D2015-21.5666666666667</f>
        <v>-0.10000000000002984</v>
      </c>
      <c r="G2015" s="2">
        <v>4</v>
      </c>
      <c r="H2015" s="2" t="s">
        <v>307</v>
      </c>
      <c r="I2015" s="26">
        <v>21.4</v>
      </c>
      <c r="J2015" s="26">
        <f>AVERAGE(I2015:I2017)</f>
        <v>21.466666666666669</v>
      </c>
      <c r="K2015" s="26">
        <f>J2015-21.5666666666667</f>
        <v>-0.10000000000002984</v>
      </c>
    </row>
    <row r="2016" spans="1:11" ht="13" customHeight="1" x14ac:dyDescent="0.15">
      <c r="A2016" s="2">
        <v>4</v>
      </c>
      <c r="B2016" s="2" t="s">
        <v>138</v>
      </c>
      <c r="C2016" s="26">
        <v>21.5</v>
      </c>
      <c r="D2016" s="26"/>
      <c r="E2016" s="26"/>
      <c r="G2016" s="2">
        <v>4</v>
      </c>
      <c r="H2016" s="2" t="s">
        <v>308</v>
      </c>
      <c r="I2016" s="26">
        <v>21.5</v>
      </c>
      <c r="J2016" s="26"/>
      <c r="K2016" s="26"/>
    </row>
    <row r="2017" spans="1:11" ht="13" customHeight="1" x14ac:dyDescent="0.15">
      <c r="A2017" s="2">
        <v>4</v>
      </c>
      <c r="B2017" s="2" t="s">
        <v>139</v>
      </c>
      <c r="C2017" s="26">
        <v>21.5</v>
      </c>
      <c r="D2017" s="26"/>
      <c r="E2017" s="26"/>
      <c r="G2017" s="2">
        <v>4</v>
      </c>
      <c r="H2017" s="2" t="s">
        <v>309</v>
      </c>
      <c r="I2017" s="26">
        <v>21.5</v>
      </c>
      <c r="J2017" s="26"/>
      <c r="K2017" s="26"/>
    </row>
    <row r="2018" spans="1:11" ht="13" customHeight="1" x14ac:dyDescent="0.15">
      <c r="A2018" s="2">
        <v>5</v>
      </c>
      <c r="B2018" s="2" t="s">
        <v>313</v>
      </c>
      <c r="C2018" s="26">
        <v>21.6</v>
      </c>
      <c r="D2018" s="26">
        <f>AVERAGE(C2018:C2020)</f>
        <v>21.533333333333331</v>
      </c>
      <c r="E2018" s="26">
        <f>D2018-21.4916666666667</f>
        <v>4.1666666666632324E-2</v>
      </c>
      <c r="G2018" s="2">
        <v>5</v>
      </c>
      <c r="H2018" s="2" t="s">
        <v>140</v>
      </c>
      <c r="I2018" s="26">
        <v>22.1</v>
      </c>
      <c r="J2018" s="26">
        <f>AVERAGE(I2018:I2020)</f>
        <v>22.033333333333331</v>
      </c>
      <c r="K2018" s="26">
        <f>J2018-21.4916666666667</f>
        <v>0.54166666666663232</v>
      </c>
    </row>
    <row r="2019" spans="1:11" ht="13" customHeight="1" x14ac:dyDescent="0.15">
      <c r="A2019" s="2">
        <v>5</v>
      </c>
      <c r="B2019" s="2" t="s">
        <v>314</v>
      </c>
      <c r="C2019" s="26">
        <v>21.5</v>
      </c>
      <c r="D2019" s="26"/>
      <c r="E2019" s="26"/>
      <c r="G2019" s="2">
        <v>5</v>
      </c>
      <c r="H2019" s="2" t="s">
        <v>141</v>
      </c>
      <c r="I2019" s="26">
        <v>22</v>
      </c>
      <c r="J2019" s="26"/>
      <c r="K2019" s="26"/>
    </row>
    <row r="2020" spans="1:11" ht="13" customHeight="1" x14ac:dyDescent="0.15">
      <c r="A2020" s="2">
        <v>5</v>
      </c>
      <c r="B2020" s="2" t="s">
        <v>315</v>
      </c>
      <c r="C2020" s="26">
        <v>21.5</v>
      </c>
      <c r="D2020" s="26"/>
      <c r="E2020" s="26"/>
      <c r="G2020" s="2">
        <v>5</v>
      </c>
      <c r="H2020" s="2" t="s">
        <v>142</v>
      </c>
      <c r="I2020" s="26">
        <v>22</v>
      </c>
      <c r="J2020" s="26"/>
      <c r="K2020" s="26"/>
    </row>
    <row r="2021" spans="1:11" ht="13" customHeight="1" x14ac:dyDescent="0.15">
      <c r="A2021" s="2">
        <v>5</v>
      </c>
      <c r="B2021" s="2" t="s">
        <v>316</v>
      </c>
      <c r="C2021" s="26">
        <v>21.4</v>
      </c>
      <c r="D2021" s="26">
        <f>AVERAGE(C2021:C2023)</f>
        <v>21.566666666666663</v>
      </c>
      <c r="E2021" s="26">
        <f>D2021-21.4916666666667</f>
        <v>7.4999999999963762E-2</v>
      </c>
      <c r="G2021" s="2">
        <v>5</v>
      </c>
      <c r="H2021" s="2" t="s">
        <v>143</v>
      </c>
      <c r="I2021" s="26">
        <v>21.6</v>
      </c>
      <c r="J2021" s="26">
        <f>AVERAGE(I2021:I2023)</f>
        <v>21.533333333333331</v>
      </c>
      <c r="K2021" s="26">
        <f>J2021-21.4916666666667</f>
        <v>4.1666666666632324E-2</v>
      </c>
    </row>
    <row r="2022" spans="1:11" ht="13" customHeight="1" x14ac:dyDescent="0.15">
      <c r="A2022" s="2">
        <v>5</v>
      </c>
      <c r="B2022" s="2" t="s">
        <v>317</v>
      </c>
      <c r="C2022" s="26">
        <v>21.7</v>
      </c>
      <c r="D2022" s="26"/>
      <c r="E2022" s="26"/>
      <c r="G2022" s="2">
        <v>5</v>
      </c>
      <c r="H2022" s="2" t="s">
        <v>144</v>
      </c>
      <c r="I2022" s="26">
        <v>21.5</v>
      </c>
      <c r="J2022" s="26"/>
      <c r="K2022" s="26"/>
    </row>
    <row r="2023" spans="1:11" ht="13" customHeight="1" x14ac:dyDescent="0.15">
      <c r="A2023" s="2">
        <v>5</v>
      </c>
      <c r="B2023" s="2" t="s">
        <v>318</v>
      </c>
      <c r="C2023" s="26">
        <v>21.6</v>
      </c>
      <c r="D2023" s="26"/>
      <c r="E2023" s="26"/>
      <c r="G2023" s="2">
        <v>5</v>
      </c>
      <c r="H2023" s="2" t="s">
        <v>145</v>
      </c>
      <c r="I2023" s="26">
        <v>21.5</v>
      </c>
      <c r="J2023" s="26"/>
      <c r="K2023" s="26"/>
    </row>
    <row r="2024" spans="1:11" ht="13" customHeight="1" x14ac:dyDescent="0.15">
      <c r="A2024" s="2">
        <v>5</v>
      </c>
      <c r="B2024" s="2" t="s">
        <v>319</v>
      </c>
      <c r="C2024" s="26">
        <v>21.6</v>
      </c>
      <c r="D2024" s="26">
        <f>AVERAGE(C2024:C2026)</f>
        <v>21.566666666666666</v>
      </c>
      <c r="E2024" s="26">
        <f>D2024-21.4916666666667</f>
        <v>7.4999999999967315E-2</v>
      </c>
      <c r="G2024" s="2">
        <v>5</v>
      </c>
      <c r="H2024" s="2" t="s">
        <v>148</v>
      </c>
      <c r="I2024" s="26">
        <v>21.4</v>
      </c>
      <c r="J2024" s="26">
        <f>AVERAGE(I2024:I2026)</f>
        <v>21.433333333333334</v>
      </c>
      <c r="K2024" s="26">
        <f>J2024-21.4916666666667</f>
        <v>-5.8333333333365545E-2</v>
      </c>
    </row>
    <row r="2025" spans="1:11" ht="13" customHeight="1" x14ac:dyDescent="0.15">
      <c r="A2025" s="2">
        <v>5</v>
      </c>
      <c r="B2025" s="2" t="s">
        <v>320</v>
      </c>
      <c r="C2025" s="26">
        <v>21.6</v>
      </c>
      <c r="D2025" s="26"/>
      <c r="E2025" s="26"/>
      <c r="G2025" s="2">
        <v>5</v>
      </c>
      <c r="H2025" s="2" t="s">
        <v>149</v>
      </c>
      <c r="I2025" s="26">
        <v>21.5</v>
      </c>
      <c r="J2025" s="26"/>
      <c r="K2025" s="26"/>
    </row>
    <row r="2026" spans="1:11" ht="13" customHeight="1" x14ac:dyDescent="0.15">
      <c r="A2026" s="2">
        <v>5</v>
      </c>
      <c r="B2026" s="2" t="s">
        <v>321</v>
      </c>
      <c r="C2026" s="26">
        <v>21.5</v>
      </c>
      <c r="D2026" s="26"/>
      <c r="E2026" s="26"/>
      <c r="G2026" s="2">
        <v>5</v>
      </c>
      <c r="H2026" s="2" t="s">
        <v>150</v>
      </c>
      <c r="I2026" s="26">
        <v>21.4</v>
      </c>
      <c r="J2026" s="26"/>
      <c r="K2026" s="26"/>
    </row>
    <row r="2027" spans="1:11" ht="13" customHeight="1" x14ac:dyDescent="0.15">
      <c r="A2027" s="2">
        <v>5</v>
      </c>
      <c r="B2027" s="2" t="s">
        <v>322</v>
      </c>
      <c r="C2027" s="26">
        <v>21.6</v>
      </c>
      <c r="D2027" s="26">
        <f>AVERAGE(C2027:C2029)</f>
        <v>21.566666666666666</v>
      </c>
      <c r="E2027" s="26">
        <f>D2027-21.4916666666667</f>
        <v>7.4999999999967315E-2</v>
      </c>
      <c r="G2027" s="2">
        <v>5</v>
      </c>
      <c r="H2027" s="2" t="s">
        <v>151</v>
      </c>
      <c r="I2027" s="26">
        <v>21.5</v>
      </c>
      <c r="J2027" s="26">
        <f>AVERAGE(I2027:I2029)</f>
        <v>21.5</v>
      </c>
      <c r="K2027" s="26">
        <f>J2027-21.4916666666667</f>
        <v>8.3333333333008852E-3</v>
      </c>
    </row>
    <row r="2028" spans="1:11" ht="13" customHeight="1" x14ac:dyDescent="0.15">
      <c r="A2028" s="2">
        <v>5</v>
      </c>
      <c r="B2028" s="2" t="s">
        <v>323</v>
      </c>
      <c r="C2028" s="26">
        <v>21.6</v>
      </c>
      <c r="D2028" s="26"/>
      <c r="E2028" s="26"/>
      <c r="G2028" s="2">
        <v>5</v>
      </c>
      <c r="H2028" s="2" t="s">
        <v>152</v>
      </c>
      <c r="I2028" s="26">
        <v>21.6</v>
      </c>
      <c r="J2028" s="26"/>
      <c r="K2028" s="26"/>
    </row>
    <row r="2029" spans="1:11" ht="13" customHeight="1" x14ac:dyDescent="0.15">
      <c r="A2029" s="2">
        <v>5</v>
      </c>
      <c r="B2029" s="2" t="s">
        <v>324</v>
      </c>
      <c r="C2029" s="26">
        <v>21.5</v>
      </c>
      <c r="D2029" s="26"/>
      <c r="E2029" s="26"/>
      <c r="G2029" s="2">
        <v>5</v>
      </c>
      <c r="H2029" s="2" t="s">
        <v>153</v>
      </c>
      <c r="I2029" s="26">
        <v>21.4</v>
      </c>
      <c r="J2029" s="26"/>
      <c r="K2029" s="26"/>
    </row>
    <row r="2030" spans="1:11" ht="13" customHeight="1" x14ac:dyDescent="0.15">
      <c r="A2030" s="2">
        <v>5</v>
      </c>
      <c r="B2030" s="2" t="s">
        <v>325</v>
      </c>
      <c r="C2030" s="26">
        <v>21.6</v>
      </c>
      <c r="D2030" s="26">
        <f>AVERAGE(C2030:C2032)</f>
        <v>21.533333333333331</v>
      </c>
      <c r="E2030" s="26">
        <f>D2030-21.4916666666667</f>
        <v>4.1666666666632324E-2</v>
      </c>
      <c r="G2030" s="2">
        <v>5</v>
      </c>
      <c r="H2030" s="2" t="s">
        <v>154</v>
      </c>
      <c r="I2030" s="26">
        <v>21.5</v>
      </c>
      <c r="J2030" s="26">
        <f>AVERAGE(I2030:I2032)</f>
        <v>21.466666666666669</v>
      </c>
      <c r="K2030" s="26">
        <f>J2030-21.4916666666667</f>
        <v>-2.5000000000030553E-2</v>
      </c>
    </row>
    <row r="2031" spans="1:11" ht="13" customHeight="1" x14ac:dyDescent="0.15">
      <c r="A2031" s="2">
        <v>5</v>
      </c>
      <c r="B2031" s="2" t="s">
        <v>326</v>
      </c>
      <c r="C2031" s="26">
        <v>21.6</v>
      </c>
      <c r="D2031" s="26"/>
      <c r="E2031" s="26"/>
      <c r="G2031" s="2">
        <v>5</v>
      </c>
      <c r="H2031" s="2" t="s">
        <v>155</v>
      </c>
      <c r="I2031" s="26">
        <v>21.4</v>
      </c>
      <c r="J2031" s="26"/>
      <c r="K2031" s="26"/>
    </row>
    <row r="2032" spans="1:11" ht="13" customHeight="1" x14ac:dyDescent="0.15">
      <c r="A2032" s="2">
        <v>5</v>
      </c>
      <c r="B2032" s="2" t="s">
        <v>327</v>
      </c>
      <c r="C2032" s="26">
        <v>21.4</v>
      </c>
      <c r="D2032" s="26"/>
      <c r="E2032" s="26"/>
      <c r="G2032" s="2">
        <v>5</v>
      </c>
      <c r="H2032" s="2" t="s">
        <v>156</v>
      </c>
      <c r="I2032" s="26">
        <v>21.5</v>
      </c>
      <c r="J2032" s="26"/>
      <c r="K2032" s="26"/>
    </row>
    <row r="2033" spans="1:11" ht="13" customHeight="1" x14ac:dyDescent="0.15">
      <c r="A2033" s="2">
        <v>5</v>
      </c>
      <c r="B2033" s="2" t="s">
        <v>328</v>
      </c>
      <c r="C2033" s="26">
        <v>21.6</v>
      </c>
      <c r="D2033" s="26">
        <f>AVERAGE(C2033:C2035)</f>
        <v>21.533333333333331</v>
      </c>
      <c r="E2033" s="26">
        <f>D2033-21.4916666666667</f>
        <v>4.1666666666632324E-2</v>
      </c>
      <c r="G2033" s="2">
        <v>5</v>
      </c>
      <c r="H2033" s="2" t="s">
        <v>157</v>
      </c>
      <c r="I2033" s="26">
        <v>21.5</v>
      </c>
      <c r="J2033" s="26">
        <f>AVERAGE(I2033:I2035)</f>
        <v>21.466666666666669</v>
      </c>
      <c r="K2033" s="26">
        <f>J2033-21.4916666666667</f>
        <v>-2.5000000000030553E-2</v>
      </c>
    </row>
    <row r="2034" spans="1:11" ht="13" customHeight="1" x14ac:dyDescent="0.15">
      <c r="A2034" s="2">
        <v>5</v>
      </c>
      <c r="B2034" s="2" t="s">
        <v>329</v>
      </c>
      <c r="C2034" s="26">
        <v>21.5</v>
      </c>
      <c r="D2034" s="26"/>
      <c r="E2034" s="26"/>
      <c r="G2034" s="2">
        <v>5</v>
      </c>
      <c r="H2034" s="2" t="s">
        <v>158</v>
      </c>
      <c r="I2034" s="26">
        <v>21.4</v>
      </c>
      <c r="J2034" s="26"/>
      <c r="K2034" s="26"/>
    </row>
    <row r="2035" spans="1:11" ht="13" customHeight="1" x14ac:dyDescent="0.15">
      <c r="A2035" s="2">
        <v>5</v>
      </c>
      <c r="B2035" s="2" t="s">
        <v>330</v>
      </c>
      <c r="C2035" s="26">
        <v>21.5</v>
      </c>
      <c r="D2035" s="26"/>
      <c r="E2035" s="26"/>
      <c r="G2035" s="2">
        <v>5</v>
      </c>
      <c r="H2035" s="2" t="s">
        <v>159</v>
      </c>
      <c r="I2035" s="26">
        <v>21.5</v>
      </c>
      <c r="J2035" s="26"/>
      <c r="K2035" s="26"/>
    </row>
    <row r="2036" spans="1:11" ht="13" customHeight="1" x14ac:dyDescent="0.15">
      <c r="A2036" s="2">
        <v>5</v>
      </c>
      <c r="B2036" s="2" t="s">
        <v>331</v>
      </c>
      <c r="C2036" s="26">
        <v>21.4</v>
      </c>
      <c r="D2036" s="26">
        <f>AVERAGE(C2036:C2038)</f>
        <v>21.5</v>
      </c>
      <c r="E2036" s="26">
        <f>D2036-21.4916666666667</f>
        <v>8.3333333333008852E-3</v>
      </c>
      <c r="G2036" s="2">
        <v>5</v>
      </c>
      <c r="H2036" s="2" t="s">
        <v>160</v>
      </c>
      <c r="I2036" s="26">
        <v>41.3</v>
      </c>
      <c r="J2036" s="26">
        <f>AVERAGE(I2036:I2038)</f>
        <v>41.866666666666667</v>
      </c>
      <c r="K2036" s="26">
        <f>J2036-21.4916666666667</f>
        <v>20.374999999999968</v>
      </c>
    </row>
    <row r="2037" spans="1:11" ht="13" customHeight="1" x14ac:dyDescent="0.15">
      <c r="A2037" s="2">
        <v>5</v>
      </c>
      <c r="B2037" s="2" t="s">
        <v>332</v>
      </c>
      <c r="C2037" s="26">
        <v>21.5</v>
      </c>
      <c r="D2037" s="26"/>
      <c r="E2037" s="26"/>
      <c r="G2037" s="2">
        <v>5</v>
      </c>
      <c r="H2037" s="2" t="s">
        <v>161</v>
      </c>
      <c r="I2037" s="26">
        <v>42.2</v>
      </c>
      <c r="J2037" s="26"/>
      <c r="K2037" s="26"/>
    </row>
    <row r="2038" spans="1:11" ht="13" customHeight="1" x14ac:dyDescent="0.15">
      <c r="A2038" s="2">
        <v>5</v>
      </c>
      <c r="B2038" s="2" t="s">
        <v>333</v>
      </c>
      <c r="C2038" s="26">
        <v>21.6</v>
      </c>
      <c r="D2038" s="26"/>
      <c r="E2038" s="26"/>
      <c r="G2038" s="2">
        <v>5</v>
      </c>
      <c r="H2038" s="2" t="s">
        <v>162</v>
      </c>
      <c r="I2038" s="26">
        <v>42.1</v>
      </c>
      <c r="J2038" s="26"/>
      <c r="K2038" s="26"/>
    </row>
    <row r="2039" spans="1:11" ht="13" customHeight="1" x14ac:dyDescent="0.15">
      <c r="A2039" s="2">
        <v>5</v>
      </c>
      <c r="B2039" s="2" t="s">
        <v>334</v>
      </c>
      <c r="C2039" s="26">
        <v>21.4</v>
      </c>
      <c r="D2039" s="26">
        <f>AVERAGE(C2039:C2041)</f>
        <v>21.400000000000002</v>
      </c>
      <c r="E2039" s="26">
        <f>D2039-21.4916666666667</f>
        <v>-9.1666666666696983E-2</v>
      </c>
      <c r="G2039" s="2">
        <v>5</v>
      </c>
      <c r="H2039" s="2" t="s">
        <v>163</v>
      </c>
      <c r="I2039" s="26">
        <v>21.3</v>
      </c>
      <c r="J2039" s="26">
        <f>AVERAGE(I2039:I2041)</f>
        <v>21.366666666666664</v>
      </c>
      <c r="K2039" s="26">
        <f>J2039-21.4916666666667</f>
        <v>-0.12500000000003553</v>
      </c>
    </row>
    <row r="2040" spans="1:11" ht="13" customHeight="1" x14ac:dyDescent="0.15">
      <c r="A2040" s="2">
        <v>5</v>
      </c>
      <c r="B2040" s="2" t="s">
        <v>335</v>
      </c>
      <c r="C2040" s="26">
        <v>21.3</v>
      </c>
      <c r="D2040" s="26"/>
      <c r="E2040" s="26"/>
      <c r="G2040" s="2">
        <v>5</v>
      </c>
      <c r="H2040" s="2" t="s">
        <v>164</v>
      </c>
      <c r="I2040" s="26">
        <v>21.4</v>
      </c>
      <c r="J2040" s="26"/>
      <c r="K2040" s="26"/>
    </row>
    <row r="2041" spans="1:11" ht="13" customHeight="1" x14ac:dyDescent="0.15">
      <c r="A2041" s="2">
        <v>5</v>
      </c>
      <c r="B2041" s="2" t="s">
        <v>336</v>
      </c>
      <c r="C2041" s="26">
        <v>21.5</v>
      </c>
      <c r="D2041" s="26"/>
      <c r="E2041" s="26"/>
      <c r="G2041" s="2">
        <v>5</v>
      </c>
      <c r="H2041" s="2" t="s">
        <v>165</v>
      </c>
      <c r="I2041" s="26">
        <v>21.4</v>
      </c>
      <c r="J2041" s="26"/>
      <c r="K2041" s="26"/>
    </row>
    <row r="2042" spans="1:11" ht="13" customHeight="1" x14ac:dyDescent="0.15">
      <c r="A2042" s="2">
        <v>5</v>
      </c>
      <c r="B2042" s="2" t="s">
        <v>337</v>
      </c>
      <c r="C2042" s="26">
        <v>21.4</v>
      </c>
      <c r="D2042" s="26">
        <f>AVERAGE(C2042:C2044)</f>
        <v>21.366666666666664</v>
      </c>
      <c r="E2042" s="26">
        <f>D2042-21.4916666666667</f>
        <v>-0.12500000000003553</v>
      </c>
      <c r="G2042" s="2">
        <v>5</v>
      </c>
      <c r="H2042" s="2" t="s">
        <v>166</v>
      </c>
      <c r="I2042" s="26">
        <v>21.5</v>
      </c>
      <c r="J2042" s="26">
        <f>AVERAGE(I2042:I2044)</f>
        <v>21.433333333333334</v>
      </c>
      <c r="K2042" s="26">
        <f>J2042-21.4916666666667</f>
        <v>-5.8333333333365545E-2</v>
      </c>
    </row>
    <row r="2043" spans="1:11" ht="13" customHeight="1" x14ac:dyDescent="0.15">
      <c r="A2043" s="2">
        <v>5</v>
      </c>
      <c r="B2043" s="2" t="s">
        <v>338</v>
      </c>
      <c r="C2043" s="26">
        <v>21.4</v>
      </c>
      <c r="D2043" s="26"/>
      <c r="E2043" s="26"/>
      <c r="G2043" s="2">
        <v>5</v>
      </c>
      <c r="H2043" s="2" t="s">
        <v>167</v>
      </c>
      <c r="I2043" s="26">
        <v>21.4</v>
      </c>
      <c r="J2043" s="26"/>
      <c r="K2043" s="26"/>
    </row>
    <row r="2044" spans="1:11" ht="13" customHeight="1" x14ac:dyDescent="0.15">
      <c r="A2044" s="2">
        <v>5</v>
      </c>
      <c r="B2044" s="2" t="s">
        <v>339</v>
      </c>
      <c r="C2044" s="26">
        <v>21.3</v>
      </c>
      <c r="D2044" s="26"/>
      <c r="E2044" s="26"/>
      <c r="G2044" s="2">
        <v>5</v>
      </c>
      <c r="H2044" s="2" t="s">
        <v>168</v>
      </c>
      <c r="I2044" s="26">
        <v>21.4</v>
      </c>
      <c r="J2044" s="26"/>
      <c r="K2044" s="26"/>
    </row>
    <row r="2045" spans="1:11" ht="13" customHeight="1" x14ac:dyDescent="0.15">
      <c r="A2045" s="2">
        <v>5</v>
      </c>
      <c r="B2045" s="2" t="s">
        <v>340</v>
      </c>
      <c r="C2045" s="26">
        <v>21.3</v>
      </c>
      <c r="D2045" s="26">
        <f>AVERAGE(C2045:C2047)</f>
        <v>21.3</v>
      </c>
      <c r="E2045" s="26">
        <f>D2045-21.4916666666667</f>
        <v>-0.1916666666666984</v>
      </c>
      <c r="G2045" s="2">
        <v>5</v>
      </c>
      <c r="H2045" s="2" t="s">
        <v>169</v>
      </c>
      <c r="I2045" s="26">
        <v>21.5</v>
      </c>
      <c r="J2045" s="26">
        <f>AVERAGE(I2045:I2047)</f>
        <v>21.433333333333334</v>
      </c>
      <c r="K2045" s="26">
        <f>J2045-21.4916666666667</f>
        <v>-5.8333333333365545E-2</v>
      </c>
    </row>
    <row r="2046" spans="1:11" ht="13" customHeight="1" x14ac:dyDescent="0.15">
      <c r="A2046" s="2">
        <v>5</v>
      </c>
      <c r="B2046" s="2" t="s">
        <v>341</v>
      </c>
      <c r="C2046" s="26">
        <v>21.3</v>
      </c>
      <c r="D2046" s="26"/>
      <c r="E2046" s="26"/>
      <c r="G2046" s="2">
        <v>5</v>
      </c>
      <c r="H2046" s="2" t="s">
        <v>170</v>
      </c>
      <c r="I2046" s="26">
        <v>21.4</v>
      </c>
      <c r="J2046" s="26"/>
      <c r="K2046" s="26"/>
    </row>
    <row r="2047" spans="1:11" ht="13" customHeight="1" x14ac:dyDescent="0.15">
      <c r="A2047" s="2">
        <v>5</v>
      </c>
      <c r="B2047" s="2" t="s">
        <v>1</v>
      </c>
      <c r="C2047" s="26">
        <v>21.3</v>
      </c>
      <c r="D2047" s="26"/>
      <c r="E2047" s="26"/>
      <c r="G2047" s="2">
        <v>5</v>
      </c>
      <c r="H2047" s="2" t="s">
        <v>171</v>
      </c>
      <c r="I2047" s="26">
        <v>21.4</v>
      </c>
      <c r="J2047" s="26"/>
      <c r="K2047" s="26"/>
    </row>
    <row r="2048" spans="1:11" ht="13" customHeight="1" x14ac:dyDescent="0.15">
      <c r="A2048" s="2">
        <v>5</v>
      </c>
      <c r="B2048" s="2" t="s">
        <v>2</v>
      </c>
      <c r="C2048" s="26">
        <v>21.4</v>
      </c>
      <c r="D2048" s="26">
        <f>AVERAGE(C2048:C2050)</f>
        <v>21.366666666666664</v>
      </c>
      <c r="E2048" s="26">
        <f>D2048-21.4916666666667</f>
        <v>-0.12500000000003553</v>
      </c>
      <c r="G2048" s="2">
        <v>5</v>
      </c>
      <c r="H2048" s="2" t="s">
        <v>172</v>
      </c>
      <c r="I2048" s="26">
        <v>21.5</v>
      </c>
      <c r="J2048" s="26">
        <f>AVERAGE(I2048:I2050)</f>
        <v>21.466666666666669</v>
      </c>
      <c r="K2048" s="26">
        <f>J2048-21.4916666666667</f>
        <v>-2.5000000000030553E-2</v>
      </c>
    </row>
    <row r="2049" spans="1:11" ht="13" customHeight="1" x14ac:dyDescent="0.15">
      <c r="A2049" s="2">
        <v>5</v>
      </c>
      <c r="B2049" s="2" t="s">
        <v>3</v>
      </c>
      <c r="C2049" s="26">
        <v>21.3</v>
      </c>
      <c r="D2049" s="26"/>
      <c r="E2049" s="26"/>
      <c r="G2049" s="2">
        <v>5</v>
      </c>
      <c r="H2049" s="2" t="s">
        <v>173</v>
      </c>
      <c r="I2049" s="26">
        <v>21.4</v>
      </c>
      <c r="J2049" s="26"/>
      <c r="K2049" s="26"/>
    </row>
    <row r="2050" spans="1:11" ht="13" customHeight="1" x14ac:dyDescent="0.15">
      <c r="A2050" s="2">
        <v>5</v>
      </c>
      <c r="B2050" s="2" t="s">
        <v>4</v>
      </c>
      <c r="C2050" s="26">
        <v>21.4</v>
      </c>
      <c r="D2050" s="26"/>
      <c r="E2050" s="26"/>
      <c r="G2050" s="2">
        <v>5</v>
      </c>
      <c r="H2050" s="2" t="s">
        <v>174</v>
      </c>
      <c r="I2050" s="26">
        <v>21.5</v>
      </c>
      <c r="J2050" s="26"/>
      <c r="K2050" s="26"/>
    </row>
    <row r="2051" spans="1:11" ht="13" customHeight="1" x14ac:dyDescent="0.15">
      <c r="A2051" s="2">
        <v>5</v>
      </c>
      <c r="B2051" s="2" t="s">
        <v>5</v>
      </c>
      <c r="C2051" s="26">
        <v>21.5</v>
      </c>
      <c r="D2051" s="26">
        <f>AVERAGE(C2051:C2053)</f>
        <v>21.466666666666669</v>
      </c>
      <c r="E2051" s="26">
        <f>D2051-21.4916666666667</f>
        <v>-2.5000000000030553E-2</v>
      </c>
      <c r="G2051" s="2">
        <v>5</v>
      </c>
      <c r="H2051" s="2" t="s">
        <v>175</v>
      </c>
      <c r="I2051" s="26">
        <v>21.5</v>
      </c>
      <c r="J2051" s="26">
        <f>AVERAGE(I2051:I2053)</f>
        <v>21.533333333333331</v>
      </c>
      <c r="K2051" s="26">
        <f>J2051-21.4916666666667</f>
        <v>4.1666666666632324E-2</v>
      </c>
    </row>
    <row r="2052" spans="1:11" ht="13" customHeight="1" x14ac:dyDescent="0.15">
      <c r="A2052" s="2">
        <v>5</v>
      </c>
      <c r="B2052" s="2" t="s">
        <v>6</v>
      </c>
      <c r="C2052" s="26">
        <v>21.4</v>
      </c>
      <c r="D2052" s="26"/>
      <c r="E2052" s="26"/>
      <c r="G2052" s="2">
        <v>5</v>
      </c>
      <c r="H2052" s="2" t="s">
        <v>176</v>
      </c>
      <c r="I2052" s="26">
        <v>21.5</v>
      </c>
      <c r="J2052" s="26"/>
      <c r="K2052" s="26"/>
    </row>
    <row r="2053" spans="1:11" ht="13" customHeight="1" x14ac:dyDescent="0.15">
      <c r="A2053" s="2">
        <v>5</v>
      </c>
      <c r="B2053" s="2" t="s">
        <v>7</v>
      </c>
      <c r="C2053" s="26">
        <v>21.5</v>
      </c>
      <c r="D2053" s="26"/>
      <c r="E2053" s="26"/>
      <c r="G2053" s="2">
        <v>5</v>
      </c>
      <c r="H2053" s="2" t="s">
        <v>177</v>
      </c>
      <c r="I2053" s="26">
        <v>21.6</v>
      </c>
      <c r="J2053" s="26"/>
      <c r="K2053" s="26"/>
    </row>
    <row r="2054" spans="1:11" ht="13" customHeight="1" x14ac:dyDescent="0.15">
      <c r="A2054" s="2">
        <v>5</v>
      </c>
      <c r="B2054" s="2" t="s">
        <v>8</v>
      </c>
      <c r="C2054" s="26">
        <v>21.3</v>
      </c>
      <c r="D2054" s="26">
        <f>AVERAGE(C2054:C2056)</f>
        <v>21.366666666666664</v>
      </c>
      <c r="E2054" s="26">
        <f>D2054-21.4916666666667</f>
        <v>-0.12500000000003553</v>
      </c>
      <c r="G2054" s="2">
        <v>5</v>
      </c>
      <c r="H2054" s="2" t="s">
        <v>178</v>
      </c>
      <c r="I2054" s="26">
        <v>21.4</v>
      </c>
      <c r="J2054" s="26">
        <f>AVERAGE(I2054:I2056)</f>
        <v>21.366666666666664</v>
      </c>
      <c r="K2054" s="26">
        <f>J2054-21.4916666666667</f>
        <v>-0.12500000000003553</v>
      </c>
    </row>
    <row r="2055" spans="1:11" ht="13" customHeight="1" x14ac:dyDescent="0.15">
      <c r="A2055" s="2">
        <v>5</v>
      </c>
      <c r="B2055" s="2" t="s">
        <v>9</v>
      </c>
      <c r="C2055" s="26">
        <v>21.4</v>
      </c>
      <c r="D2055" s="26"/>
      <c r="E2055" s="26"/>
      <c r="G2055" s="2">
        <v>5</v>
      </c>
      <c r="H2055" s="2" t="s">
        <v>179</v>
      </c>
      <c r="I2055" s="26">
        <v>21.4</v>
      </c>
      <c r="J2055" s="26"/>
      <c r="K2055" s="26"/>
    </row>
    <row r="2056" spans="1:11" ht="13" customHeight="1" x14ac:dyDescent="0.15">
      <c r="A2056" s="2">
        <v>5</v>
      </c>
      <c r="B2056" s="2" t="s">
        <v>10</v>
      </c>
      <c r="C2056" s="26">
        <v>21.4</v>
      </c>
      <c r="D2056" s="26"/>
      <c r="E2056" s="26"/>
      <c r="G2056" s="2">
        <v>5</v>
      </c>
      <c r="H2056" s="2" t="s">
        <v>180</v>
      </c>
      <c r="I2056" s="26">
        <v>21.3</v>
      </c>
      <c r="J2056" s="26"/>
      <c r="K2056" s="26"/>
    </row>
    <row r="2057" spans="1:11" ht="13" customHeight="1" x14ac:dyDescent="0.15">
      <c r="A2057" s="2">
        <v>5</v>
      </c>
      <c r="B2057" s="2" t="s">
        <v>11</v>
      </c>
      <c r="C2057" s="26">
        <v>21.3</v>
      </c>
      <c r="D2057" s="26">
        <f>AVERAGE(C2057:C2059)</f>
        <v>21.333333333333332</v>
      </c>
      <c r="E2057" s="26">
        <f>D2057-21.4916666666667</f>
        <v>-0.15833333333336697</v>
      </c>
      <c r="G2057" s="2">
        <v>5</v>
      </c>
      <c r="H2057" s="2" t="s">
        <v>181</v>
      </c>
      <c r="I2057" s="26">
        <v>21.4</v>
      </c>
      <c r="J2057" s="26">
        <f>AVERAGE(I2057:I2059)</f>
        <v>21.366666666666664</v>
      </c>
      <c r="K2057" s="26">
        <f>J2057-21.4916666666667</f>
        <v>-0.12500000000003553</v>
      </c>
    </row>
    <row r="2058" spans="1:11" ht="13" customHeight="1" x14ac:dyDescent="0.15">
      <c r="A2058" s="2">
        <v>5</v>
      </c>
      <c r="B2058" s="2" t="s">
        <v>12</v>
      </c>
      <c r="C2058" s="26">
        <v>21.3</v>
      </c>
      <c r="D2058" s="26"/>
      <c r="E2058" s="26"/>
      <c r="G2058" s="2">
        <v>5</v>
      </c>
      <c r="H2058" s="2" t="s">
        <v>182</v>
      </c>
      <c r="I2058" s="26">
        <v>21.3</v>
      </c>
      <c r="J2058" s="26"/>
      <c r="K2058" s="26"/>
    </row>
    <row r="2059" spans="1:11" ht="13" customHeight="1" x14ac:dyDescent="0.15">
      <c r="A2059" s="2">
        <v>5</v>
      </c>
      <c r="B2059" s="2" t="s">
        <v>13</v>
      </c>
      <c r="C2059" s="26">
        <v>21.4</v>
      </c>
      <c r="D2059" s="26"/>
      <c r="E2059" s="26"/>
      <c r="G2059" s="2">
        <v>5</v>
      </c>
      <c r="H2059" s="2" t="s">
        <v>183</v>
      </c>
      <c r="I2059" s="26">
        <v>21.4</v>
      </c>
      <c r="J2059" s="26"/>
      <c r="K2059" s="26"/>
    </row>
    <row r="2060" spans="1:11" ht="13" customHeight="1" x14ac:dyDescent="0.15">
      <c r="A2060" s="2">
        <v>5</v>
      </c>
      <c r="B2060" s="2" t="s">
        <v>14</v>
      </c>
      <c r="C2060" s="26">
        <v>21.3</v>
      </c>
      <c r="D2060" s="26">
        <f>AVERAGE(C2060:C2062)</f>
        <v>21.366666666666664</v>
      </c>
      <c r="E2060" s="26">
        <f>D2060-21.4916666666667</f>
        <v>-0.12500000000003553</v>
      </c>
      <c r="G2060" s="2">
        <v>5</v>
      </c>
      <c r="H2060" s="2" t="s">
        <v>184</v>
      </c>
      <c r="I2060" s="26">
        <v>59.8</v>
      </c>
      <c r="J2060" s="26">
        <f>AVERAGE(I2060:I2062)</f>
        <v>59.79999999999999</v>
      </c>
      <c r="K2060" s="26">
        <f>J2060-21.4916666666667</f>
        <v>38.308333333333294</v>
      </c>
    </row>
    <row r="2061" spans="1:11" ht="13" customHeight="1" x14ac:dyDescent="0.15">
      <c r="A2061" s="2">
        <v>5</v>
      </c>
      <c r="B2061" s="2" t="s">
        <v>15</v>
      </c>
      <c r="C2061" s="26">
        <v>21.4</v>
      </c>
      <c r="D2061" s="26"/>
      <c r="E2061" s="26"/>
      <c r="G2061" s="2">
        <v>5</v>
      </c>
      <c r="H2061" s="2" t="s">
        <v>185</v>
      </c>
      <c r="I2061" s="26">
        <v>59.8</v>
      </c>
      <c r="J2061" s="26"/>
      <c r="K2061" s="26"/>
    </row>
    <row r="2062" spans="1:11" ht="13" customHeight="1" x14ac:dyDescent="0.15">
      <c r="A2062" s="2">
        <v>5</v>
      </c>
      <c r="B2062" s="2" t="s">
        <v>16</v>
      </c>
      <c r="C2062" s="26">
        <v>21.4</v>
      </c>
      <c r="D2062" s="26"/>
      <c r="E2062" s="26"/>
      <c r="G2062" s="2">
        <v>5</v>
      </c>
      <c r="H2062" s="2" t="s">
        <v>186</v>
      </c>
      <c r="I2062" s="26">
        <v>59.8</v>
      </c>
      <c r="J2062" s="26"/>
      <c r="K2062" s="26"/>
    </row>
    <row r="2063" spans="1:11" ht="13" customHeight="1" x14ac:dyDescent="0.15">
      <c r="A2063" s="2">
        <v>5</v>
      </c>
      <c r="B2063" s="2" t="s">
        <v>17</v>
      </c>
      <c r="C2063" s="26">
        <v>21.4</v>
      </c>
      <c r="D2063" s="26">
        <f>AVERAGE(C2063:C2065)</f>
        <v>21.399999999999995</v>
      </c>
      <c r="E2063" s="26">
        <f>D2063-21.4916666666667</f>
        <v>-9.1666666666704089E-2</v>
      </c>
      <c r="G2063" s="2">
        <v>5</v>
      </c>
      <c r="H2063" s="2" t="s">
        <v>187</v>
      </c>
      <c r="I2063" s="26">
        <v>21.5</v>
      </c>
      <c r="J2063" s="26">
        <f>AVERAGE(I2063:I2065)</f>
        <v>21.533333333333331</v>
      </c>
      <c r="K2063" s="26">
        <f>J2063-21.4916666666667</f>
        <v>4.1666666666632324E-2</v>
      </c>
    </row>
    <row r="2064" spans="1:11" ht="13" customHeight="1" x14ac:dyDescent="0.15">
      <c r="A2064" s="2">
        <v>5</v>
      </c>
      <c r="B2064" s="2" t="s">
        <v>18</v>
      </c>
      <c r="C2064" s="26">
        <v>21.4</v>
      </c>
      <c r="D2064" s="26"/>
      <c r="E2064" s="26"/>
      <c r="G2064" s="2">
        <v>5</v>
      </c>
      <c r="H2064" s="2" t="s">
        <v>188</v>
      </c>
      <c r="I2064" s="26">
        <v>21.6</v>
      </c>
      <c r="J2064" s="26"/>
      <c r="K2064" s="26"/>
    </row>
    <row r="2065" spans="1:11" ht="13" customHeight="1" x14ac:dyDescent="0.15">
      <c r="A2065" s="2">
        <v>5</v>
      </c>
      <c r="B2065" s="2" t="s">
        <v>19</v>
      </c>
      <c r="C2065" s="26">
        <v>21.4</v>
      </c>
      <c r="D2065" s="26"/>
      <c r="E2065" s="26"/>
      <c r="G2065" s="2">
        <v>5</v>
      </c>
      <c r="H2065" s="2" t="s">
        <v>189</v>
      </c>
      <c r="I2065" s="26">
        <v>21.5</v>
      </c>
      <c r="J2065" s="26"/>
      <c r="K2065" s="26"/>
    </row>
    <row r="2066" spans="1:11" ht="13" customHeight="1" x14ac:dyDescent="0.15">
      <c r="A2066" s="2">
        <v>5</v>
      </c>
      <c r="B2066" s="2" t="s">
        <v>20</v>
      </c>
      <c r="C2066" s="26">
        <v>21.4</v>
      </c>
      <c r="D2066" s="26">
        <f>AVERAGE(C2066:C2068)</f>
        <v>21.366666666666664</v>
      </c>
      <c r="E2066" s="26">
        <f>D2066-21.4916666666667</f>
        <v>-0.12500000000003553</v>
      </c>
      <c r="G2066" s="2">
        <v>5</v>
      </c>
      <c r="H2066" s="2" t="s">
        <v>190</v>
      </c>
      <c r="I2066" s="26">
        <v>21.5</v>
      </c>
      <c r="J2066" s="26">
        <f>AVERAGE(I2066:I2068)</f>
        <v>21.466666666666669</v>
      </c>
      <c r="K2066" s="26">
        <f>J2066-21.4916666666667</f>
        <v>-2.5000000000030553E-2</v>
      </c>
    </row>
    <row r="2067" spans="1:11" ht="13" customHeight="1" x14ac:dyDescent="0.15">
      <c r="A2067" s="2">
        <v>5</v>
      </c>
      <c r="B2067" s="2" t="s">
        <v>21</v>
      </c>
      <c r="C2067" s="26">
        <v>21.4</v>
      </c>
      <c r="D2067" s="26"/>
      <c r="E2067" s="26"/>
      <c r="G2067" s="2">
        <v>5</v>
      </c>
      <c r="H2067" s="2" t="s">
        <v>191</v>
      </c>
      <c r="I2067" s="26">
        <v>21.5</v>
      </c>
      <c r="J2067" s="26"/>
      <c r="K2067" s="26"/>
    </row>
    <row r="2068" spans="1:11" ht="13" customHeight="1" x14ac:dyDescent="0.15">
      <c r="A2068" s="2">
        <v>5</v>
      </c>
      <c r="B2068" s="2" t="s">
        <v>22</v>
      </c>
      <c r="C2068" s="26">
        <v>21.3</v>
      </c>
      <c r="D2068" s="26"/>
      <c r="E2068" s="26"/>
      <c r="G2068" s="2">
        <v>5</v>
      </c>
      <c r="H2068" s="2" t="s">
        <v>192</v>
      </c>
      <c r="I2068" s="26">
        <v>21.4</v>
      </c>
      <c r="J2068" s="26"/>
      <c r="K2068" s="26"/>
    </row>
    <row r="2069" spans="1:11" ht="13" customHeight="1" x14ac:dyDescent="0.15">
      <c r="A2069" s="2">
        <v>5</v>
      </c>
      <c r="B2069" s="2" t="s">
        <v>23</v>
      </c>
      <c r="C2069" s="26">
        <v>21.4</v>
      </c>
      <c r="D2069" s="26">
        <f>AVERAGE(C2069:C2071)</f>
        <v>21.333333333333332</v>
      </c>
      <c r="E2069" s="26">
        <f>D2069-21.4916666666667</f>
        <v>-0.15833333333336697</v>
      </c>
      <c r="G2069" s="2">
        <v>5</v>
      </c>
      <c r="H2069" s="2" t="s">
        <v>193</v>
      </c>
      <c r="I2069" s="26">
        <v>21.5</v>
      </c>
      <c r="J2069" s="26">
        <f>AVERAGE(I2069:I2071)</f>
        <v>21.466666666666669</v>
      </c>
      <c r="K2069" s="26">
        <f>J2069-21.4916666666667</f>
        <v>-2.5000000000030553E-2</v>
      </c>
    </row>
    <row r="2070" spans="1:11" ht="13" customHeight="1" x14ac:dyDescent="0.15">
      <c r="A2070" s="2">
        <v>5</v>
      </c>
      <c r="B2070" s="2" t="s">
        <v>24</v>
      </c>
      <c r="C2070" s="26">
        <v>21.3</v>
      </c>
      <c r="D2070" s="26"/>
      <c r="E2070" s="26"/>
      <c r="G2070" s="2">
        <v>5</v>
      </c>
      <c r="H2070" s="2" t="s">
        <v>194</v>
      </c>
      <c r="I2070" s="26">
        <v>21.5</v>
      </c>
      <c r="J2070" s="26"/>
      <c r="K2070" s="26"/>
    </row>
    <row r="2071" spans="1:11" ht="13" customHeight="1" x14ac:dyDescent="0.15">
      <c r="A2071" s="2">
        <v>5</v>
      </c>
      <c r="B2071" s="2" t="s">
        <v>25</v>
      </c>
      <c r="C2071" s="26">
        <v>21.3</v>
      </c>
      <c r="D2071" s="26"/>
      <c r="E2071" s="26"/>
      <c r="G2071" s="2">
        <v>5</v>
      </c>
      <c r="H2071" s="2" t="s">
        <v>195</v>
      </c>
      <c r="I2071" s="26">
        <v>21.4</v>
      </c>
      <c r="J2071" s="26"/>
      <c r="K2071" s="26"/>
    </row>
    <row r="2072" spans="1:11" ht="13" customHeight="1" x14ac:dyDescent="0.15">
      <c r="A2072" s="2">
        <v>5</v>
      </c>
      <c r="B2072" s="2" t="s">
        <v>26</v>
      </c>
      <c r="C2072" s="26">
        <v>21.3</v>
      </c>
      <c r="D2072" s="26">
        <f>AVERAGE(C2072:C2074)</f>
        <v>21.3</v>
      </c>
      <c r="E2072" s="26">
        <f>D2072-21.4916666666667</f>
        <v>-0.1916666666666984</v>
      </c>
      <c r="G2072" s="2">
        <v>5</v>
      </c>
      <c r="H2072" s="2" t="s">
        <v>196</v>
      </c>
      <c r="I2072" s="26">
        <v>21.5</v>
      </c>
      <c r="J2072" s="26">
        <f>AVERAGE(I2072:I2074)</f>
        <v>21.466666666666669</v>
      </c>
      <c r="K2072" s="26">
        <f>J2072-21.4916666666667</f>
        <v>-2.5000000000030553E-2</v>
      </c>
    </row>
    <row r="2073" spans="1:11" ht="13" customHeight="1" x14ac:dyDescent="0.15">
      <c r="A2073" s="2">
        <v>5</v>
      </c>
      <c r="B2073" s="2" t="s">
        <v>27</v>
      </c>
      <c r="C2073" s="26">
        <v>21.3</v>
      </c>
      <c r="D2073" s="26"/>
      <c r="E2073" s="26"/>
      <c r="G2073" s="2">
        <v>5</v>
      </c>
      <c r="H2073" s="2" t="s">
        <v>197</v>
      </c>
      <c r="I2073" s="26">
        <v>21.5</v>
      </c>
      <c r="J2073" s="26"/>
      <c r="K2073" s="26"/>
    </row>
    <row r="2074" spans="1:11" ht="13" customHeight="1" x14ac:dyDescent="0.15">
      <c r="A2074" s="2">
        <v>5</v>
      </c>
      <c r="B2074" s="2" t="s">
        <v>28</v>
      </c>
      <c r="C2074" s="26">
        <v>21.3</v>
      </c>
      <c r="D2074" s="26"/>
      <c r="E2074" s="26"/>
      <c r="G2074" s="2">
        <v>5</v>
      </c>
      <c r="H2074" s="2" t="s">
        <v>198</v>
      </c>
      <c r="I2074" s="26">
        <v>21.4</v>
      </c>
      <c r="J2074" s="26"/>
      <c r="K2074" s="26"/>
    </row>
    <row r="2075" spans="1:11" ht="13" customHeight="1" x14ac:dyDescent="0.15">
      <c r="A2075" s="2">
        <v>5</v>
      </c>
      <c r="B2075" s="2" t="s">
        <v>29</v>
      </c>
      <c r="C2075" s="26">
        <v>21.3</v>
      </c>
      <c r="D2075" s="26">
        <f>AVERAGE(C2075:C2077)</f>
        <v>21.333333333333332</v>
      </c>
      <c r="E2075" s="26">
        <f>D2075-21.4916666666667</f>
        <v>-0.15833333333336697</v>
      </c>
      <c r="G2075" s="2">
        <v>5</v>
      </c>
      <c r="H2075" s="2" t="s">
        <v>199</v>
      </c>
      <c r="I2075" s="26">
        <v>21.4</v>
      </c>
      <c r="J2075" s="26">
        <f>AVERAGE(I2075:I2077)</f>
        <v>21.399999999999995</v>
      </c>
      <c r="K2075" s="26">
        <f>J2075-21.4916666666667</f>
        <v>-9.1666666666704089E-2</v>
      </c>
    </row>
    <row r="2076" spans="1:11" ht="13" customHeight="1" x14ac:dyDescent="0.15">
      <c r="A2076" s="2">
        <v>5</v>
      </c>
      <c r="B2076" s="2" t="s">
        <v>30</v>
      </c>
      <c r="C2076" s="26">
        <v>21.3</v>
      </c>
      <c r="D2076" s="26"/>
      <c r="E2076" s="26"/>
      <c r="G2076" s="2">
        <v>5</v>
      </c>
      <c r="H2076" s="2" t="s">
        <v>200</v>
      </c>
      <c r="I2076" s="26">
        <v>21.4</v>
      </c>
      <c r="J2076" s="26"/>
      <c r="K2076" s="26"/>
    </row>
    <row r="2077" spans="1:11" ht="13" customHeight="1" x14ac:dyDescent="0.15">
      <c r="A2077" s="2">
        <v>5</v>
      </c>
      <c r="B2077" s="2" t="s">
        <v>31</v>
      </c>
      <c r="C2077" s="26">
        <v>21.4</v>
      </c>
      <c r="D2077" s="26"/>
      <c r="E2077" s="26"/>
      <c r="G2077" s="2">
        <v>5</v>
      </c>
      <c r="H2077" s="2" t="s">
        <v>201</v>
      </c>
      <c r="I2077" s="26">
        <v>21.4</v>
      </c>
      <c r="J2077" s="26"/>
      <c r="K2077" s="26"/>
    </row>
    <row r="2078" spans="1:11" ht="13" customHeight="1" x14ac:dyDescent="0.15">
      <c r="A2078" s="2">
        <v>5</v>
      </c>
      <c r="B2078" s="2" t="s">
        <v>32</v>
      </c>
      <c r="C2078" s="26">
        <v>21.3</v>
      </c>
      <c r="D2078" s="26">
        <f>AVERAGE(C2078:C2080)</f>
        <v>21.333333333333332</v>
      </c>
      <c r="E2078" s="26">
        <f>D2078-21.4916666666667</f>
        <v>-0.15833333333336697</v>
      </c>
      <c r="G2078" s="2">
        <v>5</v>
      </c>
      <c r="H2078" s="2" t="s">
        <v>202</v>
      </c>
      <c r="I2078" s="26">
        <v>21.4</v>
      </c>
      <c r="J2078" s="26">
        <f>AVERAGE(I2078:I2080)</f>
        <v>21.466666666666669</v>
      </c>
      <c r="K2078" s="26">
        <f>J2078-21.4916666666667</f>
        <v>-2.5000000000030553E-2</v>
      </c>
    </row>
    <row r="2079" spans="1:11" ht="13" customHeight="1" x14ac:dyDescent="0.15">
      <c r="A2079" s="2">
        <v>5</v>
      </c>
      <c r="B2079" s="2" t="s">
        <v>33</v>
      </c>
      <c r="C2079" s="26">
        <v>21.3</v>
      </c>
      <c r="D2079" s="26"/>
      <c r="E2079" s="26"/>
      <c r="G2079" s="2">
        <v>5</v>
      </c>
      <c r="H2079" s="2" t="s">
        <v>203</v>
      </c>
      <c r="I2079" s="26">
        <v>21.5</v>
      </c>
      <c r="J2079" s="26"/>
      <c r="K2079" s="26"/>
    </row>
    <row r="2080" spans="1:11" ht="13" customHeight="1" x14ac:dyDescent="0.15">
      <c r="A2080" s="2">
        <v>5</v>
      </c>
      <c r="B2080" s="2" t="s">
        <v>34</v>
      </c>
      <c r="C2080" s="26">
        <v>21.4</v>
      </c>
      <c r="D2080" s="26"/>
      <c r="E2080" s="26"/>
      <c r="G2080" s="2">
        <v>5</v>
      </c>
      <c r="H2080" s="2" t="s">
        <v>204</v>
      </c>
      <c r="I2080" s="26">
        <v>21.5</v>
      </c>
      <c r="J2080" s="26"/>
      <c r="K2080" s="26"/>
    </row>
    <row r="2081" spans="1:11" ht="13" customHeight="1" x14ac:dyDescent="0.15">
      <c r="A2081" s="2">
        <v>5</v>
      </c>
      <c r="B2081" s="2" t="s">
        <v>35</v>
      </c>
      <c r="C2081" s="26">
        <v>21.4</v>
      </c>
      <c r="D2081" s="26">
        <f>AVERAGE(C2081:C2083)</f>
        <v>21.433333333333334</v>
      </c>
      <c r="E2081" s="26">
        <f>D2081-21.4916666666667</f>
        <v>-5.8333333333365545E-2</v>
      </c>
      <c r="G2081" s="2">
        <v>5</v>
      </c>
      <c r="H2081" s="2" t="s">
        <v>205</v>
      </c>
      <c r="I2081" s="26">
        <v>22</v>
      </c>
      <c r="J2081" s="26">
        <f>AVERAGE(I2081:I2083)</f>
        <v>22.066666666666666</v>
      </c>
      <c r="K2081" s="26">
        <f>J2081-21.4916666666667</f>
        <v>0.57499999999996732</v>
      </c>
    </row>
    <row r="2082" spans="1:11" ht="13" customHeight="1" x14ac:dyDescent="0.15">
      <c r="A2082" s="2">
        <v>5</v>
      </c>
      <c r="B2082" s="2" t="s">
        <v>36</v>
      </c>
      <c r="C2082" s="26">
        <v>21.5</v>
      </c>
      <c r="D2082" s="26"/>
      <c r="E2082" s="26"/>
      <c r="G2082" s="2">
        <v>5</v>
      </c>
      <c r="H2082" s="2" t="s">
        <v>206</v>
      </c>
      <c r="I2082" s="26">
        <v>22.1</v>
      </c>
      <c r="J2082" s="26"/>
      <c r="K2082" s="26"/>
    </row>
    <row r="2083" spans="1:11" ht="13" customHeight="1" x14ac:dyDescent="0.15">
      <c r="A2083" s="2">
        <v>5</v>
      </c>
      <c r="B2083" s="2" t="s">
        <v>37</v>
      </c>
      <c r="C2083" s="26">
        <v>21.4</v>
      </c>
      <c r="D2083" s="26"/>
      <c r="E2083" s="26"/>
      <c r="G2083" s="2">
        <v>5</v>
      </c>
      <c r="H2083" s="2" t="s">
        <v>207</v>
      </c>
      <c r="I2083" s="26">
        <v>22.1</v>
      </c>
      <c r="J2083" s="26"/>
      <c r="K2083" s="26"/>
    </row>
    <row r="2084" spans="1:11" ht="13" customHeight="1" x14ac:dyDescent="0.15">
      <c r="A2084" s="2">
        <v>5</v>
      </c>
      <c r="B2084" s="2" t="s">
        <v>38</v>
      </c>
      <c r="C2084" s="26">
        <v>21.4</v>
      </c>
      <c r="D2084" s="26">
        <f>AVERAGE(C2084:C2086)</f>
        <v>21.366666666666664</v>
      </c>
      <c r="E2084" s="26">
        <f>D2084-21.4916666666667</f>
        <v>-0.12500000000003553</v>
      </c>
      <c r="G2084" s="2">
        <v>5</v>
      </c>
      <c r="H2084" s="2" t="s">
        <v>208</v>
      </c>
      <c r="I2084" s="26">
        <v>21.5</v>
      </c>
      <c r="J2084" s="26">
        <f>AVERAGE(I2084:I2086)</f>
        <v>21.466666666666669</v>
      </c>
      <c r="K2084" s="26">
        <f>J2084-21.4916666666667</f>
        <v>-2.5000000000030553E-2</v>
      </c>
    </row>
    <row r="2085" spans="1:11" ht="13" customHeight="1" x14ac:dyDescent="0.15">
      <c r="A2085" s="2">
        <v>5</v>
      </c>
      <c r="B2085" s="2" t="s">
        <v>39</v>
      </c>
      <c r="C2085" s="26">
        <v>21.4</v>
      </c>
      <c r="D2085" s="26"/>
      <c r="E2085" s="26"/>
      <c r="G2085" s="2">
        <v>5</v>
      </c>
      <c r="H2085" s="2" t="s">
        <v>209</v>
      </c>
      <c r="I2085" s="26">
        <v>21.4</v>
      </c>
      <c r="J2085" s="26"/>
      <c r="K2085" s="26"/>
    </row>
    <row r="2086" spans="1:11" ht="13" customHeight="1" x14ac:dyDescent="0.15">
      <c r="A2086" s="2">
        <v>5</v>
      </c>
      <c r="B2086" s="2" t="s">
        <v>40</v>
      </c>
      <c r="C2086" s="26">
        <v>21.3</v>
      </c>
      <c r="D2086" s="26"/>
      <c r="E2086" s="26"/>
      <c r="G2086" s="2">
        <v>5</v>
      </c>
      <c r="H2086" s="2" t="s">
        <v>210</v>
      </c>
      <c r="I2086" s="26">
        <v>21.5</v>
      </c>
      <c r="J2086" s="26"/>
      <c r="K2086" s="26"/>
    </row>
    <row r="2087" spans="1:11" ht="13" customHeight="1" x14ac:dyDescent="0.15">
      <c r="A2087" s="2">
        <v>5</v>
      </c>
      <c r="B2087" s="2" t="s">
        <v>41</v>
      </c>
      <c r="C2087" s="26">
        <v>21.4</v>
      </c>
      <c r="D2087" s="26">
        <f>AVERAGE(C2087:C2089)</f>
        <v>21.399999999999995</v>
      </c>
      <c r="E2087" s="26">
        <f>D2087-21.4916666666667</f>
        <v>-9.1666666666704089E-2</v>
      </c>
      <c r="G2087" s="2">
        <v>5</v>
      </c>
      <c r="H2087" s="2" t="s">
        <v>211</v>
      </c>
      <c r="I2087" s="26">
        <v>21.4</v>
      </c>
      <c r="J2087" s="26">
        <f>AVERAGE(I2087:I2089)</f>
        <v>21.433333333333334</v>
      </c>
      <c r="K2087" s="26">
        <f>J2087-21.4916666666667</f>
        <v>-5.8333333333365545E-2</v>
      </c>
    </row>
    <row r="2088" spans="1:11" ht="13" customHeight="1" x14ac:dyDescent="0.15">
      <c r="A2088" s="2">
        <v>5</v>
      </c>
      <c r="B2088" s="2" t="s">
        <v>42</v>
      </c>
      <c r="C2088" s="26">
        <v>21.4</v>
      </c>
      <c r="D2088" s="26"/>
      <c r="E2088" s="26"/>
      <c r="G2088" s="2">
        <v>5</v>
      </c>
      <c r="H2088" s="2" t="s">
        <v>212</v>
      </c>
      <c r="I2088" s="26">
        <v>21.4</v>
      </c>
      <c r="J2088" s="26"/>
      <c r="K2088" s="26"/>
    </row>
    <row r="2089" spans="1:11" ht="13" customHeight="1" x14ac:dyDescent="0.15">
      <c r="A2089" s="2">
        <v>5</v>
      </c>
      <c r="B2089" s="2" t="s">
        <v>43</v>
      </c>
      <c r="C2089" s="26">
        <v>21.4</v>
      </c>
      <c r="D2089" s="26"/>
      <c r="E2089" s="26"/>
      <c r="G2089" s="2">
        <v>5</v>
      </c>
      <c r="H2089" s="2" t="s">
        <v>213</v>
      </c>
      <c r="I2089" s="26">
        <v>21.5</v>
      </c>
      <c r="J2089" s="26"/>
      <c r="K2089" s="26"/>
    </row>
    <row r="2090" spans="1:11" ht="13" customHeight="1" x14ac:dyDescent="0.15">
      <c r="A2090" s="2">
        <v>5</v>
      </c>
      <c r="B2090" s="2" t="s">
        <v>44</v>
      </c>
      <c r="C2090" s="26">
        <v>21.3</v>
      </c>
      <c r="D2090" s="26">
        <f>AVERAGE(C2090:C2092)</f>
        <v>21.333333333333332</v>
      </c>
      <c r="E2090" s="26">
        <f>D2090-21.4916666666667</f>
        <v>-0.15833333333336697</v>
      </c>
      <c r="G2090" s="2">
        <v>5</v>
      </c>
      <c r="H2090" s="2" t="s">
        <v>214</v>
      </c>
      <c r="I2090" s="26">
        <v>21.5</v>
      </c>
      <c r="J2090" s="26">
        <f>AVERAGE(I2090:I2092)</f>
        <v>21.5</v>
      </c>
      <c r="K2090" s="26">
        <f>J2090-21.4916666666667</f>
        <v>8.3333333333008852E-3</v>
      </c>
    </row>
    <row r="2091" spans="1:11" ht="13" customHeight="1" x14ac:dyDescent="0.15">
      <c r="A2091" s="2">
        <v>5</v>
      </c>
      <c r="B2091" s="2" t="s">
        <v>45</v>
      </c>
      <c r="C2091" s="26">
        <v>21.4</v>
      </c>
      <c r="D2091" s="26"/>
      <c r="E2091" s="26"/>
      <c r="G2091" s="2">
        <v>5</v>
      </c>
      <c r="H2091" s="2" t="s">
        <v>215</v>
      </c>
      <c r="I2091" s="26">
        <v>21.6</v>
      </c>
      <c r="J2091" s="26"/>
      <c r="K2091" s="26"/>
    </row>
    <row r="2092" spans="1:11" ht="13" customHeight="1" x14ac:dyDescent="0.15">
      <c r="A2092" s="2">
        <v>5</v>
      </c>
      <c r="B2092" s="2" t="s">
        <v>46</v>
      </c>
      <c r="C2092" s="26">
        <v>21.3</v>
      </c>
      <c r="D2092" s="26"/>
      <c r="E2092" s="26"/>
      <c r="G2092" s="2">
        <v>5</v>
      </c>
      <c r="H2092" s="2" t="s">
        <v>216</v>
      </c>
      <c r="I2092" s="26">
        <v>21.4</v>
      </c>
      <c r="J2092" s="26"/>
      <c r="K2092" s="26"/>
    </row>
    <row r="2093" spans="1:11" ht="13" customHeight="1" x14ac:dyDescent="0.15">
      <c r="A2093" s="2">
        <v>5</v>
      </c>
      <c r="B2093" s="2" t="s">
        <v>47</v>
      </c>
      <c r="C2093" s="26">
        <v>21.3</v>
      </c>
      <c r="D2093" s="26">
        <f>AVERAGE(C2093:C2095)</f>
        <v>21.366666666666664</v>
      </c>
      <c r="E2093" s="26">
        <f>D2093-21.4916666666667</f>
        <v>-0.12500000000003553</v>
      </c>
      <c r="G2093" s="2">
        <v>5</v>
      </c>
      <c r="H2093" s="2" t="s">
        <v>217</v>
      </c>
      <c r="I2093" s="26">
        <v>21.4</v>
      </c>
      <c r="J2093" s="26">
        <f>AVERAGE(I2093:I2095)</f>
        <v>21.399999999999995</v>
      </c>
      <c r="K2093" s="26">
        <f>J2093-21.4916666666667</f>
        <v>-9.1666666666704089E-2</v>
      </c>
    </row>
    <row r="2094" spans="1:11" ht="13" customHeight="1" x14ac:dyDescent="0.15">
      <c r="A2094" s="2">
        <v>5</v>
      </c>
      <c r="B2094" s="2" t="s">
        <v>48</v>
      </c>
      <c r="C2094" s="26">
        <v>21.4</v>
      </c>
      <c r="D2094" s="26"/>
      <c r="E2094" s="26"/>
      <c r="G2094" s="2">
        <v>5</v>
      </c>
      <c r="H2094" s="2" t="s">
        <v>218</v>
      </c>
      <c r="I2094" s="26">
        <v>21.4</v>
      </c>
      <c r="J2094" s="26"/>
      <c r="K2094" s="26"/>
    </row>
    <row r="2095" spans="1:11" ht="13" customHeight="1" x14ac:dyDescent="0.15">
      <c r="A2095" s="2">
        <v>5</v>
      </c>
      <c r="B2095" s="2" t="s">
        <v>49</v>
      </c>
      <c r="C2095" s="26">
        <v>21.4</v>
      </c>
      <c r="D2095" s="26"/>
      <c r="E2095" s="26"/>
      <c r="G2095" s="2">
        <v>5</v>
      </c>
      <c r="H2095" s="2" t="s">
        <v>219</v>
      </c>
      <c r="I2095" s="26">
        <v>21.4</v>
      </c>
      <c r="J2095" s="26"/>
      <c r="K2095" s="26"/>
    </row>
    <row r="2096" spans="1:11" ht="13" customHeight="1" x14ac:dyDescent="0.15">
      <c r="A2096" s="2">
        <v>5</v>
      </c>
      <c r="B2096" s="2" t="s">
        <v>50</v>
      </c>
      <c r="C2096" s="26">
        <v>21.3</v>
      </c>
      <c r="D2096" s="26">
        <f>AVERAGE(C2096:C2098)</f>
        <v>21.333333333333332</v>
      </c>
      <c r="E2096" s="26">
        <f>D2096-21.4916666666667</f>
        <v>-0.15833333333336697</v>
      </c>
      <c r="G2096" s="2">
        <v>5</v>
      </c>
      <c r="H2096" s="2" t="s">
        <v>220</v>
      </c>
      <c r="I2096" s="26">
        <v>21.5</v>
      </c>
      <c r="J2096" s="26">
        <f>AVERAGE(I2096:I2098)</f>
        <v>21.466666666666669</v>
      </c>
      <c r="K2096" s="26">
        <f>J2096-21.4916666666667</f>
        <v>-2.5000000000030553E-2</v>
      </c>
    </row>
    <row r="2097" spans="1:11" ht="13" customHeight="1" x14ac:dyDescent="0.15">
      <c r="A2097" s="2">
        <v>5</v>
      </c>
      <c r="B2097" s="2" t="s">
        <v>51</v>
      </c>
      <c r="C2097" s="26">
        <v>21.4</v>
      </c>
      <c r="D2097" s="26"/>
      <c r="E2097" s="26"/>
      <c r="G2097" s="2">
        <v>5</v>
      </c>
      <c r="H2097" s="2" t="s">
        <v>221</v>
      </c>
      <c r="I2097" s="26">
        <v>21.4</v>
      </c>
      <c r="J2097" s="26"/>
      <c r="K2097" s="26"/>
    </row>
    <row r="2098" spans="1:11" ht="13" customHeight="1" x14ac:dyDescent="0.15">
      <c r="A2098" s="2">
        <v>5</v>
      </c>
      <c r="B2098" s="2" t="s">
        <v>52</v>
      </c>
      <c r="C2098" s="26">
        <v>21.3</v>
      </c>
      <c r="D2098" s="26"/>
      <c r="E2098" s="26"/>
      <c r="G2098" s="2">
        <v>5</v>
      </c>
      <c r="H2098" s="2" t="s">
        <v>222</v>
      </c>
      <c r="I2098" s="26">
        <v>21.5</v>
      </c>
      <c r="J2098" s="26"/>
      <c r="K2098" s="26"/>
    </row>
    <row r="2099" spans="1:11" ht="13" customHeight="1" x14ac:dyDescent="0.15">
      <c r="A2099" s="2">
        <v>5</v>
      </c>
      <c r="B2099" s="2" t="s">
        <v>53</v>
      </c>
      <c r="C2099" s="26">
        <v>21.5</v>
      </c>
      <c r="D2099" s="26">
        <f>AVERAGE(C2099:C2101)</f>
        <v>21.533333333333331</v>
      </c>
      <c r="E2099" s="26">
        <f>D2099-21.4916666666667</f>
        <v>4.1666666666632324E-2</v>
      </c>
      <c r="G2099" s="2">
        <v>5</v>
      </c>
      <c r="H2099" s="2" t="s">
        <v>223</v>
      </c>
      <c r="I2099" s="26">
        <v>59.8</v>
      </c>
      <c r="J2099" s="26">
        <f>AVERAGE(I2099:I2101)</f>
        <v>34.699999999999996</v>
      </c>
      <c r="K2099" s="26">
        <f>J2099-21.4916666666667</f>
        <v>13.208333333333297</v>
      </c>
    </row>
    <row r="2100" spans="1:11" ht="13" customHeight="1" x14ac:dyDescent="0.15">
      <c r="A2100" s="2">
        <v>5</v>
      </c>
      <c r="B2100" s="2" t="s">
        <v>54</v>
      </c>
      <c r="C2100" s="26">
        <v>21.6</v>
      </c>
      <c r="D2100" s="26"/>
      <c r="E2100" s="26"/>
      <c r="G2100" s="2">
        <v>5</v>
      </c>
      <c r="H2100" s="2" t="s">
        <v>224</v>
      </c>
      <c r="I2100" s="26">
        <v>22.7</v>
      </c>
      <c r="J2100" s="26"/>
      <c r="K2100" s="26"/>
    </row>
    <row r="2101" spans="1:11" ht="13" customHeight="1" x14ac:dyDescent="0.15">
      <c r="A2101" s="2">
        <v>5</v>
      </c>
      <c r="B2101" s="2" t="s">
        <v>55</v>
      </c>
      <c r="C2101" s="26">
        <v>21.5</v>
      </c>
      <c r="D2101" s="26"/>
      <c r="E2101" s="26"/>
      <c r="G2101" s="2">
        <v>5</v>
      </c>
      <c r="H2101" s="2" t="s">
        <v>225</v>
      </c>
      <c r="I2101" s="26">
        <v>21.6</v>
      </c>
      <c r="J2101" s="26"/>
      <c r="K2101" s="26"/>
    </row>
    <row r="2102" spans="1:11" ht="13" customHeight="1" x14ac:dyDescent="0.15">
      <c r="A2102" s="2">
        <v>5</v>
      </c>
      <c r="B2102" s="2" t="s">
        <v>56</v>
      </c>
      <c r="C2102" s="26">
        <v>21.5</v>
      </c>
      <c r="D2102" s="26">
        <f>AVERAGE(C2102:C2104)</f>
        <v>21.400000000000002</v>
      </c>
      <c r="E2102" s="26">
        <f>D2102-21.4916666666667</f>
        <v>-9.1666666666696983E-2</v>
      </c>
      <c r="G2102" s="2">
        <v>5</v>
      </c>
      <c r="H2102" s="2" t="s">
        <v>226</v>
      </c>
      <c r="I2102" s="26">
        <v>21.5</v>
      </c>
      <c r="J2102" s="26">
        <f>AVERAGE(I2102:I2104)</f>
        <v>21.433333333333334</v>
      </c>
      <c r="K2102" s="26">
        <f>J2102-21.4916666666667</f>
        <v>-5.8333333333365545E-2</v>
      </c>
    </row>
    <row r="2103" spans="1:11" ht="13" customHeight="1" x14ac:dyDescent="0.15">
      <c r="A2103" s="2">
        <v>5</v>
      </c>
      <c r="B2103" s="2" t="s">
        <v>57</v>
      </c>
      <c r="C2103" s="26">
        <v>21.4</v>
      </c>
      <c r="D2103" s="26"/>
      <c r="E2103" s="26"/>
      <c r="G2103" s="2">
        <v>5</v>
      </c>
      <c r="H2103" s="2" t="s">
        <v>227</v>
      </c>
      <c r="I2103" s="26">
        <v>21.4</v>
      </c>
      <c r="J2103" s="26"/>
      <c r="K2103" s="26"/>
    </row>
    <row r="2104" spans="1:11" ht="13" customHeight="1" x14ac:dyDescent="0.15">
      <c r="A2104" s="2">
        <v>5</v>
      </c>
      <c r="B2104" s="2" t="s">
        <v>58</v>
      </c>
      <c r="C2104" s="26">
        <v>21.3</v>
      </c>
      <c r="D2104" s="26"/>
      <c r="E2104" s="26"/>
      <c r="G2104" s="2">
        <v>5</v>
      </c>
      <c r="H2104" s="2" t="s">
        <v>228</v>
      </c>
      <c r="I2104" s="26">
        <v>21.4</v>
      </c>
      <c r="J2104" s="26"/>
      <c r="K2104" s="26"/>
    </row>
    <row r="2105" spans="1:11" ht="13" customHeight="1" x14ac:dyDescent="0.15">
      <c r="A2105" s="2">
        <v>5</v>
      </c>
      <c r="B2105" s="2" t="s">
        <v>59</v>
      </c>
      <c r="C2105" s="26">
        <v>21.4</v>
      </c>
      <c r="D2105" s="26">
        <f>AVERAGE(C2105:C2107)</f>
        <v>21.433333333333334</v>
      </c>
      <c r="E2105" s="26">
        <f>D2105-21.4916666666667</f>
        <v>-5.8333333333365545E-2</v>
      </c>
      <c r="G2105" s="2">
        <v>5</v>
      </c>
      <c r="H2105" s="2" t="s">
        <v>229</v>
      </c>
      <c r="I2105" s="26">
        <v>21.5</v>
      </c>
      <c r="J2105" s="26">
        <f>AVERAGE(I2105:I2107)</f>
        <v>21.466666666666669</v>
      </c>
      <c r="K2105" s="26">
        <f>J2105-21.4916666666667</f>
        <v>-2.5000000000030553E-2</v>
      </c>
    </row>
    <row r="2106" spans="1:11" ht="13" customHeight="1" x14ac:dyDescent="0.15">
      <c r="A2106" s="2">
        <v>5</v>
      </c>
      <c r="B2106" s="2" t="s">
        <v>60</v>
      </c>
      <c r="C2106" s="26">
        <v>21.5</v>
      </c>
      <c r="D2106" s="26"/>
      <c r="E2106" s="26"/>
      <c r="G2106" s="2">
        <v>5</v>
      </c>
      <c r="H2106" s="2" t="s">
        <v>230</v>
      </c>
      <c r="I2106" s="26">
        <v>21.4</v>
      </c>
      <c r="J2106" s="26"/>
      <c r="K2106" s="26"/>
    </row>
    <row r="2107" spans="1:11" ht="13" customHeight="1" x14ac:dyDescent="0.15">
      <c r="A2107" s="2">
        <v>5</v>
      </c>
      <c r="B2107" s="2" t="s">
        <v>61</v>
      </c>
      <c r="C2107" s="26">
        <v>21.4</v>
      </c>
      <c r="D2107" s="26"/>
      <c r="E2107" s="26"/>
      <c r="G2107" s="2">
        <v>5</v>
      </c>
      <c r="H2107" s="2" t="s">
        <v>231</v>
      </c>
      <c r="I2107" s="26">
        <v>21.5</v>
      </c>
      <c r="J2107" s="26"/>
      <c r="K2107" s="26"/>
    </row>
    <row r="2108" spans="1:11" ht="13" customHeight="1" x14ac:dyDescent="0.15">
      <c r="A2108" s="2">
        <v>5</v>
      </c>
      <c r="B2108" s="2" t="s">
        <v>62</v>
      </c>
      <c r="C2108" s="26">
        <v>21</v>
      </c>
      <c r="D2108" s="26">
        <f>AVERAGE(C2108:C2110)</f>
        <v>20.933333333333334</v>
      </c>
      <c r="E2108" s="26">
        <f>D2108-21.4916666666667</f>
        <v>-0.55833333333336554</v>
      </c>
      <c r="G2108" s="2">
        <v>5</v>
      </c>
      <c r="H2108" s="2" t="s">
        <v>232</v>
      </c>
      <c r="I2108" s="26">
        <v>21.3</v>
      </c>
      <c r="J2108" s="26">
        <f>AVERAGE(I2108:I2110)</f>
        <v>21.266666666666666</v>
      </c>
      <c r="K2108" s="26">
        <f>J2108-21.4916666666667</f>
        <v>-0.2250000000000334</v>
      </c>
    </row>
    <row r="2109" spans="1:11" ht="13" customHeight="1" x14ac:dyDescent="0.15">
      <c r="A2109" s="2">
        <v>5</v>
      </c>
      <c r="B2109" s="2" t="s">
        <v>63</v>
      </c>
      <c r="C2109" s="26">
        <v>20.9</v>
      </c>
      <c r="D2109" s="26"/>
      <c r="E2109" s="26"/>
      <c r="G2109" s="2">
        <v>5</v>
      </c>
      <c r="H2109" s="2" t="s">
        <v>233</v>
      </c>
      <c r="I2109" s="26">
        <v>21.2</v>
      </c>
      <c r="J2109" s="26"/>
      <c r="K2109" s="26"/>
    </row>
    <row r="2110" spans="1:11" ht="13" customHeight="1" x14ac:dyDescent="0.15">
      <c r="A2110" s="2">
        <v>5</v>
      </c>
      <c r="B2110" s="2" t="s">
        <v>64</v>
      </c>
      <c r="C2110" s="26">
        <v>20.9</v>
      </c>
      <c r="D2110" s="26"/>
      <c r="E2110" s="26"/>
      <c r="G2110" s="2">
        <v>5</v>
      </c>
      <c r="H2110" s="2" t="s">
        <v>234</v>
      </c>
      <c r="I2110" s="26">
        <v>21.3</v>
      </c>
      <c r="J2110" s="26"/>
      <c r="K2110" s="26"/>
    </row>
    <row r="2111" spans="1:11" ht="13" customHeight="1" x14ac:dyDescent="0.15">
      <c r="A2111" s="2">
        <v>5</v>
      </c>
      <c r="B2111" s="2" t="s">
        <v>65</v>
      </c>
      <c r="C2111" s="26">
        <v>21.4</v>
      </c>
      <c r="D2111" s="26">
        <f>AVERAGE(C2111:C2113)</f>
        <v>21.366666666666664</v>
      </c>
      <c r="E2111" s="26">
        <f>D2111-21.4916666666667</f>
        <v>-0.12500000000003553</v>
      </c>
      <c r="G2111" s="2">
        <v>5</v>
      </c>
      <c r="H2111" s="2" t="s">
        <v>235</v>
      </c>
      <c r="I2111" s="26">
        <v>21.4</v>
      </c>
      <c r="J2111" s="26">
        <f>AVERAGE(I2111:I2113)</f>
        <v>21.399999999999995</v>
      </c>
      <c r="K2111" s="26">
        <f>J2111-21.4916666666667</f>
        <v>-9.1666666666704089E-2</v>
      </c>
    </row>
    <row r="2112" spans="1:11" ht="13" customHeight="1" x14ac:dyDescent="0.15">
      <c r="A2112" s="2">
        <v>5</v>
      </c>
      <c r="B2112" s="2" t="s">
        <v>66</v>
      </c>
      <c r="C2112" s="26">
        <v>21.3</v>
      </c>
      <c r="D2112" s="26"/>
      <c r="E2112" s="26"/>
      <c r="G2112" s="2">
        <v>5</v>
      </c>
      <c r="H2112" s="2" t="s">
        <v>236</v>
      </c>
      <c r="I2112" s="26">
        <v>21.4</v>
      </c>
      <c r="J2112" s="26"/>
      <c r="K2112" s="26"/>
    </row>
    <row r="2113" spans="1:11" ht="13" customHeight="1" x14ac:dyDescent="0.15">
      <c r="A2113" s="2">
        <v>5</v>
      </c>
      <c r="B2113" s="2" t="s">
        <v>67</v>
      </c>
      <c r="C2113" s="26">
        <v>21.4</v>
      </c>
      <c r="D2113" s="26"/>
      <c r="E2113" s="26"/>
      <c r="G2113" s="2">
        <v>5</v>
      </c>
      <c r="H2113" s="2" t="s">
        <v>237</v>
      </c>
      <c r="I2113" s="26">
        <v>21.4</v>
      </c>
      <c r="J2113" s="26"/>
      <c r="K2113" s="26"/>
    </row>
    <row r="2114" spans="1:11" ht="13" customHeight="1" x14ac:dyDescent="0.15">
      <c r="A2114" s="2">
        <v>5</v>
      </c>
      <c r="B2114" s="2" t="s">
        <v>68</v>
      </c>
      <c r="C2114" s="26">
        <v>21.2</v>
      </c>
      <c r="D2114" s="26">
        <f>AVERAGE(C2114:C2116)</f>
        <v>21.2</v>
      </c>
      <c r="E2114" s="26">
        <f>D2114-21.4916666666667</f>
        <v>-0.29166666666669983</v>
      </c>
      <c r="G2114" s="2">
        <v>5</v>
      </c>
      <c r="H2114" s="2" t="s">
        <v>238</v>
      </c>
      <c r="I2114" s="26">
        <v>21</v>
      </c>
      <c r="J2114" s="26">
        <f>AVERAGE(I2114:I2116)</f>
        <v>21.099999999999998</v>
      </c>
      <c r="K2114" s="26">
        <f>J2114-21.4916666666667</f>
        <v>-0.39166666666670125</v>
      </c>
    </row>
    <row r="2115" spans="1:11" ht="13" customHeight="1" x14ac:dyDescent="0.15">
      <c r="A2115" s="2">
        <v>5</v>
      </c>
      <c r="B2115" s="2" t="s">
        <v>69</v>
      </c>
      <c r="C2115" s="26">
        <v>21.2</v>
      </c>
      <c r="D2115" s="26"/>
      <c r="E2115" s="26"/>
      <c r="G2115" s="2">
        <v>5</v>
      </c>
      <c r="H2115" s="2" t="s">
        <v>239</v>
      </c>
      <c r="I2115" s="26">
        <v>20.9</v>
      </c>
      <c r="J2115" s="26"/>
      <c r="K2115" s="26"/>
    </row>
    <row r="2116" spans="1:11" ht="13" customHeight="1" x14ac:dyDescent="0.15">
      <c r="A2116" s="2">
        <v>5</v>
      </c>
      <c r="B2116" s="2" t="s">
        <v>70</v>
      </c>
      <c r="C2116" s="26">
        <v>21.2</v>
      </c>
      <c r="D2116" s="26"/>
      <c r="E2116" s="26"/>
      <c r="G2116" s="2">
        <v>5</v>
      </c>
      <c r="H2116" s="2" t="s">
        <v>240</v>
      </c>
      <c r="I2116" s="26">
        <v>21.4</v>
      </c>
      <c r="J2116" s="26"/>
      <c r="K2116" s="26"/>
    </row>
    <row r="2117" spans="1:11" ht="13" customHeight="1" x14ac:dyDescent="0.15">
      <c r="A2117" s="2">
        <v>5</v>
      </c>
      <c r="B2117" s="2" t="s">
        <v>71</v>
      </c>
      <c r="C2117" s="26">
        <v>21.4</v>
      </c>
      <c r="D2117" s="26">
        <f>AVERAGE(C2117:C2119)</f>
        <v>21.399999999999995</v>
      </c>
      <c r="E2117" s="26">
        <f>D2117-21.4916666666667</f>
        <v>-9.1666666666704089E-2</v>
      </c>
      <c r="G2117" s="2">
        <v>5</v>
      </c>
      <c r="H2117" s="2" t="s">
        <v>241</v>
      </c>
      <c r="I2117" s="26">
        <v>21.5</v>
      </c>
      <c r="J2117" s="26">
        <f>AVERAGE(I2117:I2119)</f>
        <v>21.5</v>
      </c>
      <c r="K2117" s="26">
        <f>J2117-21.4916666666667</f>
        <v>8.3333333333008852E-3</v>
      </c>
    </row>
    <row r="2118" spans="1:11" ht="13" customHeight="1" x14ac:dyDescent="0.15">
      <c r="A2118" s="2">
        <v>5</v>
      </c>
      <c r="B2118" s="2" t="s">
        <v>72</v>
      </c>
      <c r="C2118" s="26">
        <v>21.4</v>
      </c>
      <c r="D2118" s="26"/>
      <c r="E2118" s="26"/>
      <c r="G2118" s="2">
        <v>5</v>
      </c>
      <c r="H2118" s="2" t="s">
        <v>242</v>
      </c>
      <c r="I2118" s="26">
        <v>21.5</v>
      </c>
      <c r="J2118" s="26"/>
      <c r="K2118" s="26"/>
    </row>
    <row r="2119" spans="1:11" ht="13" customHeight="1" x14ac:dyDescent="0.15">
      <c r="A2119" s="2">
        <v>5</v>
      </c>
      <c r="B2119" s="2" t="s">
        <v>73</v>
      </c>
      <c r="C2119" s="26">
        <v>21.4</v>
      </c>
      <c r="D2119" s="26"/>
      <c r="E2119" s="26"/>
      <c r="G2119" s="2">
        <v>5</v>
      </c>
      <c r="H2119" s="2" t="s">
        <v>243</v>
      </c>
      <c r="I2119" s="26">
        <v>21.5</v>
      </c>
      <c r="J2119" s="26"/>
      <c r="K2119" s="26"/>
    </row>
    <row r="2120" spans="1:11" ht="13" customHeight="1" x14ac:dyDescent="0.15">
      <c r="A2120" s="2">
        <v>5</v>
      </c>
      <c r="B2120" s="2" t="s">
        <v>74</v>
      </c>
      <c r="C2120" s="26">
        <v>21.3</v>
      </c>
      <c r="D2120" s="26">
        <f>AVERAGE(C2120:C2122)</f>
        <v>21.366666666666664</v>
      </c>
      <c r="E2120" s="26">
        <f>D2120-21.4916666666667</f>
        <v>-0.12500000000003553</v>
      </c>
      <c r="G2120" s="2">
        <v>5</v>
      </c>
      <c r="H2120" s="2" t="s">
        <v>244</v>
      </c>
      <c r="I2120" s="26">
        <v>22.6</v>
      </c>
      <c r="J2120" s="26">
        <f>AVERAGE(I2120:I2122)</f>
        <v>23.566666666666666</v>
      </c>
      <c r="K2120" s="26">
        <f>J2120-21.4916666666667</f>
        <v>2.0749999999999673</v>
      </c>
    </row>
    <row r="2121" spans="1:11" ht="13" customHeight="1" x14ac:dyDescent="0.15">
      <c r="A2121" s="2">
        <v>5</v>
      </c>
      <c r="B2121" s="2" t="s">
        <v>75</v>
      </c>
      <c r="C2121" s="26">
        <v>21.3</v>
      </c>
      <c r="D2121" s="26"/>
      <c r="E2121" s="26"/>
      <c r="G2121" s="2">
        <v>5</v>
      </c>
      <c r="H2121" s="2" t="s">
        <v>245</v>
      </c>
      <c r="I2121" s="26">
        <v>24.1</v>
      </c>
      <c r="J2121" s="26"/>
      <c r="K2121" s="26"/>
    </row>
    <row r="2122" spans="1:11" ht="13" customHeight="1" x14ac:dyDescent="0.15">
      <c r="A2122" s="2">
        <v>5</v>
      </c>
      <c r="B2122" s="2" t="s">
        <v>76</v>
      </c>
      <c r="C2122" s="26">
        <v>21.5</v>
      </c>
      <c r="D2122" s="26"/>
      <c r="E2122" s="26"/>
      <c r="G2122" s="2">
        <v>5</v>
      </c>
      <c r="H2122" s="2" t="s">
        <v>246</v>
      </c>
      <c r="I2122" s="26">
        <v>24</v>
      </c>
      <c r="J2122" s="26"/>
      <c r="K2122" s="26"/>
    </row>
    <row r="2123" spans="1:11" ht="13" customHeight="1" x14ac:dyDescent="0.15">
      <c r="A2123" s="2">
        <v>5</v>
      </c>
      <c r="B2123" s="2" t="s">
        <v>77</v>
      </c>
      <c r="C2123" s="26">
        <v>21.3</v>
      </c>
      <c r="D2123" s="26">
        <f>AVERAGE(C2123:C2125)</f>
        <v>21.366666666666664</v>
      </c>
      <c r="E2123" s="26">
        <f>D2123-21.4916666666667</f>
        <v>-0.12500000000003553</v>
      </c>
      <c r="G2123" s="2">
        <v>5</v>
      </c>
      <c r="H2123" s="2" t="s">
        <v>247</v>
      </c>
      <c r="I2123" s="26">
        <v>21.5</v>
      </c>
      <c r="J2123" s="26">
        <f>AVERAGE(I2123:I2125)</f>
        <v>21.466666666666669</v>
      </c>
      <c r="K2123" s="26">
        <f>J2123-21.4916666666667</f>
        <v>-2.5000000000030553E-2</v>
      </c>
    </row>
    <row r="2124" spans="1:11" ht="13" customHeight="1" x14ac:dyDescent="0.15">
      <c r="A2124" s="2">
        <v>5</v>
      </c>
      <c r="B2124" s="2" t="s">
        <v>78</v>
      </c>
      <c r="C2124" s="26">
        <v>21.4</v>
      </c>
      <c r="D2124" s="26"/>
      <c r="E2124" s="26"/>
      <c r="G2124" s="2">
        <v>5</v>
      </c>
      <c r="H2124" s="2" t="s">
        <v>248</v>
      </c>
      <c r="I2124" s="26">
        <v>21.5</v>
      </c>
      <c r="J2124" s="26"/>
      <c r="K2124" s="26"/>
    </row>
    <row r="2125" spans="1:11" ht="13" customHeight="1" x14ac:dyDescent="0.15">
      <c r="A2125" s="2">
        <v>5</v>
      </c>
      <c r="B2125" s="2" t="s">
        <v>79</v>
      </c>
      <c r="C2125" s="26">
        <v>21.4</v>
      </c>
      <c r="D2125" s="26"/>
      <c r="E2125" s="26"/>
      <c r="G2125" s="2">
        <v>5</v>
      </c>
      <c r="H2125" s="2" t="s">
        <v>249</v>
      </c>
      <c r="I2125" s="26">
        <v>21.4</v>
      </c>
      <c r="J2125" s="26"/>
      <c r="K2125" s="26"/>
    </row>
    <row r="2126" spans="1:11" ht="13" customHeight="1" x14ac:dyDescent="0.15">
      <c r="A2126" s="2">
        <v>5</v>
      </c>
      <c r="B2126" s="2" t="s">
        <v>80</v>
      </c>
      <c r="C2126" s="26">
        <v>21.5</v>
      </c>
      <c r="D2126" s="26">
        <f>AVERAGE(C2126:C2128)</f>
        <v>21.433333333333334</v>
      </c>
      <c r="E2126" s="26">
        <f>D2126-21.4916666666667</f>
        <v>-5.8333333333365545E-2</v>
      </c>
      <c r="G2126" s="2">
        <v>5</v>
      </c>
      <c r="H2126" s="2" t="s">
        <v>250</v>
      </c>
      <c r="I2126" s="26">
        <v>21.4</v>
      </c>
      <c r="J2126" s="26">
        <f>AVERAGE(I2126:I2128)</f>
        <v>21.433333333333334</v>
      </c>
      <c r="K2126" s="26">
        <f>J2126-21.4916666666667</f>
        <v>-5.8333333333365545E-2</v>
      </c>
    </row>
    <row r="2127" spans="1:11" ht="13" customHeight="1" x14ac:dyDescent="0.15">
      <c r="A2127" s="2">
        <v>5</v>
      </c>
      <c r="B2127" s="2" t="s">
        <v>81</v>
      </c>
      <c r="C2127" s="26">
        <v>21.4</v>
      </c>
      <c r="D2127" s="26"/>
      <c r="E2127" s="26"/>
      <c r="G2127" s="2">
        <v>5</v>
      </c>
      <c r="H2127" s="2" t="s">
        <v>251</v>
      </c>
      <c r="I2127" s="26">
        <v>21.4</v>
      </c>
      <c r="J2127" s="26"/>
      <c r="K2127" s="26"/>
    </row>
    <row r="2128" spans="1:11" ht="13" customHeight="1" x14ac:dyDescent="0.15">
      <c r="A2128" s="2">
        <v>5</v>
      </c>
      <c r="B2128" s="2" t="s">
        <v>82</v>
      </c>
      <c r="C2128" s="26">
        <v>21.4</v>
      </c>
      <c r="D2128" s="26"/>
      <c r="E2128" s="26"/>
      <c r="G2128" s="2">
        <v>5</v>
      </c>
      <c r="H2128" s="2" t="s">
        <v>252</v>
      </c>
      <c r="I2128" s="26">
        <v>21.5</v>
      </c>
      <c r="J2128" s="26"/>
      <c r="K2128" s="26"/>
    </row>
    <row r="2129" spans="1:11" ht="13" customHeight="1" x14ac:dyDescent="0.15">
      <c r="A2129" s="2">
        <v>5</v>
      </c>
      <c r="B2129" s="2" t="s">
        <v>83</v>
      </c>
      <c r="C2129" s="26">
        <v>21.3</v>
      </c>
      <c r="D2129" s="26">
        <f>AVERAGE(C2129:C2131)</f>
        <v>21.400000000000002</v>
      </c>
      <c r="E2129" s="26">
        <f>D2129-21.4916666666667</f>
        <v>-9.1666666666696983E-2</v>
      </c>
      <c r="G2129" s="2">
        <v>5</v>
      </c>
      <c r="H2129" s="2" t="s">
        <v>253</v>
      </c>
      <c r="I2129" s="26">
        <v>21.5</v>
      </c>
      <c r="J2129" s="26">
        <f>AVERAGE(I2129:I2131)</f>
        <v>21.433333333333334</v>
      </c>
      <c r="K2129" s="26">
        <f>J2129-21.4916666666667</f>
        <v>-5.8333333333365545E-2</v>
      </c>
    </row>
    <row r="2130" spans="1:11" ht="13" customHeight="1" x14ac:dyDescent="0.15">
      <c r="A2130" s="2">
        <v>5</v>
      </c>
      <c r="B2130" s="2" t="s">
        <v>84</v>
      </c>
      <c r="C2130" s="26">
        <v>21.4</v>
      </c>
      <c r="D2130" s="26"/>
      <c r="E2130" s="26"/>
      <c r="G2130" s="2">
        <v>5</v>
      </c>
      <c r="H2130" s="2" t="s">
        <v>254</v>
      </c>
      <c r="I2130" s="26">
        <v>21.4</v>
      </c>
      <c r="J2130" s="26"/>
      <c r="K2130" s="26"/>
    </row>
    <row r="2131" spans="1:11" ht="13" customHeight="1" x14ac:dyDescent="0.15">
      <c r="A2131" s="2">
        <v>5</v>
      </c>
      <c r="B2131" s="2" t="s">
        <v>85</v>
      </c>
      <c r="C2131" s="26">
        <v>21.5</v>
      </c>
      <c r="D2131" s="26"/>
      <c r="E2131" s="26"/>
      <c r="G2131" s="2">
        <v>5</v>
      </c>
      <c r="H2131" s="2" t="s">
        <v>255</v>
      </c>
      <c r="I2131" s="26">
        <v>21.4</v>
      </c>
      <c r="J2131" s="26"/>
      <c r="K2131" s="26"/>
    </row>
    <row r="2132" spans="1:11" ht="13" customHeight="1" x14ac:dyDescent="0.15">
      <c r="A2132" s="2">
        <v>5</v>
      </c>
      <c r="B2132" s="2" t="s">
        <v>86</v>
      </c>
      <c r="C2132" s="26">
        <v>21.4</v>
      </c>
      <c r="D2132" s="26">
        <f>AVERAGE(C2132:C2134)</f>
        <v>21.399999999999995</v>
      </c>
      <c r="E2132" s="26">
        <f>D2132-21.4916666666667</f>
        <v>-9.1666666666704089E-2</v>
      </c>
      <c r="G2132" s="2">
        <v>5</v>
      </c>
      <c r="H2132" s="2" t="s">
        <v>256</v>
      </c>
      <c r="I2132" s="26">
        <v>21.6</v>
      </c>
      <c r="J2132" s="26">
        <f>AVERAGE(I2132:I2134)</f>
        <v>21.566666666666666</v>
      </c>
      <c r="K2132" s="26">
        <f>J2132-21.4916666666667</f>
        <v>7.4999999999967315E-2</v>
      </c>
    </row>
    <row r="2133" spans="1:11" ht="13" customHeight="1" x14ac:dyDescent="0.15">
      <c r="A2133" s="2">
        <v>5</v>
      </c>
      <c r="B2133" s="2" t="s">
        <v>87</v>
      </c>
      <c r="C2133" s="26">
        <v>21.4</v>
      </c>
      <c r="D2133" s="26"/>
      <c r="E2133" s="26"/>
      <c r="G2133" s="2">
        <v>5</v>
      </c>
      <c r="H2133" s="2" t="s">
        <v>257</v>
      </c>
      <c r="I2133" s="26">
        <v>21.5</v>
      </c>
      <c r="J2133" s="26"/>
      <c r="K2133" s="26"/>
    </row>
    <row r="2134" spans="1:11" ht="13" customHeight="1" x14ac:dyDescent="0.15">
      <c r="A2134" s="2">
        <v>5</v>
      </c>
      <c r="B2134" s="2" t="s">
        <v>88</v>
      </c>
      <c r="C2134" s="26">
        <v>21.4</v>
      </c>
      <c r="D2134" s="26"/>
      <c r="E2134" s="26"/>
      <c r="G2134" s="2">
        <v>5</v>
      </c>
      <c r="H2134" s="2" t="s">
        <v>258</v>
      </c>
      <c r="I2134" s="26">
        <v>21.6</v>
      </c>
      <c r="J2134" s="26"/>
      <c r="K2134" s="26"/>
    </row>
    <row r="2135" spans="1:11" ht="13" customHeight="1" x14ac:dyDescent="0.15">
      <c r="A2135" s="2">
        <v>5</v>
      </c>
      <c r="B2135" s="2" t="s">
        <v>89</v>
      </c>
      <c r="C2135" s="26">
        <v>21.3</v>
      </c>
      <c r="D2135" s="26">
        <f>AVERAGE(C2135:C2137)</f>
        <v>21.333333333333332</v>
      </c>
      <c r="E2135" s="26">
        <f>D2135-21.4916666666667</f>
        <v>-0.15833333333336697</v>
      </c>
      <c r="G2135" s="2">
        <v>5</v>
      </c>
      <c r="H2135" s="2" t="s">
        <v>259</v>
      </c>
      <c r="I2135" s="26">
        <v>21.3</v>
      </c>
      <c r="J2135" s="26">
        <f>AVERAGE(I2135:I2137)</f>
        <v>21.266666666666666</v>
      </c>
      <c r="K2135" s="26">
        <f>J2135-21.4916666666667</f>
        <v>-0.2250000000000334</v>
      </c>
    </row>
    <row r="2136" spans="1:11" ht="13" customHeight="1" x14ac:dyDescent="0.15">
      <c r="A2136" s="2">
        <v>5</v>
      </c>
      <c r="B2136" s="2" t="s">
        <v>90</v>
      </c>
      <c r="C2136" s="26">
        <v>21.3</v>
      </c>
      <c r="D2136" s="26"/>
      <c r="E2136" s="26"/>
      <c r="G2136" s="2">
        <v>5</v>
      </c>
      <c r="H2136" s="2" t="s">
        <v>260</v>
      </c>
      <c r="I2136" s="26">
        <v>21.2</v>
      </c>
      <c r="J2136" s="26"/>
      <c r="K2136" s="26"/>
    </row>
    <row r="2137" spans="1:11" ht="13" customHeight="1" x14ac:dyDescent="0.15">
      <c r="A2137" s="2">
        <v>5</v>
      </c>
      <c r="B2137" s="2" t="s">
        <v>91</v>
      </c>
      <c r="C2137" s="26">
        <v>21.4</v>
      </c>
      <c r="D2137" s="26"/>
      <c r="E2137" s="26"/>
      <c r="G2137" s="2">
        <v>5</v>
      </c>
      <c r="H2137" s="2" t="s">
        <v>261</v>
      </c>
      <c r="I2137" s="26">
        <v>21.3</v>
      </c>
      <c r="J2137" s="26"/>
      <c r="K2137" s="26"/>
    </row>
    <row r="2138" spans="1:11" ht="13" customHeight="1" x14ac:dyDescent="0.15">
      <c r="A2138" s="2">
        <v>5</v>
      </c>
      <c r="B2138" s="2" t="s">
        <v>92</v>
      </c>
      <c r="C2138" s="26">
        <v>21.4</v>
      </c>
      <c r="D2138" s="26">
        <f>AVERAGE(C2138:C2140)</f>
        <v>21.399999999999995</v>
      </c>
      <c r="E2138" s="26">
        <f>D2138-21.4916666666667</f>
        <v>-9.1666666666704089E-2</v>
      </c>
      <c r="G2138" s="2">
        <v>5</v>
      </c>
      <c r="H2138" s="2" t="s">
        <v>262</v>
      </c>
      <c r="I2138" s="26">
        <v>21.3</v>
      </c>
      <c r="J2138" s="26">
        <f>AVERAGE(I2138:I2140)</f>
        <v>21.433333333333334</v>
      </c>
      <c r="K2138" s="26">
        <f>J2138-21.4916666666667</f>
        <v>-5.8333333333365545E-2</v>
      </c>
    </row>
    <row r="2139" spans="1:11" ht="13" customHeight="1" x14ac:dyDescent="0.15">
      <c r="A2139" s="2">
        <v>5</v>
      </c>
      <c r="B2139" s="2" t="s">
        <v>93</v>
      </c>
      <c r="C2139" s="26">
        <v>21.4</v>
      </c>
      <c r="D2139" s="26"/>
      <c r="E2139" s="26"/>
      <c r="G2139" s="2">
        <v>5</v>
      </c>
      <c r="H2139" s="2" t="s">
        <v>263</v>
      </c>
      <c r="I2139" s="26">
        <v>21.5</v>
      </c>
      <c r="J2139" s="26"/>
      <c r="K2139" s="26"/>
    </row>
    <row r="2140" spans="1:11" ht="13" customHeight="1" x14ac:dyDescent="0.15">
      <c r="A2140" s="2">
        <v>5</v>
      </c>
      <c r="B2140" s="2" t="s">
        <v>94</v>
      </c>
      <c r="C2140" s="26">
        <v>21.4</v>
      </c>
      <c r="D2140" s="26"/>
      <c r="E2140" s="26"/>
      <c r="G2140" s="2">
        <v>5</v>
      </c>
      <c r="H2140" s="2" t="s">
        <v>264</v>
      </c>
      <c r="I2140" s="26">
        <v>21.5</v>
      </c>
      <c r="J2140" s="26"/>
      <c r="K2140" s="26"/>
    </row>
    <row r="2141" spans="1:11" ht="13" customHeight="1" x14ac:dyDescent="0.15">
      <c r="A2141" s="2">
        <v>5</v>
      </c>
      <c r="B2141" s="2" t="s">
        <v>95</v>
      </c>
      <c r="C2141" s="26">
        <v>21.3</v>
      </c>
      <c r="D2141" s="26">
        <f>AVERAGE(C2141:C2143)</f>
        <v>21.333333333333332</v>
      </c>
      <c r="E2141" s="26">
        <f>D2141-21.4916666666667</f>
        <v>-0.15833333333336697</v>
      </c>
      <c r="G2141" s="2">
        <v>5</v>
      </c>
      <c r="H2141" s="2" t="s">
        <v>265</v>
      </c>
      <c r="I2141" s="26">
        <v>21.4</v>
      </c>
      <c r="J2141" s="26">
        <f>AVERAGE(I2141:I2143)</f>
        <v>21.400000000000002</v>
      </c>
      <c r="K2141" s="26">
        <f>J2141-21.4916666666667</f>
        <v>-9.1666666666696983E-2</v>
      </c>
    </row>
    <row r="2142" spans="1:11" ht="13" customHeight="1" x14ac:dyDescent="0.15">
      <c r="A2142" s="2">
        <v>5</v>
      </c>
      <c r="B2142" s="2" t="s">
        <v>96</v>
      </c>
      <c r="C2142" s="26">
        <v>21.3</v>
      </c>
      <c r="D2142" s="26"/>
      <c r="E2142" s="26"/>
      <c r="G2142" s="2">
        <v>5</v>
      </c>
      <c r="H2142" s="2" t="s">
        <v>266</v>
      </c>
      <c r="I2142" s="26">
        <v>21.3</v>
      </c>
      <c r="J2142" s="26"/>
      <c r="K2142" s="26"/>
    </row>
    <row r="2143" spans="1:11" ht="13" customHeight="1" x14ac:dyDescent="0.15">
      <c r="A2143" s="2">
        <v>5</v>
      </c>
      <c r="B2143" s="2" t="s">
        <v>97</v>
      </c>
      <c r="C2143" s="26">
        <v>21.4</v>
      </c>
      <c r="D2143" s="26"/>
      <c r="E2143" s="26"/>
      <c r="G2143" s="2">
        <v>5</v>
      </c>
      <c r="H2143" s="2" t="s">
        <v>267</v>
      </c>
      <c r="I2143" s="26">
        <v>21.5</v>
      </c>
      <c r="J2143" s="26"/>
      <c r="K2143" s="26"/>
    </row>
    <row r="2144" spans="1:11" ht="13" customHeight="1" x14ac:dyDescent="0.15">
      <c r="A2144" s="2">
        <v>5</v>
      </c>
      <c r="B2144" s="2" t="s">
        <v>98</v>
      </c>
      <c r="C2144" s="26">
        <v>21.4</v>
      </c>
      <c r="D2144" s="26">
        <f>AVERAGE(C2144:C2146)</f>
        <v>21.399999999999995</v>
      </c>
      <c r="E2144" s="26">
        <f>D2144-21.4916666666667</f>
        <v>-9.1666666666704089E-2</v>
      </c>
      <c r="G2144" s="2">
        <v>5</v>
      </c>
      <c r="H2144" s="2" t="s">
        <v>268</v>
      </c>
      <c r="I2144" s="26">
        <v>21.3</v>
      </c>
      <c r="J2144" s="26">
        <f>AVERAGE(I2144:I2146)</f>
        <v>21.366666666666664</v>
      </c>
      <c r="K2144" s="26">
        <f>J2144-21.4916666666667</f>
        <v>-0.12500000000003553</v>
      </c>
    </row>
    <row r="2145" spans="1:11" ht="13" customHeight="1" x14ac:dyDescent="0.15">
      <c r="A2145" s="2">
        <v>5</v>
      </c>
      <c r="B2145" s="2" t="s">
        <v>99</v>
      </c>
      <c r="C2145" s="26">
        <v>21.4</v>
      </c>
      <c r="D2145" s="26"/>
      <c r="E2145" s="26"/>
      <c r="G2145" s="2">
        <v>5</v>
      </c>
      <c r="H2145" s="2" t="s">
        <v>269</v>
      </c>
      <c r="I2145" s="26">
        <v>21.4</v>
      </c>
      <c r="J2145" s="26"/>
      <c r="K2145" s="26"/>
    </row>
    <row r="2146" spans="1:11" ht="13" customHeight="1" x14ac:dyDescent="0.15">
      <c r="A2146" s="2">
        <v>5</v>
      </c>
      <c r="B2146" s="2" t="s">
        <v>100</v>
      </c>
      <c r="C2146" s="26">
        <v>21.4</v>
      </c>
      <c r="D2146" s="26"/>
      <c r="E2146" s="26"/>
      <c r="G2146" s="2">
        <v>5</v>
      </c>
      <c r="H2146" s="2" t="s">
        <v>270</v>
      </c>
      <c r="I2146" s="26">
        <v>21.4</v>
      </c>
      <c r="J2146" s="26"/>
      <c r="K2146" s="26"/>
    </row>
    <row r="2147" spans="1:11" ht="13" customHeight="1" x14ac:dyDescent="0.15">
      <c r="A2147" s="2">
        <v>5</v>
      </c>
      <c r="B2147" s="2" t="s">
        <v>101</v>
      </c>
      <c r="C2147" s="26">
        <v>21.5</v>
      </c>
      <c r="D2147" s="26">
        <f>AVERAGE(C2147:C2149)</f>
        <v>21.433333333333334</v>
      </c>
      <c r="E2147" s="26">
        <f>D2147-21.4916666666667</f>
        <v>-5.8333333333365545E-2</v>
      </c>
      <c r="G2147" s="2">
        <v>5</v>
      </c>
      <c r="H2147" s="2" t="s">
        <v>271</v>
      </c>
      <c r="I2147" s="26">
        <v>21.5</v>
      </c>
      <c r="J2147" s="26">
        <f>AVERAGE(I2147:I2149)</f>
        <v>21.5</v>
      </c>
      <c r="K2147" s="26">
        <f>J2147-21.4916666666667</f>
        <v>8.3333333333008852E-3</v>
      </c>
    </row>
    <row r="2148" spans="1:11" ht="13" customHeight="1" x14ac:dyDescent="0.15">
      <c r="A2148" s="2">
        <v>5</v>
      </c>
      <c r="B2148" s="2" t="s">
        <v>102</v>
      </c>
      <c r="C2148" s="26">
        <v>21.4</v>
      </c>
      <c r="D2148" s="26"/>
      <c r="E2148" s="26"/>
      <c r="G2148" s="2">
        <v>5</v>
      </c>
      <c r="H2148" s="2" t="s">
        <v>272</v>
      </c>
      <c r="I2148" s="26">
        <v>21.5</v>
      </c>
      <c r="J2148" s="26"/>
      <c r="K2148" s="26"/>
    </row>
    <row r="2149" spans="1:11" ht="13" customHeight="1" x14ac:dyDescent="0.15">
      <c r="A2149" s="2">
        <v>5</v>
      </c>
      <c r="B2149" s="2" t="s">
        <v>103</v>
      </c>
      <c r="C2149" s="26">
        <v>21.4</v>
      </c>
      <c r="D2149" s="26"/>
      <c r="E2149" s="26"/>
      <c r="G2149" s="2">
        <v>5</v>
      </c>
      <c r="H2149" s="2" t="s">
        <v>273</v>
      </c>
      <c r="I2149" s="26">
        <v>21.5</v>
      </c>
      <c r="J2149" s="26"/>
      <c r="K2149" s="26"/>
    </row>
    <row r="2150" spans="1:11" ht="13" customHeight="1" x14ac:dyDescent="0.15">
      <c r="A2150" s="2">
        <v>5</v>
      </c>
      <c r="B2150" s="2" t="s">
        <v>104</v>
      </c>
      <c r="C2150" s="26">
        <v>21.3</v>
      </c>
      <c r="D2150" s="26">
        <f>AVERAGE(C2150:C2152)</f>
        <v>21.366666666666664</v>
      </c>
      <c r="E2150" s="26">
        <f>D2150-21.4916666666667</f>
        <v>-0.12500000000003553</v>
      </c>
      <c r="G2150" s="2">
        <v>5</v>
      </c>
      <c r="H2150" s="2" t="s">
        <v>274</v>
      </c>
      <c r="I2150" s="26">
        <v>21.5</v>
      </c>
      <c r="J2150" s="26">
        <f>AVERAGE(I2150:I2152)</f>
        <v>21.5</v>
      </c>
      <c r="K2150" s="26">
        <f>J2150-21.4916666666667</f>
        <v>8.3333333333008852E-3</v>
      </c>
    </row>
    <row r="2151" spans="1:11" ht="13" customHeight="1" x14ac:dyDescent="0.15">
      <c r="A2151" s="2">
        <v>5</v>
      </c>
      <c r="B2151" s="2" t="s">
        <v>105</v>
      </c>
      <c r="C2151" s="26">
        <v>21.4</v>
      </c>
      <c r="D2151" s="26"/>
      <c r="E2151" s="26"/>
      <c r="G2151" s="2">
        <v>5</v>
      </c>
      <c r="H2151" s="2" t="s">
        <v>275</v>
      </c>
      <c r="I2151" s="26">
        <v>21.5</v>
      </c>
      <c r="J2151" s="26"/>
      <c r="K2151" s="26"/>
    </row>
    <row r="2152" spans="1:11" ht="13" customHeight="1" x14ac:dyDescent="0.15">
      <c r="A2152" s="2">
        <v>5</v>
      </c>
      <c r="B2152" s="2" t="s">
        <v>106</v>
      </c>
      <c r="C2152" s="26">
        <v>21.4</v>
      </c>
      <c r="D2152" s="26"/>
      <c r="E2152" s="26"/>
      <c r="G2152" s="2">
        <v>5</v>
      </c>
      <c r="H2152" s="2" t="s">
        <v>276</v>
      </c>
      <c r="I2152" s="26">
        <v>21.5</v>
      </c>
      <c r="J2152" s="26"/>
      <c r="K2152" s="26"/>
    </row>
    <row r="2153" spans="1:11" ht="13" customHeight="1" x14ac:dyDescent="0.15">
      <c r="A2153" s="2">
        <v>5</v>
      </c>
      <c r="B2153" s="2" t="s">
        <v>107</v>
      </c>
      <c r="C2153" s="26">
        <v>21.3</v>
      </c>
      <c r="D2153" s="26">
        <f>AVERAGE(C2153:C2155)</f>
        <v>21.433333333333334</v>
      </c>
      <c r="E2153" s="26">
        <f>D2153-21.4916666666667</f>
        <v>-5.8333333333365545E-2</v>
      </c>
      <c r="G2153" s="2">
        <v>5</v>
      </c>
      <c r="H2153" s="2" t="s">
        <v>277</v>
      </c>
      <c r="I2153" s="26">
        <v>21.5</v>
      </c>
      <c r="J2153" s="26">
        <f>AVERAGE(I2153:I2155)</f>
        <v>21.400000000000002</v>
      </c>
      <c r="K2153" s="26">
        <f>J2153-21.4916666666667</f>
        <v>-9.1666666666696983E-2</v>
      </c>
    </row>
    <row r="2154" spans="1:11" ht="13" customHeight="1" x14ac:dyDescent="0.15">
      <c r="A2154" s="2">
        <v>5</v>
      </c>
      <c r="B2154" s="2" t="s">
        <v>108</v>
      </c>
      <c r="C2154" s="26">
        <v>21.5</v>
      </c>
      <c r="D2154" s="26"/>
      <c r="E2154" s="26"/>
      <c r="G2154" s="2">
        <v>5</v>
      </c>
      <c r="H2154" s="2" t="s">
        <v>278</v>
      </c>
      <c r="I2154" s="26">
        <v>21.4</v>
      </c>
      <c r="J2154" s="26"/>
      <c r="K2154" s="26"/>
    </row>
    <row r="2155" spans="1:11" ht="13" customHeight="1" x14ac:dyDescent="0.15">
      <c r="A2155" s="2">
        <v>5</v>
      </c>
      <c r="B2155" s="2" t="s">
        <v>109</v>
      </c>
      <c r="C2155" s="26">
        <v>21.5</v>
      </c>
      <c r="D2155" s="26"/>
      <c r="E2155" s="26"/>
      <c r="G2155" s="2">
        <v>5</v>
      </c>
      <c r="H2155" s="2" t="s">
        <v>279</v>
      </c>
      <c r="I2155" s="26">
        <v>21.3</v>
      </c>
      <c r="J2155" s="26"/>
      <c r="K2155" s="26"/>
    </row>
    <row r="2156" spans="1:11" ht="13" customHeight="1" x14ac:dyDescent="0.15">
      <c r="A2156" s="2">
        <v>5</v>
      </c>
      <c r="B2156" s="2" t="s">
        <v>110</v>
      </c>
      <c r="C2156" s="26">
        <v>21.6</v>
      </c>
      <c r="D2156" s="26">
        <f>AVERAGE(C2156:C2158)</f>
        <v>21.600000000000005</v>
      </c>
      <c r="E2156" s="26">
        <f>D2156-21.4916666666667</f>
        <v>0.10833333333330586</v>
      </c>
      <c r="G2156" s="2">
        <v>5</v>
      </c>
      <c r="H2156" s="2" t="s">
        <v>280</v>
      </c>
      <c r="I2156" s="26">
        <v>42.1</v>
      </c>
      <c r="J2156" s="26">
        <f>AVERAGE(I2156:I2158)</f>
        <v>37.6</v>
      </c>
      <c r="K2156" s="26">
        <f>J2156-21.4916666666667</f>
        <v>16.108333333333302</v>
      </c>
    </row>
    <row r="2157" spans="1:11" ht="13" customHeight="1" x14ac:dyDescent="0.15">
      <c r="A2157" s="2">
        <v>5</v>
      </c>
      <c r="B2157" s="2" t="s">
        <v>111</v>
      </c>
      <c r="C2157" s="26">
        <v>21.6</v>
      </c>
      <c r="D2157" s="26"/>
      <c r="E2157" s="26"/>
      <c r="G2157" s="2">
        <v>5</v>
      </c>
      <c r="H2157" s="2" t="s">
        <v>281</v>
      </c>
      <c r="I2157" s="26">
        <v>28.8</v>
      </c>
      <c r="J2157" s="26"/>
      <c r="K2157" s="26"/>
    </row>
    <row r="2158" spans="1:11" ht="13" customHeight="1" x14ac:dyDescent="0.15">
      <c r="A2158" s="2">
        <v>5</v>
      </c>
      <c r="B2158" s="2" t="s">
        <v>112</v>
      </c>
      <c r="C2158" s="26">
        <v>21.6</v>
      </c>
      <c r="D2158" s="26"/>
      <c r="E2158" s="26"/>
      <c r="G2158" s="2">
        <v>5</v>
      </c>
      <c r="H2158" s="2" t="s">
        <v>282</v>
      </c>
      <c r="I2158" s="26">
        <v>41.9</v>
      </c>
      <c r="J2158" s="26"/>
      <c r="K2158" s="26"/>
    </row>
    <row r="2159" spans="1:11" ht="13" customHeight="1" x14ac:dyDescent="0.15">
      <c r="A2159" s="2">
        <v>5</v>
      </c>
      <c r="B2159" s="2" t="s">
        <v>113</v>
      </c>
      <c r="C2159" s="26">
        <v>21.4</v>
      </c>
      <c r="D2159" s="26">
        <f>AVERAGE(C2159:C2161)</f>
        <v>21.399999999999995</v>
      </c>
      <c r="E2159" s="26">
        <f>D2159-21.4916666666667</f>
        <v>-9.1666666666704089E-2</v>
      </c>
      <c r="G2159" s="2">
        <v>5</v>
      </c>
      <c r="H2159" s="2" t="s">
        <v>283</v>
      </c>
      <c r="I2159" s="26">
        <v>21.6</v>
      </c>
      <c r="J2159" s="26">
        <f>AVERAGE(I2159:I2161)</f>
        <v>21.466666666666669</v>
      </c>
      <c r="K2159" s="26">
        <f>J2159-21.4916666666667</f>
        <v>-2.5000000000030553E-2</v>
      </c>
    </row>
    <row r="2160" spans="1:11" ht="13" customHeight="1" x14ac:dyDescent="0.15">
      <c r="A2160" s="2">
        <v>5</v>
      </c>
      <c r="B2160" s="2" t="s">
        <v>114</v>
      </c>
      <c r="C2160" s="26">
        <v>21.4</v>
      </c>
      <c r="D2160" s="26"/>
      <c r="E2160" s="26"/>
      <c r="G2160" s="2">
        <v>5</v>
      </c>
      <c r="H2160" s="2" t="s">
        <v>284</v>
      </c>
      <c r="I2160" s="26">
        <v>21.4</v>
      </c>
      <c r="J2160" s="26"/>
      <c r="K2160" s="26"/>
    </row>
    <row r="2161" spans="1:11" ht="13" customHeight="1" x14ac:dyDescent="0.15">
      <c r="A2161" s="2">
        <v>5</v>
      </c>
      <c r="B2161" s="2" t="s">
        <v>115</v>
      </c>
      <c r="C2161" s="26">
        <v>21.4</v>
      </c>
      <c r="D2161" s="26"/>
      <c r="E2161" s="26"/>
      <c r="G2161" s="2">
        <v>5</v>
      </c>
      <c r="H2161" s="2" t="s">
        <v>285</v>
      </c>
      <c r="I2161" s="26">
        <v>21.4</v>
      </c>
      <c r="J2161" s="26"/>
      <c r="K2161" s="26"/>
    </row>
    <row r="2162" spans="1:11" ht="13" customHeight="1" x14ac:dyDescent="0.15">
      <c r="A2162" s="2">
        <v>5</v>
      </c>
      <c r="B2162" s="2" t="s">
        <v>116</v>
      </c>
      <c r="C2162" s="26">
        <v>22.3</v>
      </c>
      <c r="D2162" s="26">
        <f>AVERAGE(C2162:C2164)</f>
        <v>22.333333333333332</v>
      </c>
      <c r="E2162" s="26">
        <f>D2162-21.4916666666667</f>
        <v>0.84166666666663303</v>
      </c>
      <c r="G2162" s="2">
        <v>5</v>
      </c>
      <c r="H2162" s="2" t="s">
        <v>286</v>
      </c>
      <c r="I2162" s="26">
        <v>59.8</v>
      </c>
      <c r="J2162" s="26">
        <f>AVERAGE(I2162:I2164)</f>
        <v>59.79999999999999</v>
      </c>
      <c r="K2162" s="26">
        <f>J2162-21.4916666666667</f>
        <v>38.308333333333294</v>
      </c>
    </row>
    <row r="2163" spans="1:11" ht="13" customHeight="1" x14ac:dyDescent="0.15">
      <c r="A2163" s="2">
        <v>5</v>
      </c>
      <c r="B2163" s="2" t="s">
        <v>117</v>
      </c>
      <c r="C2163" s="26">
        <v>22.4</v>
      </c>
      <c r="D2163" s="26"/>
      <c r="E2163" s="26"/>
      <c r="G2163" s="2">
        <v>5</v>
      </c>
      <c r="H2163" s="2" t="s">
        <v>287</v>
      </c>
      <c r="I2163" s="26">
        <v>59.8</v>
      </c>
      <c r="J2163" s="26"/>
      <c r="K2163" s="26"/>
    </row>
    <row r="2164" spans="1:11" ht="13" customHeight="1" x14ac:dyDescent="0.15">
      <c r="A2164" s="2">
        <v>5</v>
      </c>
      <c r="B2164" s="2" t="s">
        <v>118</v>
      </c>
      <c r="C2164" s="26">
        <v>22.3</v>
      </c>
      <c r="D2164" s="26"/>
      <c r="E2164" s="26"/>
      <c r="G2164" s="2">
        <v>5</v>
      </c>
      <c r="H2164" s="2" t="s">
        <v>288</v>
      </c>
      <c r="I2164" s="26">
        <v>59.8</v>
      </c>
      <c r="J2164" s="26"/>
      <c r="K2164" s="26"/>
    </row>
    <row r="2165" spans="1:11" ht="13" customHeight="1" x14ac:dyDescent="0.15">
      <c r="A2165" s="2">
        <v>5</v>
      </c>
      <c r="B2165" s="2" t="s">
        <v>119</v>
      </c>
      <c r="C2165" s="26">
        <v>21.5</v>
      </c>
      <c r="D2165" s="26">
        <f>AVERAGE(C2165:C2167)</f>
        <v>21.466666666666669</v>
      </c>
      <c r="E2165" s="26">
        <f>D2165-21.4916666666667</f>
        <v>-2.5000000000030553E-2</v>
      </c>
      <c r="G2165" s="2">
        <v>5</v>
      </c>
      <c r="H2165" s="2" t="s">
        <v>289</v>
      </c>
      <c r="I2165" s="26">
        <v>21.6</v>
      </c>
      <c r="J2165" s="26">
        <f>AVERAGE(I2165:I2167)</f>
        <v>21.566666666666666</v>
      </c>
      <c r="K2165" s="26">
        <f>J2165-21.4916666666667</f>
        <v>7.4999999999967315E-2</v>
      </c>
    </row>
    <row r="2166" spans="1:11" ht="13" customHeight="1" x14ac:dyDescent="0.15">
      <c r="A2166" s="2">
        <v>5</v>
      </c>
      <c r="B2166" s="2" t="s">
        <v>120</v>
      </c>
      <c r="C2166" s="26">
        <v>21.5</v>
      </c>
      <c r="D2166" s="26"/>
      <c r="E2166" s="26"/>
      <c r="G2166" s="2">
        <v>5</v>
      </c>
      <c r="H2166" s="2" t="s">
        <v>290</v>
      </c>
      <c r="I2166" s="26">
        <v>21.6</v>
      </c>
      <c r="J2166" s="26"/>
      <c r="K2166" s="26"/>
    </row>
    <row r="2167" spans="1:11" ht="13" customHeight="1" x14ac:dyDescent="0.15">
      <c r="A2167" s="2">
        <v>5</v>
      </c>
      <c r="B2167" s="2" t="s">
        <v>121</v>
      </c>
      <c r="C2167" s="26">
        <v>21.4</v>
      </c>
      <c r="D2167" s="26"/>
      <c r="E2167" s="26"/>
      <c r="G2167" s="2">
        <v>5</v>
      </c>
      <c r="H2167" s="2" t="s">
        <v>291</v>
      </c>
      <c r="I2167" s="26">
        <v>21.5</v>
      </c>
      <c r="J2167" s="26"/>
      <c r="K2167" s="26"/>
    </row>
    <row r="2168" spans="1:11" ht="13" customHeight="1" x14ac:dyDescent="0.15">
      <c r="A2168" s="2">
        <v>5</v>
      </c>
      <c r="B2168" s="2" t="s">
        <v>122</v>
      </c>
      <c r="C2168" s="26">
        <v>21.4</v>
      </c>
      <c r="D2168" s="26">
        <f>AVERAGE(C2168:C2170)</f>
        <v>21.466666666666669</v>
      </c>
      <c r="E2168" s="26">
        <f>D2168-21.4916666666667</f>
        <v>-2.5000000000030553E-2</v>
      </c>
      <c r="G2168" s="2">
        <v>5</v>
      </c>
      <c r="H2168" s="2" t="s">
        <v>292</v>
      </c>
      <c r="I2168" s="26">
        <v>21.6</v>
      </c>
      <c r="J2168" s="26">
        <f>AVERAGE(I2168:I2170)</f>
        <v>21.600000000000005</v>
      </c>
      <c r="K2168" s="26">
        <f>J2168-21.4916666666667</f>
        <v>0.10833333333330586</v>
      </c>
    </row>
    <row r="2169" spans="1:11" ht="13" customHeight="1" x14ac:dyDescent="0.15">
      <c r="A2169" s="2">
        <v>5</v>
      </c>
      <c r="B2169" s="2" t="s">
        <v>123</v>
      </c>
      <c r="C2169" s="26">
        <v>21.5</v>
      </c>
      <c r="D2169" s="26"/>
      <c r="E2169" s="26"/>
      <c r="G2169" s="2">
        <v>5</v>
      </c>
      <c r="H2169" s="2" t="s">
        <v>293</v>
      </c>
      <c r="I2169" s="26">
        <v>21.6</v>
      </c>
      <c r="J2169" s="26"/>
      <c r="K2169" s="26"/>
    </row>
    <row r="2170" spans="1:11" ht="13" customHeight="1" x14ac:dyDescent="0.15">
      <c r="A2170" s="2">
        <v>5</v>
      </c>
      <c r="B2170" s="2" t="s">
        <v>124</v>
      </c>
      <c r="C2170" s="26">
        <v>21.5</v>
      </c>
      <c r="D2170" s="26"/>
      <c r="E2170" s="26"/>
      <c r="G2170" s="2">
        <v>5</v>
      </c>
      <c r="H2170" s="2" t="s">
        <v>294</v>
      </c>
      <c r="I2170" s="26">
        <v>21.6</v>
      </c>
      <c r="J2170" s="26"/>
      <c r="K2170" s="26"/>
    </row>
    <row r="2171" spans="1:11" ht="13" customHeight="1" x14ac:dyDescent="0.15">
      <c r="A2171" s="2">
        <v>5</v>
      </c>
      <c r="B2171" s="2" t="s">
        <v>125</v>
      </c>
      <c r="C2171" s="26">
        <v>21.4</v>
      </c>
      <c r="D2171" s="26">
        <f>AVERAGE(C2171:C2173)</f>
        <v>21.366666666666664</v>
      </c>
      <c r="E2171" s="26">
        <f>D2171-21.4916666666667</f>
        <v>-0.12500000000003553</v>
      </c>
      <c r="G2171" s="2">
        <v>5</v>
      </c>
      <c r="H2171" s="2" t="s">
        <v>295</v>
      </c>
      <c r="I2171" s="26">
        <v>27.1</v>
      </c>
      <c r="J2171" s="26">
        <f>AVERAGE(I2171:I2173)</f>
        <v>26.366666666666664</v>
      </c>
      <c r="K2171" s="26">
        <f>J2171-21.4916666666667</f>
        <v>4.8749999999999645</v>
      </c>
    </row>
    <row r="2172" spans="1:11" ht="13" customHeight="1" x14ac:dyDescent="0.15">
      <c r="A2172" s="2">
        <v>5</v>
      </c>
      <c r="B2172" s="2" t="s">
        <v>126</v>
      </c>
      <c r="C2172" s="26">
        <v>21.4</v>
      </c>
      <c r="D2172" s="26"/>
      <c r="E2172" s="26"/>
      <c r="G2172" s="2">
        <v>5</v>
      </c>
      <c r="H2172" s="2" t="s">
        <v>296</v>
      </c>
      <c r="I2172" s="26">
        <v>26.1</v>
      </c>
      <c r="J2172" s="26"/>
      <c r="K2172" s="26"/>
    </row>
    <row r="2173" spans="1:11" ht="13" customHeight="1" x14ac:dyDescent="0.15">
      <c r="A2173" s="2">
        <v>5</v>
      </c>
      <c r="B2173" s="2" t="s">
        <v>127</v>
      </c>
      <c r="C2173" s="26">
        <v>21.3</v>
      </c>
      <c r="D2173" s="26"/>
      <c r="E2173" s="26"/>
      <c r="G2173" s="2">
        <v>5</v>
      </c>
      <c r="H2173" s="2" t="s">
        <v>297</v>
      </c>
      <c r="I2173" s="26">
        <v>25.9</v>
      </c>
      <c r="J2173" s="26"/>
      <c r="K2173" s="26"/>
    </row>
    <row r="2174" spans="1:11" ht="13" customHeight="1" x14ac:dyDescent="0.15">
      <c r="A2174" s="2">
        <v>5</v>
      </c>
      <c r="B2174" s="2" t="s">
        <v>128</v>
      </c>
      <c r="C2174" s="26">
        <v>21.8</v>
      </c>
      <c r="D2174" s="26">
        <f>AVERAGE(C2174:C2176)</f>
        <v>21.8</v>
      </c>
      <c r="E2174" s="26">
        <f>D2174-21.4916666666667</f>
        <v>0.3083333333333016</v>
      </c>
      <c r="G2174" s="2">
        <v>5</v>
      </c>
      <c r="H2174" s="2" t="s">
        <v>298</v>
      </c>
      <c r="I2174" s="26">
        <v>59.8</v>
      </c>
      <c r="J2174" s="26">
        <f>AVERAGE(I2174:I2176)</f>
        <v>59.79999999999999</v>
      </c>
      <c r="K2174" s="26">
        <f>J2174-21.4916666666667</f>
        <v>38.308333333333294</v>
      </c>
    </row>
    <row r="2175" spans="1:11" ht="13" customHeight="1" x14ac:dyDescent="0.15">
      <c r="A2175" s="2">
        <v>5</v>
      </c>
      <c r="B2175" s="2" t="s">
        <v>129</v>
      </c>
      <c r="C2175" s="26">
        <v>21.9</v>
      </c>
      <c r="D2175" s="26"/>
      <c r="E2175" s="26"/>
      <c r="G2175" s="2">
        <v>5</v>
      </c>
      <c r="H2175" s="2" t="s">
        <v>299</v>
      </c>
      <c r="I2175" s="26">
        <v>59.8</v>
      </c>
      <c r="J2175" s="26"/>
      <c r="K2175" s="26"/>
    </row>
    <row r="2176" spans="1:11" ht="13" customHeight="1" x14ac:dyDescent="0.15">
      <c r="A2176" s="2">
        <v>5</v>
      </c>
      <c r="B2176" s="2" t="s">
        <v>130</v>
      </c>
      <c r="C2176" s="26">
        <v>21.7</v>
      </c>
      <c r="D2176" s="26"/>
      <c r="E2176" s="26"/>
      <c r="G2176" s="2">
        <v>5</v>
      </c>
      <c r="H2176" s="2" t="s">
        <v>300</v>
      </c>
      <c r="I2176" s="26">
        <v>59.8</v>
      </c>
      <c r="J2176" s="26"/>
      <c r="K2176" s="26"/>
    </row>
    <row r="2177" spans="1:11" ht="13" customHeight="1" x14ac:dyDescent="0.15">
      <c r="A2177" s="2">
        <v>5</v>
      </c>
      <c r="B2177" s="2" t="s">
        <v>131</v>
      </c>
      <c r="C2177" s="26">
        <v>21.5</v>
      </c>
      <c r="D2177" s="26">
        <f>AVERAGE(C2177:C2179)</f>
        <v>21.466666666666669</v>
      </c>
      <c r="E2177" s="26">
        <f>D2177-21.4916666666667</f>
        <v>-2.5000000000030553E-2</v>
      </c>
      <c r="G2177" s="2">
        <v>5</v>
      </c>
      <c r="H2177" s="2" t="s">
        <v>301</v>
      </c>
      <c r="I2177" s="26">
        <v>21.7</v>
      </c>
      <c r="J2177" s="26">
        <f>AVERAGE(I2177:I2179)</f>
        <v>21.600000000000005</v>
      </c>
      <c r="K2177" s="26">
        <f>J2177-21.4916666666667</f>
        <v>0.10833333333330586</v>
      </c>
    </row>
    <row r="2178" spans="1:11" ht="13" customHeight="1" x14ac:dyDescent="0.15">
      <c r="A2178" s="2">
        <v>5</v>
      </c>
      <c r="B2178" s="2" t="s">
        <v>132</v>
      </c>
      <c r="C2178" s="26">
        <v>21.5</v>
      </c>
      <c r="D2178" s="26"/>
      <c r="E2178" s="26"/>
      <c r="G2178" s="2">
        <v>5</v>
      </c>
      <c r="H2178" s="2" t="s">
        <v>302</v>
      </c>
      <c r="I2178" s="26">
        <v>21.5</v>
      </c>
      <c r="J2178" s="26"/>
      <c r="K2178" s="26"/>
    </row>
    <row r="2179" spans="1:11" ht="13" customHeight="1" x14ac:dyDescent="0.15">
      <c r="A2179" s="2">
        <v>5</v>
      </c>
      <c r="B2179" s="2" t="s">
        <v>133</v>
      </c>
      <c r="C2179" s="26">
        <v>21.4</v>
      </c>
      <c r="D2179" s="26"/>
      <c r="E2179" s="26"/>
      <c r="G2179" s="2">
        <v>5</v>
      </c>
      <c r="H2179" s="2" t="s">
        <v>303</v>
      </c>
      <c r="I2179" s="26">
        <v>21.6</v>
      </c>
      <c r="J2179" s="26"/>
      <c r="K2179" s="26"/>
    </row>
    <row r="2180" spans="1:11" ht="13" customHeight="1" x14ac:dyDescent="0.15">
      <c r="A2180" s="2">
        <v>5</v>
      </c>
      <c r="B2180" s="2" t="s">
        <v>134</v>
      </c>
      <c r="C2180" s="26">
        <v>22.5</v>
      </c>
      <c r="D2180" s="26">
        <f>AVERAGE(C2180:C2182)</f>
        <v>22.399999999999995</v>
      </c>
      <c r="E2180" s="26">
        <f>D2180-21.4916666666667</f>
        <v>0.90833333333329591</v>
      </c>
      <c r="G2180" s="2">
        <v>5</v>
      </c>
      <c r="H2180" s="2" t="s">
        <v>304</v>
      </c>
      <c r="I2180" s="26">
        <v>22.3</v>
      </c>
      <c r="J2180" s="26">
        <f>AVERAGE(I2180:I2182)</f>
        <v>22.366666666666664</v>
      </c>
      <c r="K2180" s="26">
        <f>J2180-21.4916666666667</f>
        <v>0.87499999999996447</v>
      </c>
    </row>
    <row r="2181" spans="1:11" ht="13" customHeight="1" x14ac:dyDescent="0.15">
      <c r="A2181" s="2">
        <v>5</v>
      </c>
      <c r="B2181" s="2" t="s">
        <v>135</v>
      </c>
      <c r="C2181" s="26">
        <v>22.3</v>
      </c>
      <c r="D2181" s="26"/>
      <c r="E2181" s="26"/>
      <c r="G2181" s="2">
        <v>5</v>
      </c>
      <c r="H2181" s="2" t="s">
        <v>305</v>
      </c>
      <c r="I2181" s="26">
        <v>22.5</v>
      </c>
      <c r="J2181" s="26"/>
      <c r="K2181" s="26"/>
    </row>
    <row r="2182" spans="1:11" ht="13" customHeight="1" x14ac:dyDescent="0.15">
      <c r="A2182" s="2">
        <v>5</v>
      </c>
      <c r="B2182" s="2" t="s">
        <v>136</v>
      </c>
      <c r="C2182" s="26">
        <v>22.4</v>
      </c>
      <c r="D2182" s="26"/>
      <c r="E2182" s="26"/>
      <c r="G2182" s="2">
        <v>5</v>
      </c>
      <c r="H2182" s="2" t="s">
        <v>306</v>
      </c>
      <c r="I2182" s="26">
        <v>22.3</v>
      </c>
      <c r="J2182" s="26"/>
      <c r="K2182" s="26"/>
    </row>
    <row r="2183" spans="1:11" ht="13" customHeight="1" x14ac:dyDescent="0.15">
      <c r="A2183" s="2">
        <v>5</v>
      </c>
      <c r="B2183" s="2" t="s">
        <v>137</v>
      </c>
      <c r="C2183" s="26">
        <v>21.3</v>
      </c>
      <c r="D2183" s="26">
        <f>AVERAGE(C2183:C2185)</f>
        <v>21.333333333333332</v>
      </c>
      <c r="E2183" s="26">
        <f>D2183-21.4916666666667</f>
        <v>-0.15833333333336697</v>
      </c>
      <c r="G2183" s="2">
        <v>5</v>
      </c>
      <c r="H2183" s="2" t="s">
        <v>307</v>
      </c>
      <c r="I2183" s="26">
        <v>21.4</v>
      </c>
      <c r="J2183" s="26">
        <f>AVERAGE(I2183:I2185)</f>
        <v>21.5</v>
      </c>
      <c r="K2183" s="26">
        <f>J2183-21.4916666666667</f>
        <v>8.3333333333008852E-3</v>
      </c>
    </row>
    <row r="2184" spans="1:11" ht="13" customHeight="1" x14ac:dyDescent="0.15">
      <c r="A2184" s="2">
        <v>5</v>
      </c>
      <c r="B2184" s="2" t="s">
        <v>138</v>
      </c>
      <c r="C2184" s="26">
        <v>21.3</v>
      </c>
      <c r="D2184" s="26"/>
      <c r="E2184" s="26"/>
      <c r="G2184" s="2">
        <v>5</v>
      </c>
      <c r="H2184" s="2" t="s">
        <v>308</v>
      </c>
      <c r="I2184" s="26">
        <v>21.5</v>
      </c>
      <c r="J2184" s="26"/>
      <c r="K2184" s="26"/>
    </row>
    <row r="2185" spans="1:11" ht="13" customHeight="1" x14ac:dyDescent="0.15">
      <c r="A2185" s="2">
        <v>5</v>
      </c>
      <c r="B2185" s="2" t="s">
        <v>139</v>
      </c>
      <c r="C2185" s="26">
        <v>21.4</v>
      </c>
      <c r="D2185" s="26"/>
      <c r="E2185" s="26"/>
      <c r="G2185" s="2">
        <v>5</v>
      </c>
      <c r="H2185" s="2" t="s">
        <v>309</v>
      </c>
      <c r="I2185" s="26">
        <v>21.6</v>
      </c>
      <c r="J2185" s="26"/>
      <c r="K2185" s="26"/>
    </row>
    <row r="2186" spans="1:11" ht="13" customHeight="1" x14ac:dyDescent="0.15">
      <c r="A2186" s="2">
        <v>6</v>
      </c>
      <c r="B2186" s="2" t="s">
        <v>313</v>
      </c>
      <c r="C2186" s="26">
        <v>21.6</v>
      </c>
      <c r="D2186" s="26">
        <f>AVERAGE(C2186:C2188)</f>
        <v>21.633333333333336</v>
      </c>
      <c r="E2186" s="26">
        <f>D2186-21.5166666666667</f>
        <v>0.11666666666663517</v>
      </c>
      <c r="G2186" s="2">
        <v>6</v>
      </c>
      <c r="H2186" s="2" t="s">
        <v>140</v>
      </c>
      <c r="I2186" s="26">
        <v>21.5</v>
      </c>
      <c r="J2186" s="26">
        <f>AVERAGE(I2186:I2188)</f>
        <v>21.466666666666669</v>
      </c>
      <c r="K2186" s="26">
        <f>J2186-21.5166666666667</f>
        <v>-5.0000000000032685E-2</v>
      </c>
    </row>
    <row r="2187" spans="1:11" ht="13" customHeight="1" x14ac:dyDescent="0.15">
      <c r="A2187" s="2">
        <v>6</v>
      </c>
      <c r="B2187" s="2" t="s">
        <v>314</v>
      </c>
      <c r="C2187" s="26">
        <v>21.7</v>
      </c>
      <c r="D2187" s="26"/>
      <c r="E2187" s="26"/>
      <c r="G2187" s="2">
        <v>6</v>
      </c>
      <c r="H2187" s="2" t="s">
        <v>141</v>
      </c>
      <c r="I2187" s="26">
        <v>21.5</v>
      </c>
      <c r="J2187" s="26"/>
      <c r="K2187" s="26"/>
    </row>
    <row r="2188" spans="1:11" ht="13" customHeight="1" x14ac:dyDescent="0.15">
      <c r="A2188" s="2">
        <v>6</v>
      </c>
      <c r="B2188" s="2" t="s">
        <v>315</v>
      </c>
      <c r="C2188" s="26">
        <v>21.6</v>
      </c>
      <c r="D2188" s="26"/>
      <c r="E2188" s="26"/>
      <c r="G2188" s="2">
        <v>6</v>
      </c>
      <c r="H2188" s="2" t="s">
        <v>142</v>
      </c>
      <c r="I2188" s="26">
        <v>21.4</v>
      </c>
      <c r="J2188" s="26"/>
      <c r="K2188" s="26"/>
    </row>
    <row r="2189" spans="1:11" ht="13" customHeight="1" x14ac:dyDescent="0.15">
      <c r="A2189" s="2">
        <v>6</v>
      </c>
      <c r="B2189" s="2" t="s">
        <v>316</v>
      </c>
      <c r="C2189" s="26">
        <v>21.6</v>
      </c>
      <c r="D2189" s="26">
        <f>AVERAGE(C2189:C2191)</f>
        <v>21.633333333333336</v>
      </c>
      <c r="E2189" s="26">
        <f>D2189-21.5166666666667</f>
        <v>0.11666666666663517</v>
      </c>
      <c r="G2189" s="2">
        <v>6</v>
      </c>
      <c r="H2189" s="2" t="s">
        <v>143</v>
      </c>
      <c r="I2189" s="26">
        <v>21.5</v>
      </c>
      <c r="J2189" s="26">
        <f>AVERAGE(I2189:I2191)</f>
        <v>21.466666666666669</v>
      </c>
      <c r="K2189" s="26">
        <f>J2189-21.5166666666667</f>
        <v>-5.0000000000032685E-2</v>
      </c>
    </row>
    <row r="2190" spans="1:11" ht="13" customHeight="1" x14ac:dyDescent="0.15">
      <c r="A2190" s="2">
        <v>6</v>
      </c>
      <c r="B2190" s="2" t="s">
        <v>317</v>
      </c>
      <c r="C2190" s="26">
        <v>21.6</v>
      </c>
      <c r="D2190" s="26"/>
      <c r="E2190" s="26"/>
      <c r="G2190" s="2">
        <v>6</v>
      </c>
      <c r="H2190" s="2" t="s">
        <v>144</v>
      </c>
      <c r="I2190" s="26">
        <v>21.5</v>
      </c>
      <c r="J2190" s="26"/>
      <c r="K2190" s="26"/>
    </row>
    <row r="2191" spans="1:11" ht="13" customHeight="1" x14ac:dyDescent="0.15">
      <c r="A2191" s="2">
        <v>6</v>
      </c>
      <c r="B2191" s="2" t="s">
        <v>318</v>
      </c>
      <c r="C2191" s="26">
        <v>21.7</v>
      </c>
      <c r="D2191" s="26"/>
      <c r="E2191" s="26"/>
      <c r="G2191" s="2">
        <v>6</v>
      </c>
      <c r="H2191" s="2" t="s">
        <v>145</v>
      </c>
      <c r="I2191" s="26">
        <v>21.4</v>
      </c>
      <c r="J2191" s="26"/>
      <c r="K2191" s="26"/>
    </row>
    <row r="2192" spans="1:11" ht="13" customHeight="1" x14ac:dyDescent="0.15">
      <c r="A2192" s="2">
        <v>6</v>
      </c>
      <c r="B2192" s="2" t="s">
        <v>319</v>
      </c>
      <c r="C2192" s="26">
        <v>21.6</v>
      </c>
      <c r="D2192" s="26">
        <f>AVERAGE(C2192:C2194)</f>
        <v>21.633333333333336</v>
      </c>
      <c r="E2192" s="26">
        <f>D2192-21.5166666666667</f>
        <v>0.11666666666663517</v>
      </c>
      <c r="G2192" s="2">
        <v>6</v>
      </c>
      <c r="H2192" s="2" t="s">
        <v>148</v>
      </c>
      <c r="I2192" s="26">
        <v>21.7</v>
      </c>
      <c r="J2192" s="26">
        <f>AVERAGE(I2192:I2194)</f>
        <v>21.7</v>
      </c>
      <c r="K2192" s="26">
        <f>J2192-21.5166666666667</f>
        <v>0.18333333333329804</v>
      </c>
    </row>
    <row r="2193" spans="1:11" ht="13" customHeight="1" x14ac:dyDescent="0.15">
      <c r="A2193" s="2">
        <v>6</v>
      </c>
      <c r="B2193" s="2" t="s">
        <v>320</v>
      </c>
      <c r="C2193" s="26">
        <v>21.7</v>
      </c>
      <c r="D2193" s="26"/>
      <c r="E2193" s="26"/>
      <c r="G2193" s="2">
        <v>6</v>
      </c>
      <c r="H2193" s="2" t="s">
        <v>149</v>
      </c>
      <c r="I2193" s="26">
        <v>21.7</v>
      </c>
      <c r="J2193" s="26"/>
      <c r="K2193" s="26"/>
    </row>
    <row r="2194" spans="1:11" ht="13" customHeight="1" x14ac:dyDescent="0.15">
      <c r="A2194" s="2">
        <v>6</v>
      </c>
      <c r="B2194" s="2" t="s">
        <v>321</v>
      </c>
      <c r="C2194" s="26">
        <v>21.6</v>
      </c>
      <c r="D2194" s="26"/>
      <c r="E2194" s="26"/>
      <c r="G2194" s="2">
        <v>6</v>
      </c>
      <c r="H2194" s="2" t="s">
        <v>150</v>
      </c>
      <c r="I2194" s="26">
        <v>21.7</v>
      </c>
      <c r="J2194" s="26"/>
      <c r="K2194" s="26"/>
    </row>
    <row r="2195" spans="1:11" ht="13" customHeight="1" x14ac:dyDescent="0.15">
      <c r="A2195" s="2">
        <v>6</v>
      </c>
      <c r="B2195" s="2" t="s">
        <v>322</v>
      </c>
      <c r="C2195" s="26">
        <v>21.6</v>
      </c>
      <c r="D2195" s="26">
        <f>AVERAGE(C2195:C2197)</f>
        <v>21.633333333333336</v>
      </c>
      <c r="E2195" s="26">
        <f>D2195-21.5166666666667</f>
        <v>0.11666666666663517</v>
      </c>
      <c r="G2195" s="2">
        <v>6</v>
      </c>
      <c r="H2195" s="2" t="s">
        <v>151</v>
      </c>
      <c r="I2195" s="26">
        <v>21.5</v>
      </c>
      <c r="J2195" s="26">
        <f>AVERAGE(I2195:I2197)</f>
        <v>21.5</v>
      </c>
      <c r="K2195" s="26">
        <f>J2195-21.5166666666667</f>
        <v>-1.6666666666701246E-2</v>
      </c>
    </row>
    <row r="2196" spans="1:11" ht="13" customHeight="1" x14ac:dyDescent="0.15">
      <c r="A2196" s="2">
        <v>6</v>
      </c>
      <c r="B2196" s="2" t="s">
        <v>323</v>
      </c>
      <c r="C2196" s="26">
        <v>21.7</v>
      </c>
      <c r="D2196" s="26"/>
      <c r="E2196" s="26"/>
      <c r="G2196" s="2">
        <v>6</v>
      </c>
      <c r="H2196" s="2" t="s">
        <v>152</v>
      </c>
      <c r="I2196" s="26">
        <v>21.5</v>
      </c>
      <c r="J2196" s="26"/>
      <c r="K2196" s="26"/>
    </row>
    <row r="2197" spans="1:11" ht="13" customHeight="1" x14ac:dyDescent="0.15">
      <c r="A2197" s="2">
        <v>6</v>
      </c>
      <c r="B2197" s="2" t="s">
        <v>324</v>
      </c>
      <c r="C2197" s="26">
        <v>21.6</v>
      </c>
      <c r="D2197" s="26"/>
      <c r="E2197" s="26"/>
      <c r="G2197" s="2">
        <v>6</v>
      </c>
      <c r="H2197" s="2" t="s">
        <v>153</v>
      </c>
      <c r="I2197" s="26">
        <v>21.5</v>
      </c>
      <c r="J2197" s="26"/>
      <c r="K2197" s="26"/>
    </row>
    <row r="2198" spans="1:11" ht="13" customHeight="1" x14ac:dyDescent="0.15">
      <c r="A2198" s="2">
        <v>6</v>
      </c>
      <c r="B2198" s="2" t="s">
        <v>325</v>
      </c>
      <c r="C2198" s="26">
        <v>21.6</v>
      </c>
      <c r="D2198" s="26">
        <f>AVERAGE(C2198:C2200)</f>
        <v>21.633333333333336</v>
      </c>
      <c r="E2198" s="26">
        <f>D2198-21.5166666666667</f>
        <v>0.11666666666663517</v>
      </c>
      <c r="G2198" s="2">
        <v>6</v>
      </c>
      <c r="H2198" s="2" t="s">
        <v>154</v>
      </c>
      <c r="I2198" s="26">
        <v>21.4</v>
      </c>
      <c r="J2198" s="26">
        <f>AVERAGE(I2198:I2200)</f>
        <v>21.433333333333334</v>
      </c>
      <c r="K2198" s="26">
        <f>J2198-21.5166666666667</f>
        <v>-8.3333333333367676E-2</v>
      </c>
    </row>
    <row r="2199" spans="1:11" ht="13" customHeight="1" x14ac:dyDescent="0.15">
      <c r="A2199" s="2">
        <v>6</v>
      </c>
      <c r="B2199" s="2" t="s">
        <v>326</v>
      </c>
      <c r="C2199" s="26">
        <v>21.7</v>
      </c>
      <c r="D2199" s="26"/>
      <c r="E2199" s="26"/>
      <c r="G2199" s="2">
        <v>6</v>
      </c>
      <c r="H2199" s="2" t="s">
        <v>155</v>
      </c>
      <c r="I2199" s="26">
        <v>21.4</v>
      </c>
      <c r="J2199" s="26"/>
      <c r="K2199" s="26"/>
    </row>
    <row r="2200" spans="1:11" ht="13" customHeight="1" x14ac:dyDescent="0.15">
      <c r="A2200" s="2">
        <v>6</v>
      </c>
      <c r="B2200" s="2" t="s">
        <v>327</v>
      </c>
      <c r="C2200" s="26">
        <v>21.6</v>
      </c>
      <c r="D2200" s="26"/>
      <c r="E2200" s="26"/>
      <c r="G2200" s="2">
        <v>6</v>
      </c>
      <c r="H2200" s="2" t="s">
        <v>156</v>
      </c>
      <c r="I2200" s="26">
        <v>21.5</v>
      </c>
      <c r="J2200" s="26"/>
      <c r="K2200" s="26"/>
    </row>
    <row r="2201" spans="1:11" ht="13" customHeight="1" x14ac:dyDescent="0.15">
      <c r="A2201" s="2">
        <v>6</v>
      </c>
      <c r="B2201" s="2" t="s">
        <v>328</v>
      </c>
      <c r="C2201" s="26">
        <v>21.6</v>
      </c>
      <c r="D2201" s="26">
        <f>AVERAGE(C2201:C2203)</f>
        <v>21.600000000000005</v>
      </c>
      <c r="E2201" s="26">
        <f>D2201-21.5166666666667</f>
        <v>8.3333333333303727E-2</v>
      </c>
      <c r="G2201" s="2">
        <v>6</v>
      </c>
      <c r="H2201" s="2" t="s">
        <v>157</v>
      </c>
      <c r="I2201" s="26">
        <v>21.5</v>
      </c>
      <c r="J2201" s="26">
        <f>AVERAGE(I2201:I2203)</f>
        <v>21.533333333333331</v>
      </c>
      <c r="K2201" s="26">
        <f>J2201-21.5166666666667</f>
        <v>1.6666666666630192E-2</v>
      </c>
    </row>
    <row r="2202" spans="1:11" ht="13" customHeight="1" x14ac:dyDescent="0.15">
      <c r="A2202" s="2">
        <v>6</v>
      </c>
      <c r="B2202" s="2" t="s">
        <v>329</v>
      </c>
      <c r="C2202" s="26">
        <v>21.6</v>
      </c>
      <c r="D2202" s="26"/>
      <c r="E2202" s="26"/>
      <c r="G2202" s="2">
        <v>6</v>
      </c>
      <c r="H2202" s="2" t="s">
        <v>158</v>
      </c>
      <c r="I2202" s="26">
        <v>21.6</v>
      </c>
      <c r="J2202" s="26"/>
      <c r="K2202" s="26"/>
    </row>
    <row r="2203" spans="1:11" ht="13" customHeight="1" x14ac:dyDescent="0.15">
      <c r="A2203" s="2">
        <v>6</v>
      </c>
      <c r="B2203" s="2" t="s">
        <v>330</v>
      </c>
      <c r="C2203" s="26">
        <v>21.6</v>
      </c>
      <c r="D2203" s="26"/>
      <c r="E2203" s="26"/>
      <c r="G2203" s="2">
        <v>6</v>
      </c>
      <c r="H2203" s="2" t="s">
        <v>159</v>
      </c>
      <c r="I2203" s="26">
        <v>21.5</v>
      </c>
      <c r="J2203" s="26"/>
      <c r="K2203" s="26"/>
    </row>
    <row r="2204" spans="1:11" ht="13" customHeight="1" x14ac:dyDescent="0.15">
      <c r="A2204" s="2">
        <v>6</v>
      </c>
      <c r="B2204" s="2" t="s">
        <v>331</v>
      </c>
      <c r="C2204" s="26">
        <v>21.7</v>
      </c>
      <c r="D2204" s="26">
        <f>AVERAGE(C2204:C2206)</f>
        <v>21.7</v>
      </c>
      <c r="E2204" s="26">
        <f>D2204-21.5166666666667</f>
        <v>0.18333333333329804</v>
      </c>
      <c r="G2204" s="2">
        <v>6</v>
      </c>
      <c r="H2204" s="2" t="s">
        <v>160</v>
      </c>
      <c r="I2204" s="26">
        <v>21.5</v>
      </c>
      <c r="J2204" s="26">
        <f>AVERAGE(I2204:I2206)</f>
        <v>21.5</v>
      </c>
      <c r="K2204" s="26">
        <f>J2204-21.5166666666667</f>
        <v>-1.6666666666701246E-2</v>
      </c>
    </row>
    <row r="2205" spans="1:11" ht="13" customHeight="1" x14ac:dyDescent="0.15">
      <c r="A2205" s="2">
        <v>6</v>
      </c>
      <c r="B2205" s="2" t="s">
        <v>332</v>
      </c>
      <c r="C2205" s="26">
        <v>21.6</v>
      </c>
      <c r="D2205" s="26"/>
      <c r="E2205" s="26"/>
      <c r="G2205" s="2">
        <v>6</v>
      </c>
      <c r="H2205" s="2" t="s">
        <v>161</v>
      </c>
      <c r="I2205" s="26">
        <v>21.5</v>
      </c>
      <c r="J2205" s="26"/>
      <c r="K2205" s="26"/>
    </row>
    <row r="2206" spans="1:11" ht="13" customHeight="1" x14ac:dyDescent="0.15">
      <c r="A2206" s="2">
        <v>6</v>
      </c>
      <c r="B2206" s="2" t="s">
        <v>333</v>
      </c>
      <c r="C2206" s="26">
        <v>21.8</v>
      </c>
      <c r="D2206" s="26"/>
      <c r="E2206" s="26"/>
      <c r="G2206" s="2">
        <v>6</v>
      </c>
      <c r="H2206" s="2" t="s">
        <v>162</v>
      </c>
      <c r="I2206" s="26">
        <v>21.5</v>
      </c>
      <c r="J2206" s="26"/>
      <c r="K2206" s="26"/>
    </row>
    <row r="2207" spans="1:11" ht="13" customHeight="1" x14ac:dyDescent="0.15">
      <c r="A2207" s="2">
        <v>6</v>
      </c>
      <c r="B2207" s="2" t="s">
        <v>334</v>
      </c>
      <c r="C2207" s="26">
        <v>21.5</v>
      </c>
      <c r="D2207" s="26">
        <f>AVERAGE(C2207:C2209)</f>
        <v>21.433333333333334</v>
      </c>
      <c r="E2207" s="26">
        <f>D2207-21.5166666666667</f>
        <v>-8.3333333333367676E-2</v>
      </c>
      <c r="G2207" s="2">
        <v>6</v>
      </c>
      <c r="H2207" s="2" t="s">
        <v>163</v>
      </c>
      <c r="I2207" s="26">
        <v>21.6</v>
      </c>
      <c r="J2207" s="26">
        <f>AVERAGE(I2207:I2209)</f>
        <v>21.566666666666666</v>
      </c>
      <c r="K2207" s="26">
        <f>J2207-21.5166666666667</f>
        <v>4.9999999999965183E-2</v>
      </c>
    </row>
    <row r="2208" spans="1:11" ht="13" customHeight="1" x14ac:dyDescent="0.15">
      <c r="A2208" s="2">
        <v>6</v>
      </c>
      <c r="B2208" s="2" t="s">
        <v>335</v>
      </c>
      <c r="C2208" s="26">
        <v>21.4</v>
      </c>
      <c r="D2208" s="26"/>
      <c r="E2208" s="26"/>
      <c r="G2208" s="2">
        <v>6</v>
      </c>
      <c r="H2208" s="2" t="s">
        <v>164</v>
      </c>
      <c r="I2208" s="26">
        <v>21.5</v>
      </c>
      <c r="J2208" s="26"/>
      <c r="K2208" s="26"/>
    </row>
    <row r="2209" spans="1:11" ht="13" customHeight="1" x14ac:dyDescent="0.15">
      <c r="A2209" s="2">
        <v>6</v>
      </c>
      <c r="B2209" s="2" t="s">
        <v>336</v>
      </c>
      <c r="C2209" s="26">
        <v>21.4</v>
      </c>
      <c r="D2209" s="26"/>
      <c r="E2209" s="26"/>
      <c r="G2209" s="2">
        <v>6</v>
      </c>
      <c r="H2209" s="2" t="s">
        <v>165</v>
      </c>
      <c r="I2209" s="26">
        <v>21.6</v>
      </c>
      <c r="J2209" s="26"/>
      <c r="K2209" s="26"/>
    </row>
    <row r="2210" spans="1:11" ht="13" customHeight="1" x14ac:dyDescent="0.15">
      <c r="A2210" s="2">
        <v>6</v>
      </c>
      <c r="B2210" s="2" t="s">
        <v>337</v>
      </c>
      <c r="C2210" s="26">
        <v>21.5</v>
      </c>
      <c r="D2210" s="26">
        <f>AVERAGE(C2210:C2212)</f>
        <v>21.433333333333334</v>
      </c>
      <c r="E2210" s="26">
        <f>D2210-21.5166666666667</f>
        <v>-8.3333333333367676E-2</v>
      </c>
      <c r="G2210" s="2">
        <v>6</v>
      </c>
      <c r="H2210" s="2" t="s">
        <v>166</v>
      </c>
      <c r="I2210" s="26">
        <v>21.4</v>
      </c>
      <c r="J2210" s="26">
        <f>AVERAGE(I2210:I2212)</f>
        <v>21.5</v>
      </c>
      <c r="K2210" s="26">
        <f>J2210-21.5166666666667</f>
        <v>-1.6666666666701246E-2</v>
      </c>
    </row>
    <row r="2211" spans="1:11" ht="13" customHeight="1" x14ac:dyDescent="0.15">
      <c r="A2211" s="2">
        <v>6</v>
      </c>
      <c r="B2211" s="2" t="s">
        <v>338</v>
      </c>
      <c r="C2211" s="26">
        <v>21.4</v>
      </c>
      <c r="D2211" s="26"/>
      <c r="E2211" s="26"/>
      <c r="G2211" s="2">
        <v>6</v>
      </c>
      <c r="H2211" s="2" t="s">
        <v>167</v>
      </c>
      <c r="I2211" s="26">
        <v>21.6</v>
      </c>
      <c r="J2211" s="26"/>
      <c r="K2211" s="26"/>
    </row>
    <row r="2212" spans="1:11" ht="13" customHeight="1" x14ac:dyDescent="0.15">
      <c r="A2212" s="2">
        <v>6</v>
      </c>
      <c r="B2212" s="2" t="s">
        <v>339</v>
      </c>
      <c r="C2212" s="26">
        <v>21.4</v>
      </c>
      <c r="D2212" s="26"/>
      <c r="E2212" s="26"/>
      <c r="G2212" s="2">
        <v>6</v>
      </c>
      <c r="H2212" s="2" t="s">
        <v>168</v>
      </c>
      <c r="I2212" s="26">
        <v>21.5</v>
      </c>
      <c r="J2212" s="26"/>
      <c r="K2212" s="26"/>
    </row>
    <row r="2213" spans="1:11" ht="13" customHeight="1" x14ac:dyDescent="0.15">
      <c r="A2213" s="2">
        <v>6</v>
      </c>
      <c r="B2213" s="2" t="s">
        <v>340</v>
      </c>
      <c r="C2213" s="26">
        <v>21.4</v>
      </c>
      <c r="D2213" s="26">
        <f>AVERAGE(C2213:C2215)</f>
        <v>21.433333333333334</v>
      </c>
      <c r="E2213" s="26">
        <f>D2213-21.5166666666667</f>
        <v>-8.3333333333367676E-2</v>
      </c>
      <c r="G2213" s="2">
        <v>6</v>
      </c>
      <c r="H2213" s="2" t="s">
        <v>169</v>
      </c>
      <c r="I2213" s="26">
        <v>21.5</v>
      </c>
      <c r="J2213" s="26">
        <f>AVERAGE(I2213:I2215)</f>
        <v>21.5</v>
      </c>
      <c r="K2213" s="26">
        <f>J2213-21.5166666666667</f>
        <v>-1.6666666666701246E-2</v>
      </c>
    </row>
    <row r="2214" spans="1:11" ht="13" customHeight="1" x14ac:dyDescent="0.15">
      <c r="A2214" s="2">
        <v>6</v>
      </c>
      <c r="B2214" s="2" t="s">
        <v>341</v>
      </c>
      <c r="C2214" s="26">
        <v>21.5</v>
      </c>
      <c r="D2214" s="26"/>
      <c r="E2214" s="26"/>
      <c r="G2214" s="2">
        <v>6</v>
      </c>
      <c r="H2214" s="2" t="s">
        <v>170</v>
      </c>
      <c r="I2214" s="26">
        <v>21.5</v>
      </c>
      <c r="J2214" s="26"/>
      <c r="K2214" s="26"/>
    </row>
    <row r="2215" spans="1:11" ht="13" customHeight="1" x14ac:dyDescent="0.15">
      <c r="A2215" s="2">
        <v>6</v>
      </c>
      <c r="B2215" s="2" t="s">
        <v>1</v>
      </c>
      <c r="C2215" s="26">
        <v>21.4</v>
      </c>
      <c r="D2215" s="26"/>
      <c r="E2215" s="26"/>
      <c r="G2215" s="2">
        <v>6</v>
      </c>
      <c r="H2215" s="2" t="s">
        <v>171</v>
      </c>
      <c r="I2215" s="26">
        <v>21.5</v>
      </c>
      <c r="J2215" s="26"/>
      <c r="K2215" s="26"/>
    </row>
    <row r="2216" spans="1:11" ht="13" customHeight="1" x14ac:dyDescent="0.15">
      <c r="A2216" s="2">
        <v>6</v>
      </c>
      <c r="B2216" s="2" t="s">
        <v>2</v>
      </c>
      <c r="C2216" s="26">
        <v>21.4</v>
      </c>
      <c r="D2216" s="26">
        <f>AVERAGE(C2216:C2218)</f>
        <v>21.399999999999995</v>
      </c>
      <c r="E2216" s="26">
        <f>D2216-21.5166666666667</f>
        <v>-0.11666666666670622</v>
      </c>
      <c r="G2216" s="2">
        <v>6</v>
      </c>
      <c r="H2216" s="2" t="s">
        <v>172</v>
      </c>
      <c r="I2216" s="26">
        <v>21.5</v>
      </c>
      <c r="J2216" s="26">
        <f>AVERAGE(I2216:I2218)</f>
        <v>21.566666666666666</v>
      </c>
      <c r="K2216" s="26">
        <f>J2216-21.5166666666667</f>
        <v>4.9999999999965183E-2</v>
      </c>
    </row>
    <row r="2217" spans="1:11" ht="13" customHeight="1" x14ac:dyDescent="0.15">
      <c r="A2217" s="2">
        <v>6</v>
      </c>
      <c r="B2217" s="2" t="s">
        <v>3</v>
      </c>
      <c r="C2217" s="26">
        <v>21.4</v>
      </c>
      <c r="D2217" s="26"/>
      <c r="E2217" s="26"/>
      <c r="G2217" s="2">
        <v>6</v>
      </c>
      <c r="H2217" s="2" t="s">
        <v>173</v>
      </c>
      <c r="I2217" s="26">
        <v>21.6</v>
      </c>
      <c r="J2217" s="26"/>
      <c r="K2217" s="26"/>
    </row>
    <row r="2218" spans="1:11" ht="13" customHeight="1" x14ac:dyDescent="0.15">
      <c r="A2218" s="2">
        <v>6</v>
      </c>
      <c r="B2218" s="2" t="s">
        <v>4</v>
      </c>
      <c r="C2218" s="26">
        <v>21.4</v>
      </c>
      <c r="D2218" s="26"/>
      <c r="E2218" s="26"/>
      <c r="G2218" s="2">
        <v>6</v>
      </c>
      <c r="H2218" s="2" t="s">
        <v>174</v>
      </c>
      <c r="I2218" s="26">
        <v>21.6</v>
      </c>
      <c r="J2218" s="26"/>
      <c r="K2218" s="26"/>
    </row>
    <row r="2219" spans="1:11" ht="13" customHeight="1" x14ac:dyDescent="0.15">
      <c r="A2219" s="2">
        <v>6</v>
      </c>
      <c r="B2219" s="2" t="s">
        <v>5</v>
      </c>
      <c r="C2219" s="26">
        <v>21.4</v>
      </c>
      <c r="D2219" s="26">
        <f>AVERAGE(C2219:C2221)</f>
        <v>21.400000000000002</v>
      </c>
      <c r="E2219" s="26">
        <f>D2219-21.5166666666667</f>
        <v>-0.11666666666669911</v>
      </c>
      <c r="G2219" s="2">
        <v>6</v>
      </c>
      <c r="H2219" s="2" t="s">
        <v>175</v>
      </c>
      <c r="I2219" s="26">
        <v>21.6</v>
      </c>
      <c r="J2219" s="26">
        <f>AVERAGE(I2219:I2221)</f>
        <v>21.5</v>
      </c>
      <c r="K2219" s="26">
        <f>J2219-21.5166666666667</f>
        <v>-1.6666666666701246E-2</v>
      </c>
    </row>
    <row r="2220" spans="1:11" ht="13" customHeight="1" x14ac:dyDescent="0.15">
      <c r="A2220" s="2">
        <v>6</v>
      </c>
      <c r="B2220" s="2" t="s">
        <v>6</v>
      </c>
      <c r="C2220" s="26">
        <v>21.3</v>
      </c>
      <c r="D2220" s="26"/>
      <c r="E2220" s="26"/>
      <c r="G2220" s="2">
        <v>6</v>
      </c>
      <c r="H2220" s="2" t="s">
        <v>176</v>
      </c>
      <c r="I2220" s="26">
        <v>21.4</v>
      </c>
      <c r="J2220" s="26"/>
      <c r="K2220" s="26"/>
    </row>
    <row r="2221" spans="1:11" ht="13" customHeight="1" x14ac:dyDescent="0.15">
      <c r="A2221" s="2">
        <v>6</v>
      </c>
      <c r="B2221" s="2" t="s">
        <v>7</v>
      </c>
      <c r="C2221" s="26">
        <v>21.5</v>
      </c>
      <c r="D2221" s="26"/>
      <c r="E2221" s="26"/>
      <c r="G2221" s="2">
        <v>6</v>
      </c>
      <c r="H2221" s="2" t="s">
        <v>177</v>
      </c>
      <c r="I2221" s="26">
        <v>21.5</v>
      </c>
      <c r="J2221" s="26"/>
      <c r="K2221" s="26"/>
    </row>
    <row r="2222" spans="1:11" ht="13" customHeight="1" x14ac:dyDescent="0.15">
      <c r="A2222" s="2">
        <v>6</v>
      </c>
      <c r="B2222" s="2" t="s">
        <v>8</v>
      </c>
      <c r="C2222" s="26">
        <v>21.4</v>
      </c>
      <c r="D2222" s="26">
        <f>AVERAGE(C2222:C2224)</f>
        <v>21.433333333333334</v>
      </c>
      <c r="E2222" s="26">
        <f>D2222-21.5166666666667</f>
        <v>-8.3333333333367676E-2</v>
      </c>
      <c r="G2222" s="2">
        <v>6</v>
      </c>
      <c r="H2222" s="2" t="s">
        <v>178</v>
      </c>
      <c r="I2222" s="26">
        <v>22.8</v>
      </c>
      <c r="J2222" s="26">
        <f>AVERAGE(I2222:I2224)</f>
        <v>22.599999999999998</v>
      </c>
      <c r="K2222" s="26">
        <f>J2222-21.5166666666667</f>
        <v>1.0833333333332966</v>
      </c>
    </row>
    <row r="2223" spans="1:11" ht="13" customHeight="1" x14ac:dyDescent="0.15">
      <c r="A2223" s="2">
        <v>6</v>
      </c>
      <c r="B2223" s="2" t="s">
        <v>9</v>
      </c>
      <c r="C2223" s="26">
        <v>21.5</v>
      </c>
      <c r="D2223" s="26"/>
      <c r="E2223" s="26"/>
      <c r="G2223" s="2">
        <v>6</v>
      </c>
      <c r="H2223" s="2" t="s">
        <v>179</v>
      </c>
      <c r="I2223" s="26">
        <v>22.5</v>
      </c>
      <c r="J2223" s="26"/>
      <c r="K2223" s="26"/>
    </row>
    <row r="2224" spans="1:11" ht="13" customHeight="1" x14ac:dyDescent="0.15">
      <c r="A2224" s="2">
        <v>6</v>
      </c>
      <c r="B2224" s="2" t="s">
        <v>10</v>
      </c>
      <c r="C2224" s="26">
        <v>21.4</v>
      </c>
      <c r="D2224" s="26"/>
      <c r="E2224" s="26"/>
      <c r="G2224" s="2">
        <v>6</v>
      </c>
      <c r="H2224" s="2" t="s">
        <v>180</v>
      </c>
      <c r="I2224" s="26">
        <v>22.5</v>
      </c>
      <c r="J2224" s="26"/>
      <c r="K2224" s="26"/>
    </row>
    <row r="2225" spans="1:11" ht="13" customHeight="1" x14ac:dyDescent="0.15">
      <c r="A2225" s="2">
        <v>6</v>
      </c>
      <c r="B2225" s="2" t="s">
        <v>11</v>
      </c>
      <c r="C2225" s="26">
        <v>21.4</v>
      </c>
      <c r="D2225" s="26">
        <f>AVERAGE(C2225:C2227)</f>
        <v>21.533333333333331</v>
      </c>
      <c r="E2225" s="26">
        <f>D2225-21.5166666666667</f>
        <v>1.6666666666630192E-2</v>
      </c>
      <c r="G2225" s="2">
        <v>6</v>
      </c>
      <c r="H2225" s="2" t="s">
        <v>181</v>
      </c>
      <c r="I2225" s="26">
        <v>21.6</v>
      </c>
      <c r="J2225" s="26">
        <f>AVERAGE(I2225:I2227)</f>
        <v>21.566666666666666</v>
      </c>
      <c r="K2225" s="26">
        <f>J2225-21.5166666666667</f>
        <v>4.9999999999965183E-2</v>
      </c>
    </row>
    <row r="2226" spans="1:11" ht="13" customHeight="1" x14ac:dyDescent="0.15">
      <c r="A2226" s="2">
        <v>6</v>
      </c>
      <c r="B2226" s="2" t="s">
        <v>12</v>
      </c>
      <c r="C2226" s="26">
        <v>21.5</v>
      </c>
      <c r="D2226" s="26"/>
      <c r="E2226" s="26"/>
      <c r="G2226" s="2">
        <v>6</v>
      </c>
      <c r="H2226" s="2" t="s">
        <v>182</v>
      </c>
      <c r="I2226" s="26">
        <v>21.5</v>
      </c>
      <c r="J2226" s="26"/>
      <c r="K2226" s="26"/>
    </row>
    <row r="2227" spans="1:11" ht="13" customHeight="1" x14ac:dyDescent="0.15">
      <c r="A2227" s="2">
        <v>6</v>
      </c>
      <c r="B2227" s="2" t="s">
        <v>13</v>
      </c>
      <c r="C2227" s="26">
        <v>21.7</v>
      </c>
      <c r="D2227" s="26"/>
      <c r="E2227" s="26"/>
      <c r="G2227" s="2">
        <v>6</v>
      </c>
      <c r="H2227" s="2" t="s">
        <v>183</v>
      </c>
      <c r="I2227" s="26">
        <v>21.6</v>
      </c>
      <c r="J2227" s="26"/>
      <c r="K2227" s="26"/>
    </row>
    <row r="2228" spans="1:11" ht="13" customHeight="1" x14ac:dyDescent="0.15">
      <c r="A2228" s="2">
        <v>6</v>
      </c>
      <c r="B2228" s="2" t="s">
        <v>14</v>
      </c>
      <c r="C2228" s="26">
        <v>21.4</v>
      </c>
      <c r="D2228" s="26">
        <f>AVERAGE(C2228:C2230)</f>
        <v>21.466666666666669</v>
      </c>
      <c r="E2228" s="26">
        <f>D2228-21.5166666666667</f>
        <v>-5.0000000000032685E-2</v>
      </c>
      <c r="G2228" s="2">
        <v>6</v>
      </c>
      <c r="H2228" s="2" t="s">
        <v>184</v>
      </c>
      <c r="I2228" s="26">
        <v>21.6</v>
      </c>
      <c r="J2228" s="26">
        <f>AVERAGE(I2228:I2230)</f>
        <v>21.600000000000005</v>
      </c>
      <c r="K2228" s="26">
        <f>J2228-21.5166666666667</f>
        <v>8.3333333333303727E-2</v>
      </c>
    </row>
    <row r="2229" spans="1:11" ht="13" customHeight="1" x14ac:dyDescent="0.15">
      <c r="A2229" s="2">
        <v>6</v>
      </c>
      <c r="B2229" s="2" t="s">
        <v>15</v>
      </c>
      <c r="C2229" s="26">
        <v>21.5</v>
      </c>
      <c r="D2229" s="26"/>
      <c r="E2229" s="26"/>
      <c r="G2229" s="2">
        <v>6</v>
      </c>
      <c r="H2229" s="2" t="s">
        <v>185</v>
      </c>
      <c r="I2229" s="26">
        <v>21.6</v>
      </c>
      <c r="J2229" s="26"/>
      <c r="K2229" s="26"/>
    </row>
    <row r="2230" spans="1:11" ht="13" customHeight="1" x14ac:dyDescent="0.15">
      <c r="A2230" s="2">
        <v>6</v>
      </c>
      <c r="B2230" s="2" t="s">
        <v>16</v>
      </c>
      <c r="C2230" s="26">
        <v>21.5</v>
      </c>
      <c r="D2230" s="26"/>
      <c r="E2230" s="26"/>
      <c r="G2230" s="2">
        <v>6</v>
      </c>
      <c r="H2230" s="2" t="s">
        <v>186</v>
      </c>
      <c r="I2230" s="26">
        <v>21.6</v>
      </c>
      <c r="J2230" s="26"/>
      <c r="K2230" s="26"/>
    </row>
    <row r="2231" spans="1:11" ht="13" customHeight="1" x14ac:dyDescent="0.15">
      <c r="A2231" s="2">
        <v>6</v>
      </c>
      <c r="B2231" s="2" t="s">
        <v>17</v>
      </c>
      <c r="C2231" s="26">
        <v>21.4</v>
      </c>
      <c r="D2231" s="26">
        <f>AVERAGE(C2231:C2233)</f>
        <v>21.399999999999995</v>
      </c>
      <c r="E2231" s="26">
        <f>D2231-21.5166666666667</f>
        <v>-0.11666666666670622</v>
      </c>
      <c r="G2231" s="2">
        <v>6</v>
      </c>
      <c r="H2231" s="2" t="s">
        <v>187</v>
      </c>
      <c r="I2231" s="26">
        <v>22.1</v>
      </c>
      <c r="J2231" s="26">
        <f>AVERAGE(I2231:I2233)</f>
        <v>22.333333333333332</v>
      </c>
      <c r="K2231" s="26">
        <f>J2231-21.5166666666667</f>
        <v>0.8166666666666309</v>
      </c>
    </row>
    <row r="2232" spans="1:11" ht="13" customHeight="1" x14ac:dyDescent="0.15">
      <c r="A2232" s="2">
        <v>6</v>
      </c>
      <c r="B2232" s="2" t="s">
        <v>18</v>
      </c>
      <c r="C2232" s="26">
        <v>21.4</v>
      </c>
      <c r="D2232" s="26"/>
      <c r="E2232" s="26"/>
      <c r="G2232" s="2">
        <v>6</v>
      </c>
      <c r="H2232" s="2" t="s">
        <v>188</v>
      </c>
      <c r="I2232" s="26">
        <v>22.5</v>
      </c>
      <c r="J2232" s="26"/>
      <c r="K2232" s="26"/>
    </row>
    <row r="2233" spans="1:11" ht="13" customHeight="1" x14ac:dyDescent="0.15">
      <c r="A2233" s="2">
        <v>6</v>
      </c>
      <c r="B2233" s="2" t="s">
        <v>19</v>
      </c>
      <c r="C2233" s="26">
        <v>21.4</v>
      </c>
      <c r="D2233" s="26"/>
      <c r="E2233" s="26"/>
      <c r="G2233" s="2">
        <v>6</v>
      </c>
      <c r="H2233" s="2" t="s">
        <v>189</v>
      </c>
      <c r="I2233" s="26">
        <v>22.4</v>
      </c>
      <c r="J2233" s="26"/>
      <c r="K2233" s="26"/>
    </row>
    <row r="2234" spans="1:11" ht="13" customHeight="1" x14ac:dyDescent="0.15">
      <c r="A2234" s="2">
        <v>6</v>
      </c>
      <c r="B2234" s="2" t="s">
        <v>20</v>
      </c>
      <c r="C2234" s="26">
        <v>21.5</v>
      </c>
      <c r="D2234" s="26">
        <f>AVERAGE(C2234:C2236)</f>
        <v>21.466666666666669</v>
      </c>
      <c r="E2234" s="26">
        <f>D2234-21.5166666666667</f>
        <v>-5.0000000000032685E-2</v>
      </c>
      <c r="G2234" s="2">
        <v>6</v>
      </c>
      <c r="H2234" s="2" t="s">
        <v>190</v>
      </c>
      <c r="I2234" s="26">
        <v>21.7</v>
      </c>
      <c r="J2234" s="26">
        <f>AVERAGE(I2234:I2236)</f>
        <v>21.766666666666666</v>
      </c>
      <c r="K2234" s="26">
        <f>J2234-21.5166666666667</f>
        <v>0.24999999999996447</v>
      </c>
    </row>
    <row r="2235" spans="1:11" ht="13" customHeight="1" x14ac:dyDescent="0.15">
      <c r="A2235" s="2">
        <v>6</v>
      </c>
      <c r="B2235" s="2" t="s">
        <v>21</v>
      </c>
      <c r="C2235" s="26">
        <v>21.4</v>
      </c>
      <c r="D2235" s="26"/>
      <c r="E2235" s="26"/>
      <c r="G2235" s="2">
        <v>6</v>
      </c>
      <c r="H2235" s="2" t="s">
        <v>191</v>
      </c>
      <c r="I2235" s="26">
        <v>21.8</v>
      </c>
      <c r="J2235" s="26"/>
      <c r="K2235" s="26"/>
    </row>
    <row r="2236" spans="1:11" ht="13" customHeight="1" x14ac:dyDescent="0.15">
      <c r="A2236" s="2">
        <v>6</v>
      </c>
      <c r="B2236" s="2" t="s">
        <v>22</v>
      </c>
      <c r="C2236" s="26">
        <v>21.5</v>
      </c>
      <c r="D2236" s="26"/>
      <c r="E2236" s="26"/>
      <c r="G2236" s="2">
        <v>6</v>
      </c>
      <c r="H2236" s="2" t="s">
        <v>192</v>
      </c>
      <c r="I2236" s="26">
        <v>21.8</v>
      </c>
      <c r="J2236" s="26"/>
      <c r="K2236" s="26"/>
    </row>
    <row r="2237" spans="1:11" ht="13" customHeight="1" x14ac:dyDescent="0.15">
      <c r="A2237" s="2">
        <v>6</v>
      </c>
      <c r="B2237" s="2" t="s">
        <v>23</v>
      </c>
      <c r="C2237" s="26">
        <v>21.5</v>
      </c>
      <c r="D2237" s="26">
        <f>AVERAGE(C2237:C2239)</f>
        <v>21.466666666666669</v>
      </c>
      <c r="E2237" s="26">
        <f>D2237-21.5166666666667</f>
        <v>-5.0000000000032685E-2</v>
      </c>
      <c r="G2237" s="2">
        <v>6</v>
      </c>
      <c r="H2237" s="2" t="s">
        <v>193</v>
      </c>
      <c r="I2237" s="26">
        <v>22.1</v>
      </c>
      <c r="J2237" s="26">
        <f>AVERAGE(I2237:I2239)</f>
        <v>22.100000000000005</v>
      </c>
      <c r="K2237" s="26">
        <f>J2237-21.5166666666667</f>
        <v>0.58333333333330373</v>
      </c>
    </row>
    <row r="2238" spans="1:11" ht="13" customHeight="1" x14ac:dyDescent="0.15">
      <c r="A2238" s="2">
        <v>6</v>
      </c>
      <c r="B2238" s="2" t="s">
        <v>24</v>
      </c>
      <c r="C2238" s="26">
        <v>21.5</v>
      </c>
      <c r="D2238" s="26"/>
      <c r="E2238" s="26"/>
      <c r="G2238" s="2">
        <v>6</v>
      </c>
      <c r="H2238" s="2" t="s">
        <v>194</v>
      </c>
      <c r="I2238" s="26">
        <v>22.1</v>
      </c>
      <c r="J2238" s="26"/>
      <c r="K2238" s="26"/>
    </row>
    <row r="2239" spans="1:11" ht="13" customHeight="1" x14ac:dyDescent="0.15">
      <c r="A2239" s="2">
        <v>6</v>
      </c>
      <c r="B2239" s="2" t="s">
        <v>25</v>
      </c>
      <c r="C2239" s="26">
        <v>21.4</v>
      </c>
      <c r="D2239" s="26"/>
      <c r="E2239" s="26"/>
      <c r="G2239" s="2">
        <v>6</v>
      </c>
      <c r="H2239" s="2" t="s">
        <v>195</v>
      </c>
      <c r="I2239" s="26">
        <v>22.1</v>
      </c>
      <c r="J2239" s="26"/>
      <c r="K2239" s="26"/>
    </row>
    <row r="2240" spans="1:11" ht="13" customHeight="1" x14ac:dyDescent="0.15">
      <c r="A2240" s="2">
        <v>6</v>
      </c>
      <c r="B2240" s="2" t="s">
        <v>26</v>
      </c>
      <c r="C2240" s="26">
        <v>21.5</v>
      </c>
      <c r="D2240" s="26">
        <f>AVERAGE(C2240:C2242)</f>
        <v>21.466666666666669</v>
      </c>
      <c r="E2240" s="26">
        <f>D2240-21.5166666666667</f>
        <v>-5.0000000000032685E-2</v>
      </c>
      <c r="G2240" s="2">
        <v>6</v>
      </c>
      <c r="H2240" s="2" t="s">
        <v>196</v>
      </c>
      <c r="I2240" s="26">
        <v>21.8</v>
      </c>
      <c r="J2240" s="26">
        <f>AVERAGE(I2240:I2242)</f>
        <v>21.733333333333334</v>
      </c>
      <c r="K2240" s="26">
        <f>J2240-21.5166666666667</f>
        <v>0.21666666666663303</v>
      </c>
    </row>
    <row r="2241" spans="1:11" ht="13" customHeight="1" x14ac:dyDescent="0.15">
      <c r="A2241" s="2">
        <v>6</v>
      </c>
      <c r="B2241" s="2" t="s">
        <v>27</v>
      </c>
      <c r="C2241" s="26">
        <v>21.4</v>
      </c>
      <c r="D2241" s="26"/>
      <c r="E2241" s="26"/>
      <c r="G2241" s="2">
        <v>6</v>
      </c>
      <c r="H2241" s="2" t="s">
        <v>197</v>
      </c>
      <c r="I2241" s="26">
        <v>21.8</v>
      </c>
      <c r="J2241" s="26"/>
      <c r="K2241" s="26"/>
    </row>
    <row r="2242" spans="1:11" ht="13" customHeight="1" x14ac:dyDescent="0.15">
      <c r="A2242" s="2">
        <v>6</v>
      </c>
      <c r="B2242" s="2" t="s">
        <v>28</v>
      </c>
      <c r="C2242" s="26">
        <v>21.5</v>
      </c>
      <c r="D2242" s="26"/>
      <c r="E2242" s="26"/>
      <c r="G2242" s="2">
        <v>6</v>
      </c>
      <c r="H2242" s="2" t="s">
        <v>198</v>
      </c>
      <c r="I2242" s="26">
        <v>21.6</v>
      </c>
      <c r="J2242" s="26"/>
      <c r="K2242" s="26"/>
    </row>
    <row r="2243" spans="1:11" ht="13" customHeight="1" x14ac:dyDescent="0.15">
      <c r="A2243" s="2">
        <v>6</v>
      </c>
      <c r="B2243" s="2" t="s">
        <v>29</v>
      </c>
      <c r="C2243" s="26">
        <v>21.5</v>
      </c>
      <c r="D2243" s="26">
        <f>AVERAGE(C2243:C2245)</f>
        <v>21.533333333333331</v>
      </c>
      <c r="E2243" s="26">
        <f>D2243-21.5166666666667</f>
        <v>1.6666666666630192E-2</v>
      </c>
      <c r="G2243" s="2">
        <v>6</v>
      </c>
      <c r="H2243" s="2" t="s">
        <v>199</v>
      </c>
      <c r="I2243" s="26">
        <v>21.6</v>
      </c>
      <c r="J2243" s="26">
        <f>AVERAGE(I2243:I2245)</f>
        <v>21.666666666666668</v>
      </c>
      <c r="K2243" s="26">
        <f>J2243-21.5166666666667</f>
        <v>0.1499999999999666</v>
      </c>
    </row>
    <row r="2244" spans="1:11" ht="13" customHeight="1" x14ac:dyDescent="0.15">
      <c r="A2244" s="2">
        <v>6</v>
      </c>
      <c r="B2244" s="2" t="s">
        <v>30</v>
      </c>
      <c r="C2244" s="26">
        <v>21.6</v>
      </c>
      <c r="D2244" s="26"/>
      <c r="E2244" s="26"/>
      <c r="G2244" s="2">
        <v>6</v>
      </c>
      <c r="H2244" s="2" t="s">
        <v>200</v>
      </c>
      <c r="I2244" s="26">
        <v>21.7</v>
      </c>
      <c r="J2244" s="26"/>
      <c r="K2244" s="26"/>
    </row>
    <row r="2245" spans="1:11" ht="13" customHeight="1" x14ac:dyDescent="0.15">
      <c r="A2245" s="2">
        <v>6</v>
      </c>
      <c r="B2245" s="2" t="s">
        <v>31</v>
      </c>
      <c r="C2245" s="26">
        <v>21.5</v>
      </c>
      <c r="D2245" s="26"/>
      <c r="E2245" s="26"/>
      <c r="G2245" s="2">
        <v>6</v>
      </c>
      <c r="H2245" s="2" t="s">
        <v>201</v>
      </c>
      <c r="I2245" s="26">
        <v>21.7</v>
      </c>
      <c r="J2245" s="26"/>
      <c r="K2245" s="26"/>
    </row>
    <row r="2246" spans="1:11" ht="13" customHeight="1" x14ac:dyDescent="0.15">
      <c r="A2246" s="2">
        <v>6</v>
      </c>
      <c r="B2246" s="2" t="s">
        <v>32</v>
      </c>
      <c r="C2246" s="26">
        <v>21.3</v>
      </c>
      <c r="D2246" s="26">
        <f>AVERAGE(C2246:C2248)</f>
        <v>21.466666666666669</v>
      </c>
      <c r="E2246" s="26">
        <f>D2246-21.5166666666667</f>
        <v>-5.0000000000032685E-2</v>
      </c>
      <c r="G2246" s="2">
        <v>6</v>
      </c>
      <c r="H2246" s="2" t="s">
        <v>202</v>
      </c>
      <c r="I2246" s="26">
        <v>21.5</v>
      </c>
      <c r="J2246" s="26">
        <f>AVERAGE(I2246:I2248)</f>
        <v>21.466666666666669</v>
      </c>
      <c r="K2246" s="26">
        <f>J2246-21.5166666666667</f>
        <v>-5.0000000000032685E-2</v>
      </c>
    </row>
    <row r="2247" spans="1:11" ht="13" customHeight="1" x14ac:dyDescent="0.15">
      <c r="A2247" s="2">
        <v>6</v>
      </c>
      <c r="B2247" s="2" t="s">
        <v>33</v>
      </c>
      <c r="C2247" s="26">
        <v>21.5</v>
      </c>
      <c r="D2247" s="26"/>
      <c r="E2247" s="26"/>
      <c r="G2247" s="2">
        <v>6</v>
      </c>
      <c r="H2247" s="2" t="s">
        <v>203</v>
      </c>
      <c r="I2247" s="26">
        <v>21.4</v>
      </c>
      <c r="J2247" s="26"/>
      <c r="K2247" s="26"/>
    </row>
    <row r="2248" spans="1:11" ht="13" customHeight="1" x14ac:dyDescent="0.15">
      <c r="A2248" s="2">
        <v>6</v>
      </c>
      <c r="B2248" s="2" t="s">
        <v>34</v>
      </c>
      <c r="C2248" s="26">
        <v>21.6</v>
      </c>
      <c r="D2248" s="26"/>
      <c r="E2248" s="26"/>
      <c r="G2248" s="2">
        <v>6</v>
      </c>
      <c r="H2248" s="2" t="s">
        <v>204</v>
      </c>
      <c r="I2248" s="26">
        <v>21.5</v>
      </c>
      <c r="J2248" s="26"/>
      <c r="K2248" s="26"/>
    </row>
    <row r="2249" spans="1:11" ht="13" customHeight="1" x14ac:dyDescent="0.15">
      <c r="A2249" s="2">
        <v>6</v>
      </c>
      <c r="B2249" s="2" t="s">
        <v>35</v>
      </c>
      <c r="C2249" s="26">
        <v>21.5</v>
      </c>
      <c r="D2249" s="26">
        <f>AVERAGE(C2249:C2251)</f>
        <v>21.466666666666669</v>
      </c>
      <c r="E2249" s="26">
        <f>D2249-21.5166666666667</f>
        <v>-5.0000000000032685E-2</v>
      </c>
      <c r="G2249" s="2">
        <v>6</v>
      </c>
      <c r="H2249" s="2" t="s">
        <v>205</v>
      </c>
      <c r="I2249" s="26">
        <v>21.4</v>
      </c>
      <c r="J2249" s="26">
        <f>AVERAGE(I2249:I2251)</f>
        <v>21.466666666666669</v>
      </c>
      <c r="K2249" s="26">
        <f>J2249-21.5166666666667</f>
        <v>-5.0000000000032685E-2</v>
      </c>
    </row>
    <row r="2250" spans="1:11" ht="13" customHeight="1" x14ac:dyDescent="0.15">
      <c r="A2250" s="2">
        <v>6</v>
      </c>
      <c r="B2250" s="2" t="s">
        <v>36</v>
      </c>
      <c r="C2250" s="26">
        <v>21.4</v>
      </c>
      <c r="D2250" s="26"/>
      <c r="E2250" s="26"/>
      <c r="G2250" s="2">
        <v>6</v>
      </c>
      <c r="H2250" s="2" t="s">
        <v>206</v>
      </c>
      <c r="I2250" s="26">
        <v>21.5</v>
      </c>
      <c r="J2250" s="26"/>
      <c r="K2250" s="26"/>
    </row>
    <row r="2251" spans="1:11" ht="13" customHeight="1" x14ac:dyDescent="0.15">
      <c r="A2251" s="2">
        <v>6</v>
      </c>
      <c r="B2251" s="2" t="s">
        <v>37</v>
      </c>
      <c r="C2251" s="26">
        <v>21.5</v>
      </c>
      <c r="D2251" s="26"/>
      <c r="E2251" s="26"/>
      <c r="G2251" s="2">
        <v>6</v>
      </c>
      <c r="H2251" s="2" t="s">
        <v>207</v>
      </c>
      <c r="I2251" s="26">
        <v>21.5</v>
      </c>
      <c r="J2251" s="26"/>
      <c r="K2251" s="26"/>
    </row>
    <row r="2252" spans="1:11" ht="13" customHeight="1" x14ac:dyDescent="0.15">
      <c r="A2252" s="2">
        <v>6</v>
      </c>
      <c r="B2252" s="2" t="s">
        <v>38</v>
      </c>
      <c r="C2252" s="26">
        <v>21.5</v>
      </c>
      <c r="D2252" s="26">
        <f>AVERAGE(C2252:C2254)</f>
        <v>21.5</v>
      </c>
      <c r="E2252" s="26">
        <f>D2252-21.5166666666667</f>
        <v>-1.6666666666701246E-2</v>
      </c>
      <c r="G2252" s="2">
        <v>6</v>
      </c>
      <c r="H2252" s="2" t="s">
        <v>208</v>
      </c>
      <c r="I2252" s="26">
        <v>21.9</v>
      </c>
      <c r="J2252" s="26">
        <f>AVERAGE(I2252:I2254)</f>
        <v>21.933333333333334</v>
      </c>
      <c r="K2252" s="26">
        <f>J2252-21.5166666666667</f>
        <v>0.41666666666663232</v>
      </c>
    </row>
    <row r="2253" spans="1:11" ht="13" customHeight="1" x14ac:dyDescent="0.15">
      <c r="A2253" s="2">
        <v>6</v>
      </c>
      <c r="B2253" s="2" t="s">
        <v>39</v>
      </c>
      <c r="C2253" s="26">
        <v>21.5</v>
      </c>
      <c r="D2253" s="26"/>
      <c r="E2253" s="26"/>
      <c r="G2253" s="2">
        <v>6</v>
      </c>
      <c r="H2253" s="2" t="s">
        <v>209</v>
      </c>
      <c r="I2253" s="26">
        <v>22</v>
      </c>
      <c r="J2253" s="26"/>
      <c r="K2253" s="26"/>
    </row>
    <row r="2254" spans="1:11" ht="13" customHeight="1" x14ac:dyDescent="0.15">
      <c r="A2254" s="2">
        <v>6</v>
      </c>
      <c r="B2254" s="2" t="s">
        <v>40</v>
      </c>
      <c r="C2254" s="26">
        <v>21.5</v>
      </c>
      <c r="D2254" s="26"/>
      <c r="E2254" s="26"/>
      <c r="G2254" s="2">
        <v>6</v>
      </c>
      <c r="H2254" s="2" t="s">
        <v>210</v>
      </c>
      <c r="I2254" s="26">
        <v>21.9</v>
      </c>
      <c r="J2254" s="26"/>
      <c r="K2254" s="26"/>
    </row>
    <row r="2255" spans="1:11" ht="13" customHeight="1" x14ac:dyDescent="0.15">
      <c r="A2255" s="2">
        <v>6</v>
      </c>
      <c r="B2255" s="2" t="s">
        <v>41</v>
      </c>
      <c r="C2255" s="26">
        <v>21.4</v>
      </c>
      <c r="D2255" s="26">
        <f>AVERAGE(C2255:C2257)</f>
        <v>21.399999999999995</v>
      </c>
      <c r="E2255" s="26">
        <f>D2255-21.5166666666667</f>
        <v>-0.11666666666670622</v>
      </c>
      <c r="G2255" s="2">
        <v>6</v>
      </c>
      <c r="H2255" s="2" t="s">
        <v>211</v>
      </c>
      <c r="I2255" s="26">
        <v>21.6</v>
      </c>
      <c r="J2255" s="26">
        <f>AVERAGE(I2255:I2257)</f>
        <v>21.533333333333331</v>
      </c>
      <c r="K2255" s="26">
        <f>J2255-21.5166666666667</f>
        <v>1.6666666666630192E-2</v>
      </c>
    </row>
    <row r="2256" spans="1:11" ht="13" customHeight="1" x14ac:dyDescent="0.15">
      <c r="A2256" s="2">
        <v>6</v>
      </c>
      <c r="B2256" s="2" t="s">
        <v>42</v>
      </c>
      <c r="C2256" s="26">
        <v>21.4</v>
      </c>
      <c r="D2256" s="26"/>
      <c r="E2256" s="26"/>
      <c r="G2256" s="2">
        <v>6</v>
      </c>
      <c r="H2256" s="2" t="s">
        <v>212</v>
      </c>
      <c r="I2256" s="26">
        <v>21.5</v>
      </c>
      <c r="J2256" s="26"/>
      <c r="K2256" s="26"/>
    </row>
    <row r="2257" spans="1:11" ht="13" customHeight="1" x14ac:dyDescent="0.15">
      <c r="A2257" s="2">
        <v>6</v>
      </c>
      <c r="B2257" s="2" t="s">
        <v>43</v>
      </c>
      <c r="C2257" s="26">
        <v>21.4</v>
      </c>
      <c r="D2257" s="26"/>
      <c r="E2257" s="26"/>
      <c r="G2257" s="2">
        <v>6</v>
      </c>
      <c r="H2257" s="2" t="s">
        <v>213</v>
      </c>
      <c r="I2257" s="26">
        <v>21.5</v>
      </c>
      <c r="J2257" s="26"/>
      <c r="K2257" s="26"/>
    </row>
    <row r="2258" spans="1:11" ht="13" customHeight="1" x14ac:dyDescent="0.15">
      <c r="A2258" s="2">
        <v>6</v>
      </c>
      <c r="B2258" s="2" t="s">
        <v>44</v>
      </c>
      <c r="C2258" s="26">
        <v>21.5</v>
      </c>
      <c r="D2258" s="26">
        <f>AVERAGE(C2258:C2260)</f>
        <v>21.466666666666669</v>
      </c>
      <c r="E2258" s="26">
        <f>D2258-21.5166666666667</f>
        <v>-5.0000000000032685E-2</v>
      </c>
      <c r="G2258" s="2">
        <v>6</v>
      </c>
      <c r="H2258" s="2" t="s">
        <v>214</v>
      </c>
      <c r="I2258" s="26">
        <v>22</v>
      </c>
      <c r="J2258" s="26">
        <f>AVERAGE(I2258:I2260)</f>
        <v>22.099999999999998</v>
      </c>
      <c r="K2258" s="26">
        <f>J2258-21.5166666666667</f>
        <v>0.58333333333329662</v>
      </c>
    </row>
    <row r="2259" spans="1:11" ht="13" customHeight="1" x14ac:dyDescent="0.15">
      <c r="A2259" s="2">
        <v>6</v>
      </c>
      <c r="B2259" s="2" t="s">
        <v>45</v>
      </c>
      <c r="C2259" s="26">
        <v>21.4</v>
      </c>
      <c r="D2259" s="26"/>
      <c r="E2259" s="26"/>
      <c r="G2259" s="2">
        <v>6</v>
      </c>
      <c r="H2259" s="2" t="s">
        <v>215</v>
      </c>
      <c r="I2259" s="26">
        <v>22.3</v>
      </c>
      <c r="J2259" s="26"/>
      <c r="K2259" s="26"/>
    </row>
    <row r="2260" spans="1:11" ht="13" customHeight="1" x14ac:dyDescent="0.15">
      <c r="A2260" s="2">
        <v>6</v>
      </c>
      <c r="B2260" s="2" t="s">
        <v>46</v>
      </c>
      <c r="C2260" s="26">
        <v>21.5</v>
      </c>
      <c r="D2260" s="26"/>
      <c r="E2260" s="26"/>
      <c r="G2260" s="2">
        <v>6</v>
      </c>
      <c r="H2260" s="2" t="s">
        <v>216</v>
      </c>
      <c r="I2260" s="26">
        <v>22</v>
      </c>
      <c r="J2260" s="26"/>
      <c r="K2260" s="26"/>
    </row>
    <row r="2261" spans="1:11" ht="13" customHeight="1" x14ac:dyDescent="0.15">
      <c r="A2261" s="2">
        <v>6</v>
      </c>
      <c r="B2261" s="2" t="s">
        <v>47</v>
      </c>
      <c r="C2261" s="26">
        <v>21.5</v>
      </c>
      <c r="D2261" s="26">
        <f>AVERAGE(C2261:C2263)</f>
        <v>21.466666666666669</v>
      </c>
      <c r="E2261" s="26">
        <f>D2261-21.5166666666667</f>
        <v>-5.0000000000032685E-2</v>
      </c>
      <c r="G2261" s="2">
        <v>6</v>
      </c>
      <c r="H2261" s="2" t="s">
        <v>217</v>
      </c>
      <c r="I2261" s="26">
        <v>21.5</v>
      </c>
      <c r="J2261" s="26">
        <f>AVERAGE(I2261:I2263)</f>
        <v>21.5</v>
      </c>
      <c r="K2261" s="26">
        <f>J2261-21.5166666666667</f>
        <v>-1.6666666666701246E-2</v>
      </c>
    </row>
    <row r="2262" spans="1:11" ht="13" customHeight="1" x14ac:dyDescent="0.15">
      <c r="A2262" s="2">
        <v>6</v>
      </c>
      <c r="B2262" s="2" t="s">
        <v>48</v>
      </c>
      <c r="C2262" s="26">
        <v>21.5</v>
      </c>
      <c r="D2262" s="26"/>
      <c r="E2262" s="26"/>
      <c r="G2262" s="2">
        <v>6</v>
      </c>
      <c r="H2262" s="2" t="s">
        <v>218</v>
      </c>
      <c r="I2262" s="26">
        <v>21.5</v>
      </c>
      <c r="J2262" s="26"/>
      <c r="K2262" s="26"/>
    </row>
    <row r="2263" spans="1:11" ht="13" customHeight="1" x14ac:dyDescent="0.15">
      <c r="A2263" s="2">
        <v>6</v>
      </c>
      <c r="B2263" s="2" t="s">
        <v>49</v>
      </c>
      <c r="C2263" s="26">
        <v>21.4</v>
      </c>
      <c r="D2263" s="26"/>
      <c r="E2263" s="26"/>
      <c r="G2263" s="2">
        <v>6</v>
      </c>
      <c r="H2263" s="2" t="s">
        <v>219</v>
      </c>
      <c r="I2263" s="26">
        <v>21.5</v>
      </c>
      <c r="J2263" s="26"/>
      <c r="K2263" s="26"/>
    </row>
    <row r="2264" spans="1:11" ht="13" customHeight="1" x14ac:dyDescent="0.15">
      <c r="A2264" s="2">
        <v>6</v>
      </c>
      <c r="B2264" s="2" t="s">
        <v>50</v>
      </c>
      <c r="C2264" s="26">
        <v>21.4</v>
      </c>
      <c r="D2264" s="26">
        <f>AVERAGE(C2264:C2266)</f>
        <v>21.366666666666664</v>
      </c>
      <c r="E2264" s="26">
        <f>D2264-21.5166666666667</f>
        <v>-0.15000000000003766</v>
      </c>
      <c r="G2264" s="2">
        <v>6</v>
      </c>
      <c r="H2264" s="2" t="s">
        <v>220</v>
      </c>
      <c r="I2264" s="26">
        <v>21.5</v>
      </c>
      <c r="J2264" s="26">
        <f>AVERAGE(I2264:I2266)</f>
        <v>21.533333333333331</v>
      </c>
      <c r="K2264" s="26">
        <f>J2264-21.5166666666667</f>
        <v>1.6666666666630192E-2</v>
      </c>
    </row>
    <row r="2265" spans="1:11" ht="13" customHeight="1" x14ac:dyDescent="0.15">
      <c r="A2265" s="2">
        <v>6</v>
      </c>
      <c r="B2265" s="2" t="s">
        <v>51</v>
      </c>
      <c r="C2265" s="26">
        <v>21.4</v>
      </c>
      <c r="D2265" s="26"/>
      <c r="E2265" s="26"/>
      <c r="G2265" s="2">
        <v>6</v>
      </c>
      <c r="H2265" s="2" t="s">
        <v>221</v>
      </c>
      <c r="I2265" s="26">
        <v>21.6</v>
      </c>
      <c r="J2265" s="26"/>
      <c r="K2265" s="26"/>
    </row>
    <row r="2266" spans="1:11" ht="13" customHeight="1" x14ac:dyDescent="0.15">
      <c r="A2266" s="2">
        <v>6</v>
      </c>
      <c r="B2266" s="2" t="s">
        <v>52</v>
      </c>
      <c r="C2266" s="26">
        <v>21.3</v>
      </c>
      <c r="D2266" s="26"/>
      <c r="E2266" s="26"/>
      <c r="G2266" s="2">
        <v>6</v>
      </c>
      <c r="H2266" s="2" t="s">
        <v>222</v>
      </c>
      <c r="I2266" s="26">
        <v>21.5</v>
      </c>
      <c r="J2266" s="26"/>
      <c r="K2266" s="26"/>
    </row>
    <row r="2267" spans="1:11" ht="13" customHeight="1" x14ac:dyDescent="0.15">
      <c r="A2267" s="2">
        <v>6</v>
      </c>
      <c r="B2267" s="2" t="s">
        <v>53</v>
      </c>
      <c r="C2267" s="26">
        <v>21.3</v>
      </c>
      <c r="D2267" s="26">
        <f>AVERAGE(C2267:C2269)</f>
        <v>21.366666666666664</v>
      </c>
      <c r="E2267" s="26">
        <f>D2267-21.5166666666667</f>
        <v>-0.15000000000003766</v>
      </c>
      <c r="G2267" s="2">
        <v>6</v>
      </c>
      <c r="H2267" s="2" t="s">
        <v>223</v>
      </c>
      <c r="I2267" s="26">
        <v>20.100000000000001</v>
      </c>
      <c r="J2267" s="26">
        <f>AVERAGE(I2267:I2269)</f>
        <v>20.766666666666669</v>
      </c>
      <c r="K2267" s="26">
        <f>J2267-21.5166666666667</f>
        <v>-0.75000000000003197</v>
      </c>
    </row>
    <row r="2268" spans="1:11" ht="13" customHeight="1" x14ac:dyDescent="0.15">
      <c r="A2268" s="2">
        <v>6</v>
      </c>
      <c r="B2268" s="2" t="s">
        <v>54</v>
      </c>
      <c r="C2268" s="26">
        <v>21.3</v>
      </c>
      <c r="D2268" s="26"/>
      <c r="E2268" s="26"/>
      <c r="G2268" s="2">
        <v>6</v>
      </c>
      <c r="H2268" s="2" t="s">
        <v>224</v>
      </c>
      <c r="I2268" s="26">
        <v>21.6</v>
      </c>
      <c r="J2268" s="26"/>
      <c r="K2268" s="26"/>
    </row>
    <row r="2269" spans="1:11" ht="13" customHeight="1" x14ac:dyDescent="0.15">
      <c r="A2269" s="2">
        <v>6</v>
      </c>
      <c r="B2269" s="2" t="s">
        <v>55</v>
      </c>
      <c r="C2269" s="26">
        <v>21.5</v>
      </c>
      <c r="D2269" s="26"/>
      <c r="E2269" s="26"/>
      <c r="G2269" s="2">
        <v>6</v>
      </c>
      <c r="H2269" s="2" t="s">
        <v>225</v>
      </c>
      <c r="I2269" s="26">
        <v>20.6</v>
      </c>
      <c r="J2269" s="26"/>
      <c r="K2269" s="26"/>
    </row>
    <row r="2270" spans="1:11" ht="13" customHeight="1" x14ac:dyDescent="0.15">
      <c r="A2270" s="2">
        <v>6</v>
      </c>
      <c r="B2270" s="2" t="s">
        <v>56</v>
      </c>
      <c r="C2270" s="26">
        <v>21.4</v>
      </c>
      <c r="D2270" s="26">
        <f>AVERAGE(C2270:C2272)</f>
        <v>21.433333333333334</v>
      </c>
      <c r="E2270" s="26">
        <f>D2270-21.5166666666667</f>
        <v>-8.3333333333367676E-2</v>
      </c>
      <c r="G2270" s="2">
        <v>6</v>
      </c>
      <c r="H2270" s="2" t="s">
        <v>226</v>
      </c>
      <c r="I2270" s="26">
        <v>21.5</v>
      </c>
      <c r="J2270" s="26">
        <f>AVERAGE(I2270:I2272)</f>
        <v>21.5</v>
      </c>
      <c r="K2270" s="26">
        <f>J2270-21.5166666666667</f>
        <v>-1.6666666666701246E-2</v>
      </c>
    </row>
    <row r="2271" spans="1:11" ht="13" customHeight="1" x14ac:dyDescent="0.15">
      <c r="A2271" s="2">
        <v>6</v>
      </c>
      <c r="B2271" s="2" t="s">
        <v>57</v>
      </c>
      <c r="C2271" s="26">
        <v>21.4</v>
      </c>
      <c r="D2271" s="26"/>
      <c r="E2271" s="26"/>
      <c r="G2271" s="2">
        <v>6</v>
      </c>
      <c r="H2271" s="2" t="s">
        <v>227</v>
      </c>
      <c r="I2271" s="26">
        <v>21.5</v>
      </c>
      <c r="J2271" s="26"/>
      <c r="K2271" s="26"/>
    </row>
    <row r="2272" spans="1:11" ht="13" customHeight="1" x14ac:dyDescent="0.15">
      <c r="A2272" s="2">
        <v>6</v>
      </c>
      <c r="B2272" s="2" t="s">
        <v>58</v>
      </c>
      <c r="C2272" s="26">
        <v>21.5</v>
      </c>
      <c r="D2272" s="26"/>
      <c r="E2272" s="26"/>
      <c r="G2272" s="2">
        <v>6</v>
      </c>
      <c r="H2272" s="2" t="s">
        <v>228</v>
      </c>
      <c r="I2272" s="26">
        <v>21.5</v>
      </c>
      <c r="J2272" s="26"/>
      <c r="K2272" s="26"/>
    </row>
    <row r="2273" spans="1:11" ht="13" customHeight="1" x14ac:dyDescent="0.15">
      <c r="A2273" s="2">
        <v>6</v>
      </c>
      <c r="B2273" s="2" t="s">
        <v>59</v>
      </c>
      <c r="C2273" s="26">
        <v>21.5</v>
      </c>
      <c r="D2273" s="26">
        <f>AVERAGE(C2273:C2275)</f>
        <v>21.5</v>
      </c>
      <c r="E2273" s="26">
        <f>D2273-21.5166666666667</f>
        <v>-1.6666666666701246E-2</v>
      </c>
      <c r="G2273" s="2">
        <v>6</v>
      </c>
      <c r="H2273" s="2" t="s">
        <v>229</v>
      </c>
      <c r="I2273" s="26">
        <v>21.6</v>
      </c>
      <c r="J2273" s="26">
        <f>AVERAGE(I2273:I2275)</f>
        <v>21.533333333333331</v>
      </c>
      <c r="K2273" s="26">
        <f>J2273-21.5166666666667</f>
        <v>1.6666666666630192E-2</v>
      </c>
    </row>
    <row r="2274" spans="1:11" ht="13" customHeight="1" x14ac:dyDescent="0.15">
      <c r="A2274" s="2">
        <v>6</v>
      </c>
      <c r="B2274" s="2" t="s">
        <v>60</v>
      </c>
      <c r="C2274" s="26">
        <v>21.4</v>
      </c>
      <c r="D2274" s="26"/>
      <c r="E2274" s="26"/>
      <c r="G2274" s="2">
        <v>6</v>
      </c>
      <c r="H2274" s="2" t="s">
        <v>230</v>
      </c>
      <c r="I2274" s="26">
        <v>21.5</v>
      </c>
      <c r="J2274" s="26"/>
      <c r="K2274" s="26"/>
    </row>
    <row r="2275" spans="1:11" ht="13" customHeight="1" x14ac:dyDescent="0.15">
      <c r="A2275" s="2">
        <v>6</v>
      </c>
      <c r="B2275" s="2" t="s">
        <v>61</v>
      </c>
      <c r="C2275" s="26">
        <v>21.6</v>
      </c>
      <c r="D2275" s="26"/>
      <c r="E2275" s="26"/>
      <c r="G2275" s="2">
        <v>6</v>
      </c>
      <c r="H2275" s="2" t="s">
        <v>231</v>
      </c>
      <c r="I2275" s="26">
        <v>21.5</v>
      </c>
      <c r="J2275" s="26"/>
      <c r="K2275" s="26"/>
    </row>
    <row r="2276" spans="1:11" ht="13" customHeight="1" x14ac:dyDescent="0.15">
      <c r="A2276" s="2">
        <v>6</v>
      </c>
      <c r="B2276" s="2" t="s">
        <v>62</v>
      </c>
      <c r="C2276" s="26">
        <v>21.4</v>
      </c>
      <c r="D2276" s="26">
        <f>AVERAGE(C2276:C2278)</f>
        <v>21.466666666666669</v>
      </c>
      <c r="E2276" s="26">
        <f>D2276-21.5166666666667</f>
        <v>-5.0000000000032685E-2</v>
      </c>
      <c r="G2276" s="2">
        <v>6</v>
      </c>
      <c r="H2276" s="2" t="s">
        <v>232</v>
      </c>
      <c r="I2276" s="26">
        <v>21.5</v>
      </c>
      <c r="J2276" s="26">
        <f>AVERAGE(I2276:I2278)</f>
        <v>21.466666666666669</v>
      </c>
      <c r="K2276" s="26">
        <f>J2276-21.5166666666667</f>
        <v>-5.0000000000032685E-2</v>
      </c>
    </row>
    <row r="2277" spans="1:11" ht="13" customHeight="1" x14ac:dyDescent="0.15">
      <c r="A2277" s="2">
        <v>6</v>
      </c>
      <c r="B2277" s="2" t="s">
        <v>63</v>
      </c>
      <c r="C2277" s="26">
        <v>21.5</v>
      </c>
      <c r="D2277" s="26"/>
      <c r="E2277" s="26"/>
      <c r="G2277" s="2">
        <v>6</v>
      </c>
      <c r="H2277" s="2" t="s">
        <v>233</v>
      </c>
      <c r="I2277" s="26">
        <v>21.4</v>
      </c>
      <c r="J2277" s="26"/>
      <c r="K2277" s="26"/>
    </row>
    <row r="2278" spans="1:11" ht="13" customHeight="1" x14ac:dyDescent="0.15">
      <c r="A2278" s="2">
        <v>6</v>
      </c>
      <c r="B2278" s="2" t="s">
        <v>64</v>
      </c>
      <c r="C2278" s="26">
        <v>21.5</v>
      </c>
      <c r="D2278" s="26"/>
      <c r="E2278" s="26"/>
      <c r="G2278" s="2">
        <v>6</v>
      </c>
      <c r="H2278" s="2" t="s">
        <v>234</v>
      </c>
      <c r="I2278" s="26">
        <v>21.5</v>
      </c>
      <c r="J2278" s="26"/>
      <c r="K2278" s="26"/>
    </row>
    <row r="2279" spans="1:11" ht="13" customHeight="1" x14ac:dyDescent="0.15">
      <c r="A2279" s="2">
        <v>6</v>
      </c>
      <c r="B2279" s="2" t="s">
        <v>65</v>
      </c>
      <c r="C2279" s="26">
        <v>21.4</v>
      </c>
      <c r="D2279" s="26">
        <f>AVERAGE(C2279:C2281)</f>
        <v>21.433333333333334</v>
      </c>
      <c r="E2279" s="26">
        <f>D2279-21.5166666666667</f>
        <v>-8.3333333333367676E-2</v>
      </c>
      <c r="G2279" s="2">
        <v>6</v>
      </c>
      <c r="H2279" s="2" t="s">
        <v>235</v>
      </c>
      <c r="I2279" s="26">
        <v>21.5</v>
      </c>
      <c r="J2279" s="26">
        <f>AVERAGE(I2279:I2281)</f>
        <v>21.466666666666669</v>
      </c>
      <c r="K2279" s="26">
        <f>J2279-21.5166666666667</f>
        <v>-5.0000000000032685E-2</v>
      </c>
    </row>
    <row r="2280" spans="1:11" ht="13" customHeight="1" x14ac:dyDescent="0.15">
      <c r="A2280" s="2">
        <v>6</v>
      </c>
      <c r="B2280" s="2" t="s">
        <v>66</v>
      </c>
      <c r="C2280" s="26">
        <v>21.4</v>
      </c>
      <c r="D2280" s="26"/>
      <c r="E2280" s="26"/>
      <c r="G2280" s="2">
        <v>6</v>
      </c>
      <c r="H2280" s="2" t="s">
        <v>236</v>
      </c>
      <c r="I2280" s="26">
        <v>21.4</v>
      </c>
      <c r="J2280" s="26"/>
      <c r="K2280" s="26"/>
    </row>
    <row r="2281" spans="1:11" ht="13" customHeight="1" x14ac:dyDescent="0.15">
      <c r="A2281" s="2">
        <v>6</v>
      </c>
      <c r="B2281" s="2" t="s">
        <v>67</v>
      </c>
      <c r="C2281" s="26">
        <v>21.5</v>
      </c>
      <c r="D2281" s="26"/>
      <c r="E2281" s="26"/>
      <c r="G2281" s="2">
        <v>6</v>
      </c>
      <c r="H2281" s="2" t="s">
        <v>237</v>
      </c>
      <c r="I2281" s="26">
        <v>21.5</v>
      </c>
      <c r="J2281" s="26"/>
      <c r="K2281" s="26"/>
    </row>
    <row r="2282" spans="1:11" ht="13" customHeight="1" x14ac:dyDescent="0.15">
      <c r="A2282" s="2">
        <v>6</v>
      </c>
      <c r="B2282" s="2" t="s">
        <v>68</v>
      </c>
      <c r="C2282" s="26">
        <v>21.4</v>
      </c>
      <c r="D2282" s="26">
        <f>AVERAGE(C2282:C2284)</f>
        <v>21.299999999999997</v>
      </c>
      <c r="E2282" s="26">
        <f>D2282-21.5166666666667</f>
        <v>-0.21666666666670409</v>
      </c>
      <c r="G2282" s="2">
        <v>6</v>
      </c>
      <c r="H2282" s="2" t="s">
        <v>238</v>
      </c>
      <c r="I2282" s="26">
        <v>21.7</v>
      </c>
      <c r="J2282" s="26">
        <f>AVERAGE(I2282:I2284)</f>
        <v>21.666666666666668</v>
      </c>
      <c r="K2282" s="26">
        <f>J2282-21.5166666666667</f>
        <v>0.1499999999999666</v>
      </c>
    </row>
    <row r="2283" spans="1:11" ht="13" customHeight="1" x14ac:dyDescent="0.15">
      <c r="A2283" s="2">
        <v>6</v>
      </c>
      <c r="B2283" s="2" t="s">
        <v>69</v>
      </c>
      <c r="C2283" s="26">
        <v>21.2</v>
      </c>
      <c r="D2283" s="26"/>
      <c r="E2283" s="26"/>
      <c r="G2283" s="2">
        <v>6</v>
      </c>
      <c r="H2283" s="2" t="s">
        <v>239</v>
      </c>
      <c r="I2283" s="26">
        <v>21.7</v>
      </c>
      <c r="J2283" s="26"/>
      <c r="K2283" s="26"/>
    </row>
    <row r="2284" spans="1:11" ht="13" customHeight="1" x14ac:dyDescent="0.15">
      <c r="A2284" s="2">
        <v>6</v>
      </c>
      <c r="B2284" s="2" t="s">
        <v>70</v>
      </c>
      <c r="C2284" s="26">
        <v>21.3</v>
      </c>
      <c r="D2284" s="26"/>
      <c r="E2284" s="26"/>
      <c r="G2284" s="2">
        <v>6</v>
      </c>
      <c r="H2284" s="2" t="s">
        <v>240</v>
      </c>
      <c r="I2284" s="26">
        <v>21.6</v>
      </c>
      <c r="J2284" s="26"/>
      <c r="K2284" s="26"/>
    </row>
    <row r="2285" spans="1:11" ht="13" customHeight="1" x14ac:dyDescent="0.15">
      <c r="A2285" s="2">
        <v>6</v>
      </c>
      <c r="B2285" s="2" t="s">
        <v>71</v>
      </c>
      <c r="C2285" s="26">
        <v>21.4</v>
      </c>
      <c r="D2285" s="26">
        <f>AVERAGE(C2285:C2287)</f>
        <v>21.466666666666669</v>
      </c>
      <c r="E2285" s="26">
        <f>D2285-21.5166666666667</f>
        <v>-5.0000000000032685E-2</v>
      </c>
      <c r="G2285" s="2">
        <v>6</v>
      </c>
      <c r="H2285" s="2" t="s">
        <v>241</v>
      </c>
      <c r="I2285" s="26">
        <v>21.6</v>
      </c>
      <c r="J2285" s="26">
        <f>AVERAGE(I2285:I2287)</f>
        <v>21.566666666666666</v>
      </c>
      <c r="K2285" s="26">
        <f>J2285-21.5166666666667</f>
        <v>4.9999999999965183E-2</v>
      </c>
    </row>
    <row r="2286" spans="1:11" ht="13" customHeight="1" x14ac:dyDescent="0.15">
      <c r="A2286" s="2">
        <v>6</v>
      </c>
      <c r="B2286" s="2" t="s">
        <v>72</v>
      </c>
      <c r="C2286" s="26">
        <v>21.5</v>
      </c>
      <c r="D2286" s="26"/>
      <c r="E2286" s="26"/>
      <c r="G2286" s="2">
        <v>6</v>
      </c>
      <c r="H2286" s="2" t="s">
        <v>242</v>
      </c>
      <c r="I2286" s="26">
        <v>21.5</v>
      </c>
      <c r="J2286" s="26"/>
      <c r="K2286" s="26"/>
    </row>
    <row r="2287" spans="1:11" ht="13" customHeight="1" x14ac:dyDescent="0.15">
      <c r="A2287" s="2">
        <v>6</v>
      </c>
      <c r="B2287" s="2" t="s">
        <v>73</v>
      </c>
      <c r="C2287" s="26">
        <v>21.5</v>
      </c>
      <c r="D2287" s="26"/>
      <c r="E2287" s="26"/>
      <c r="G2287" s="2">
        <v>6</v>
      </c>
      <c r="H2287" s="2" t="s">
        <v>243</v>
      </c>
      <c r="I2287" s="26">
        <v>21.6</v>
      </c>
      <c r="J2287" s="26"/>
      <c r="K2287" s="26"/>
    </row>
    <row r="2288" spans="1:11" ht="13" customHeight="1" x14ac:dyDescent="0.15">
      <c r="A2288" s="2">
        <v>6</v>
      </c>
      <c r="B2288" s="2" t="s">
        <v>74</v>
      </c>
      <c r="C2288" s="26">
        <v>22</v>
      </c>
      <c r="D2288" s="26">
        <f>AVERAGE(C2288:C2290)</f>
        <v>22.066666666666666</v>
      </c>
      <c r="E2288" s="26">
        <f>D2288-21.5166666666667</f>
        <v>0.54999999999996518</v>
      </c>
      <c r="G2288" s="2">
        <v>6</v>
      </c>
      <c r="H2288" s="2" t="s">
        <v>244</v>
      </c>
      <c r="I2288" s="26">
        <v>22.6</v>
      </c>
      <c r="J2288" s="26">
        <f>AVERAGE(I2288:I2290)</f>
        <v>22.400000000000002</v>
      </c>
      <c r="K2288" s="26">
        <f>J2288-21.5166666666667</f>
        <v>0.88333333333330089</v>
      </c>
    </row>
    <row r="2289" spans="1:11" ht="13" customHeight="1" x14ac:dyDescent="0.15">
      <c r="A2289" s="2">
        <v>6</v>
      </c>
      <c r="B2289" s="2" t="s">
        <v>75</v>
      </c>
      <c r="C2289" s="26">
        <v>22.1</v>
      </c>
      <c r="D2289" s="26"/>
      <c r="E2289" s="26"/>
      <c r="G2289" s="2">
        <v>6</v>
      </c>
      <c r="H2289" s="2" t="s">
        <v>245</v>
      </c>
      <c r="I2289" s="26">
        <v>22.3</v>
      </c>
      <c r="J2289" s="26"/>
      <c r="K2289" s="26"/>
    </row>
    <row r="2290" spans="1:11" ht="13" customHeight="1" x14ac:dyDescent="0.15">
      <c r="A2290" s="2">
        <v>6</v>
      </c>
      <c r="B2290" s="2" t="s">
        <v>76</v>
      </c>
      <c r="C2290" s="26">
        <v>22.1</v>
      </c>
      <c r="D2290" s="26"/>
      <c r="E2290" s="26"/>
      <c r="G2290" s="2">
        <v>6</v>
      </c>
      <c r="H2290" s="2" t="s">
        <v>246</v>
      </c>
      <c r="I2290" s="26">
        <v>22.3</v>
      </c>
      <c r="J2290" s="26"/>
      <c r="K2290" s="26"/>
    </row>
    <row r="2291" spans="1:11" ht="13" customHeight="1" x14ac:dyDescent="0.15">
      <c r="A2291" s="2">
        <v>6</v>
      </c>
      <c r="B2291" s="2" t="s">
        <v>77</v>
      </c>
      <c r="C2291" s="26">
        <v>21.4</v>
      </c>
      <c r="D2291" s="26">
        <f>AVERAGE(C2291:C2293)</f>
        <v>21.433333333333334</v>
      </c>
      <c r="E2291" s="26">
        <f>D2291-21.5166666666667</f>
        <v>-8.3333333333367676E-2</v>
      </c>
      <c r="G2291" s="2">
        <v>6</v>
      </c>
      <c r="H2291" s="2" t="s">
        <v>247</v>
      </c>
      <c r="I2291" s="26">
        <v>21.5</v>
      </c>
      <c r="J2291" s="26">
        <f>AVERAGE(I2291:I2293)</f>
        <v>21.533333333333331</v>
      </c>
      <c r="K2291" s="26">
        <f>J2291-21.5166666666667</f>
        <v>1.6666666666630192E-2</v>
      </c>
    </row>
    <row r="2292" spans="1:11" ht="13" customHeight="1" x14ac:dyDescent="0.15">
      <c r="A2292" s="2">
        <v>6</v>
      </c>
      <c r="B2292" s="2" t="s">
        <v>78</v>
      </c>
      <c r="C2292" s="26">
        <v>21.4</v>
      </c>
      <c r="D2292" s="26"/>
      <c r="E2292" s="26"/>
      <c r="G2292" s="2">
        <v>6</v>
      </c>
      <c r="H2292" s="2" t="s">
        <v>248</v>
      </c>
      <c r="I2292" s="26">
        <v>21.5</v>
      </c>
      <c r="J2292" s="26"/>
      <c r="K2292" s="26"/>
    </row>
    <row r="2293" spans="1:11" ht="13" customHeight="1" x14ac:dyDescent="0.15">
      <c r="A2293" s="2">
        <v>6</v>
      </c>
      <c r="B2293" s="2" t="s">
        <v>79</v>
      </c>
      <c r="C2293" s="26">
        <v>21.5</v>
      </c>
      <c r="D2293" s="26"/>
      <c r="E2293" s="26"/>
      <c r="G2293" s="2">
        <v>6</v>
      </c>
      <c r="H2293" s="2" t="s">
        <v>249</v>
      </c>
      <c r="I2293" s="26">
        <v>21.6</v>
      </c>
      <c r="J2293" s="26"/>
      <c r="K2293" s="26"/>
    </row>
    <row r="2294" spans="1:11" ht="13" customHeight="1" x14ac:dyDescent="0.15">
      <c r="A2294" s="2">
        <v>6</v>
      </c>
      <c r="B2294" s="2" t="s">
        <v>80</v>
      </c>
      <c r="C2294" s="26">
        <v>21.5</v>
      </c>
      <c r="D2294" s="26">
        <f>AVERAGE(C2294:C2296)</f>
        <v>21.399999999999995</v>
      </c>
      <c r="E2294" s="26">
        <f>D2294-21.5166666666667</f>
        <v>-0.11666666666670622</v>
      </c>
      <c r="G2294" s="2">
        <v>6</v>
      </c>
      <c r="H2294" s="2" t="s">
        <v>250</v>
      </c>
      <c r="I2294" s="26">
        <v>59.8</v>
      </c>
      <c r="J2294" s="26">
        <f>AVERAGE(I2294:I2296)</f>
        <v>34.93333333333333</v>
      </c>
      <c r="K2294" s="26">
        <f>J2294-21.5166666666667</f>
        <v>13.416666666666629</v>
      </c>
    </row>
    <row r="2295" spans="1:11" ht="13" customHeight="1" x14ac:dyDescent="0.15">
      <c r="A2295" s="2">
        <v>6</v>
      </c>
      <c r="B2295" s="2" t="s">
        <v>81</v>
      </c>
      <c r="C2295" s="26">
        <v>21.3</v>
      </c>
      <c r="D2295" s="26"/>
      <c r="E2295" s="26"/>
      <c r="G2295" s="2">
        <v>6</v>
      </c>
      <c r="H2295" s="2" t="s">
        <v>251</v>
      </c>
      <c r="I2295" s="26">
        <v>20.9</v>
      </c>
      <c r="J2295" s="26"/>
      <c r="K2295" s="26"/>
    </row>
    <row r="2296" spans="1:11" ht="13" customHeight="1" x14ac:dyDescent="0.15">
      <c r="A2296" s="2">
        <v>6</v>
      </c>
      <c r="B2296" s="2" t="s">
        <v>82</v>
      </c>
      <c r="C2296" s="26">
        <v>21.4</v>
      </c>
      <c r="D2296" s="26"/>
      <c r="E2296" s="26"/>
      <c r="G2296" s="2">
        <v>6</v>
      </c>
      <c r="H2296" s="2" t="s">
        <v>252</v>
      </c>
      <c r="I2296" s="26">
        <v>24.1</v>
      </c>
      <c r="J2296" s="26"/>
      <c r="K2296" s="26"/>
    </row>
    <row r="2297" spans="1:11" ht="13" customHeight="1" x14ac:dyDescent="0.15">
      <c r="A2297" s="2">
        <v>6</v>
      </c>
      <c r="B2297" s="2" t="s">
        <v>83</v>
      </c>
      <c r="C2297" s="26">
        <v>21.6</v>
      </c>
      <c r="D2297" s="26">
        <f>AVERAGE(C2297:C2299)</f>
        <v>21.533333333333331</v>
      </c>
      <c r="E2297" s="26">
        <f>D2297-21.5166666666667</f>
        <v>1.6666666666630192E-2</v>
      </c>
      <c r="G2297" s="2">
        <v>6</v>
      </c>
      <c r="H2297" s="2" t="s">
        <v>253</v>
      </c>
      <c r="I2297" s="26">
        <v>21.7</v>
      </c>
      <c r="J2297" s="26">
        <f>AVERAGE(I2297:I2299)</f>
        <v>21.633333333333336</v>
      </c>
      <c r="K2297" s="26">
        <f>J2297-21.5166666666667</f>
        <v>0.11666666666663517</v>
      </c>
    </row>
    <row r="2298" spans="1:11" ht="13" customHeight="1" x14ac:dyDescent="0.15">
      <c r="A2298" s="2">
        <v>6</v>
      </c>
      <c r="B2298" s="2" t="s">
        <v>84</v>
      </c>
      <c r="C2298" s="26">
        <v>21.5</v>
      </c>
      <c r="D2298" s="26"/>
      <c r="E2298" s="26"/>
      <c r="G2298" s="2">
        <v>6</v>
      </c>
      <c r="H2298" s="2" t="s">
        <v>254</v>
      </c>
      <c r="I2298" s="26">
        <v>21.6</v>
      </c>
      <c r="J2298" s="26"/>
      <c r="K2298" s="26"/>
    </row>
    <row r="2299" spans="1:11" ht="13" customHeight="1" x14ac:dyDescent="0.15">
      <c r="A2299" s="2">
        <v>6</v>
      </c>
      <c r="B2299" s="2" t="s">
        <v>85</v>
      </c>
      <c r="C2299" s="26">
        <v>21.5</v>
      </c>
      <c r="D2299" s="26"/>
      <c r="E2299" s="26"/>
      <c r="G2299" s="2">
        <v>6</v>
      </c>
      <c r="H2299" s="2" t="s">
        <v>255</v>
      </c>
      <c r="I2299" s="26">
        <v>21.6</v>
      </c>
      <c r="J2299" s="26"/>
      <c r="K2299" s="26"/>
    </row>
    <row r="2300" spans="1:11" ht="13" customHeight="1" x14ac:dyDescent="0.15">
      <c r="A2300" s="2">
        <v>6</v>
      </c>
      <c r="B2300" s="2" t="s">
        <v>86</v>
      </c>
      <c r="C2300" s="26">
        <v>21.5</v>
      </c>
      <c r="D2300" s="26">
        <f>AVERAGE(C2300:C2302)</f>
        <v>21.433333333333334</v>
      </c>
      <c r="E2300" s="26">
        <f>D2300-21.5166666666667</f>
        <v>-8.3333333333367676E-2</v>
      </c>
      <c r="G2300" s="2">
        <v>6</v>
      </c>
      <c r="H2300" s="2" t="s">
        <v>256</v>
      </c>
      <c r="I2300" s="26">
        <v>21.6</v>
      </c>
      <c r="J2300" s="26">
        <f>AVERAGE(I2300:I2302)</f>
        <v>21.566666666666666</v>
      </c>
      <c r="K2300" s="26">
        <f>J2300-21.5166666666667</f>
        <v>4.9999999999965183E-2</v>
      </c>
    </row>
    <row r="2301" spans="1:11" ht="13" customHeight="1" x14ac:dyDescent="0.15">
      <c r="A2301" s="2">
        <v>6</v>
      </c>
      <c r="B2301" s="2" t="s">
        <v>87</v>
      </c>
      <c r="C2301" s="26">
        <v>21.4</v>
      </c>
      <c r="D2301" s="26"/>
      <c r="E2301" s="26"/>
      <c r="G2301" s="2">
        <v>6</v>
      </c>
      <c r="H2301" s="2" t="s">
        <v>257</v>
      </c>
      <c r="I2301" s="26">
        <v>21.6</v>
      </c>
      <c r="J2301" s="26"/>
      <c r="K2301" s="26"/>
    </row>
    <row r="2302" spans="1:11" ht="13" customHeight="1" x14ac:dyDescent="0.15">
      <c r="A2302" s="2">
        <v>6</v>
      </c>
      <c r="B2302" s="2" t="s">
        <v>88</v>
      </c>
      <c r="C2302" s="26">
        <v>21.4</v>
      </c>
      <c r="D2302" s="26"/>
      <c r="E2302" s="26"/>
      <c r="G2302" s="2">
        <v>6</v>
      </c>
      <c r="H2302" s="2" t="s">
        <v>258</v>
      </c>
      <c r="I2302" s="26">
        <v>21.5</v>
      </c>
      <c r="J2302" s="26"/>
      <c r="K2302" s="26"/>
    </row>
    <row r="2303" spans="1:11" ht="13" customHeight="1" x14ac:dyDescent="0.15">
      <c r="A2303" s="2">
        <v>6</v>
      </c>
      <c r="B2303" s="2" t="s">
        <v>89</v>
      </c>
      <c r="C2303" s="26">
        <v>21.3</v>
      </c>
      <c r="D2303" s="26">
        <f>AVERAGE(C2303:C2305)</f>
        <v>21.333333333333332</v>
      </c>
      <c r="E2303" s="26">
        <f>D2303-21.5166666666667</f>
        <v>-0.1833333333333691</v>
      </c>
      <c r="G2303" s="2">
        <v>6</v>
      </c>
      <c r="H2303" s="2" t="s">
        <v>259</v>
      </c>
      <c r="I2303" s="26">
        <v>21.4</v>
      </c>
      <c r="J2303" s="26">
        <f>AVERAGE(I2303:I2305)</f>
        <v>21.366666666666664</v>
      </c>
      <c r="K2303" s="26">
        <f>J2303-21.5166666666667</f>
        <v>-0.15000000000003766</v>
      </c>
    </row>
    <row r="2304" spans="1:11" ht="13" customHeight="1" x14ac:dyDescent="0.15">
      <c r="A2304" s="2">
        <v>6</v>
      </c>
      <c r="B2304" s="2" t="s">
        <v>90</v>
      </c>
      <c r="C2304" s="26">
        <v>21.4</v>
      </c>
      <c r="D2304" s="26"/>
      <c r="E2304" s="26"/>
      <c r="G2304" s="2">
        <v>6</v>
      </c>
      <c r="H2304" s="2" t="s">
        <v>260</v>
      </c>
      <c r="I2304" s="26">
        <v>21.4</v>
      </c>
      <c r="J2304" s="26"/>
      <c r="K2304" s="26"/>
    </row>
    <row r="2305" spans="1:11" ht="13" customHeight="1" x14ac:dyDescent="0.15">
      <c r="A2305" s="2">
        <v>6</v>
      </c>
      <c r="B2305" s="2" t="s">
        <v>91</v>
      </c>
      <c r="C2305" s="26">
        <v>21.3</v>
      </c>
      <c r="D2305" s="26"/>
      <c r="E2305" s="26"/>
      <c r="G2305" s="2">
        <v>6</v>
      </c>
      <c r="H2305" s="2" t="s">
        <v>261</v>
      </c>
      <c r="I2305" s="26">
        <v>21.3</v>
      </c>
      <c r="J2305" s="26"/>
      <c r="K2305" s="26"/>
    </row>
    <row r="2306" spans="1:11" ht="13" customHeight="1" x14ac:dyDescent="0.15">
      <c r="A2306" s="2">
        <v>6</v>
      </c>
      <c r="B2306" s="2" t="s">
        <v>92</v>
      </c>
      <c r="C2306" s="26">
        <v>21.5</v>
      </c>
      <c r="D2306" s="26">
        <f>AVERAGE(C2306:C2308)</f>
        <v>21.466666666666669</v>
      </c>
      <c r="E2306" s="26">
        <f>D2306-21.5166666666667</f>
        <v>-5.0000000000032685E-2</v>
      </c>
      <c r="G2306" s="2">
        <v>6</v>
      </c>
      <c r="H2306" s="2" t="s">
        <v>262</v>
      </c>
      <c r="I2306" s="26">
        <v>21.8</v>
      </c>
      <c r="J2306" s="26">
        <f>AVERAGE(I2306:I2308)</f>
        <v>21.833333333333332</v>
      </c>
      <c r="K2306" s="26">
        <f>J2306-21.5166666666667</f>
        <v>0.3166666666666309</v>
      </c>
    </row>
    <row r="2307" spans="1:11" ht="13" customHeight="1" x14ac:dyDescent="0.15">
      <c r="A2307" s="2">
        <v>6</v>
      </c>
      <c r="B2307" s="2" t="s">
        <v>93</v>
      </c>
      <c r="C2307" s="26">
        <v>21.4</v>
      </c>
      <c r="D2307" s="26"/>
      <c r="E2307" s="26"/>
      <c r="G2307" s="2">
        <v>6</v>
      </c>
      <c r="H2307" s="2" t="s">
        <v>263</v>
      </c>
      <c r="I2307" s="26">
        <v>22</v>
      </c>
      <c r="J2307" s="26"/>
      <c r="K2307" s="26"/>
    </row>
    <row r="2308" spans="1:11" ht="13" customHeight="1" x14ac:dyDescent="0.15">
      <c r="A2308" s="2">
        <v>6</v>
      </c>
      <c r="B2308" s="2" t="s">
        <v>94</v>
      </c>
      <c r="C2308" s="26">
        <v>21.5</v>
      </c>
      <c r="D2308" s="26"/>
      <c r="E2308" s="26"/>
      <c r="G2308" s="2">
        <v>6</v>
      </c>
      <c r="H2308" s="2" t="s">
        <v>264</v>
      </c>
      <c r="I2308" s="26">
        <v>21.7</v>
      </c>
      <c r="J2308" s="26"/>
      <c r="K2308" s="26"/>
    </row>
    <row r="2309" spans="1:11" ht="13" customHeight="1" x14ac:dyDescent="0.15">
      <c r="A2309" s="2">
        <v>6</v>
      </c>
      <c r="B2309" s="2" t="s">
        <v>95</v>
      </c>
      <c r="C2309" s="26">
        <v>21.5</v>
      </c>
      <c r="D2309" s="26">
        <f>AVERAGE(C2309:C2311)</f>
        <v>21.433333333333334</v>
      </c>
      <c r="E2309" s="26">
        <f>D2309-21.5166666666667</f>
        <v>-8.3333333333367676E-2</v>
      </c>
      <c r="G2309" s="2">
        <v>6</v>
      </c>
      <c r="H2309" s="2" t="s">
        <v>265</v>
      </c>
      <c r="I2309" s="26">
        <v>21.4</v>
      </c>
      <c r="J2309" s="26">
        <f>AVERAGE(I2309:I2311)</f>
        <v>21.433333333333334</v>
      </c>
      <c r="K2309" s="26">
        <f>J2309-21.5166666666667</f>
        <v>-8.3333333333367676E-2</v>
      </c>
    </row>
    <row r="2310" spans="1:11" ht="13" customHeight="1" x14ac:dyDescent="0.15">
      <c r="A2310" s="2">
        <v>6</v>
      </c>
      <c r="B2310" s="2" t="s">
        <v>96</v>
      </c>
      <c r="C2310" s="26">
        <v>21.3</v>
      </c>
      <c r="D2310" s="26"/>
      <c r="E2310" s="26"/>
      <c r="G2310" s="2">
        <v>6</v>
      </c>
      <c r="H2310" s="2" t="s">
        <v>266</v>
      </c>
      <c r="I2310" s="26">
        <v>21.4</v>
      </c>
      <c r="J2310" s="26"/>
      <c r="K2310" s="26"/>
    </row>
    <row r="2311" spans="1:11" ht="13" customHeight="1" x14ac:dyDescent="0.15">
      <c r="A2311" s="2">
        <v>6</v>
      </c>
      <c r="B2311" s="2" t="s">
        <v>97</v>
      </c>
      <c r="C2311" s="26">
        <v>21.5</v>
      </c>
      <c r="D2311" s="26"/>
      <c r="E2311" s="26"/>
      <c r="G2311" s="2">
        <v>6</v>
      </c>
      <c r="H2311" s="2" t="s">
        <v>267</v>
      </c>
      <c r="I2311" s="26">
        <v>21.5</v>
      </c>
      <c r="J2311" s="26"/>
      <c r="K2311" s="26"/>
    </row>
    <row r="2312" spans="1:11" ht="13" customHeight="1" x14ac:dyDescent="0.15">
      <c r="A2312" s="2">
        <v>6</v>
      </c>
      <c r="B2312" s="2" t="s">
        <v>98</v>
      </c>
      <c r="C2312" s="26">
        <v>22</v>
      </c>
      <c r="D2312" s="26">
        <f>AVERAGE(C2312:C2314)</f>
        <v>22.066666666666666</v>
      </c>
      <c r="E2312" s="26">
        <f>D2312-21.5166666666667</f>
        <v>0.54999999999996518</v>
      </c>
      <c r="G2312" s="2">
        <v>6</v>
      </c>
      <c r="H2312" s="2" t="s">
        <v>268</v>
      </c>
      <c r="I2312" s="26">
        <v>21.8</v>
      </c>
      <c r="J2312" s="26">
        <f>AVERAGE(I2312:I2314)</f>
        <v>21.966666666666669</v>
      </c>
      <c r="K2312" s="26">
        <f>J2312-21.5166666666667</f>
        <v>0.44999999999996732</v>
      </c>
    </row>
    <row r="2313" spans="1:11" ht="13" customHeight="1" x14ac:dyDescent="0.15">
      <c r="A2313" s="2">
        <v>6</v>
      </c>
      <c r="B2313" s="2" t="s">
        <v>99</v>
      </c>
      <c r="C2313" s="26">
        <v>22.1</v>
      </c>
      <c r="D2313" s="26"/>
      <c r="E2313" s="26"/>
      <c r="G2313" s="2">
        <v>6</v>
      </c>
      <c r="H2313" s="2" t="s">
        <v>269</v>
      </c>
      <c r="I2313" s="26">
        <v>22</v>
      </c>
      <c r="J2313" s="26"/>
      <c r="K2313" s="26"/>
    </row>
    <row r="2314" spans="1:11" ht="13" customHeight="1" x14ac:dyDescent="0.15">
      <c r="A2314" s="2">
        <v>6</v>
      </c>
      <c r="B2314" s="2" t="s">
        <v>100</v>
      </c>
      <c r="C2314" s="26">
        <v>22.1</v>
      </c>
      <c r="D2314" s="26"/>
      <c r="E2314" s="26"/>
      <c r="G2314" s="2">
        <v>6</v>
      </c>
      <c r="H2314" s="2" t="s">
        <v>270</v>
      </c>
      <c r="I2314" s="26">
        <v>22.1</v>
      </c>
      <c r="J2314" s="26"/>
      <c r="K2314" s="26"/>
    </row>
    <row r="2315" spans="1:11" ht="13" customHeight="1" x14ac:dyDescent="0.15">
      <c r="A2315" s="2">
        <v>6</v>
      </c>
      <c r="B2315" s="2" t="s">
        <v>101</v>
      </c>
      <c r="C2315" s="26">
        <v>21.4</v>
      </c>
      <c r="D2315" s="26">
        <f>AVERAGE(C2315:C2317)</f>
        <v>21.433333333333334</v>
      </c>
      <c r="E2315" s="26">
        <f>D2315-21.5166666666667</f>
        <v>-8.3333333333367676E-2</v>
      </c>
      <c r="G2315" s="2">
        <v>6</v>
      </c>
      <c r="H2315" s="2" t="s">
        <v>271</v>
      </c>
      <c r="I2315" s="26">
        <v>21.4</v>
      </c>
      <c r="J2315" s="26">
        <f>AVERAGE(I2315:I2317)</f>
        <v>21.466666666666669</v>
      </c>
      <c r="K2315" s="26">
        <f>J2315-21.5166666666667</f>
        <v>-5.0000000000032685E-2</v>
      </c>
    </row>
    <row r="2316" spans="1:11" ht="13" customHeight="1" x14ac:dyDescent="0.15">
      <c r="A2316" s="2">
        <v>6</v>
      </c>
      <c r="B2316" s="2" t="s">
        <v>102</v>
      </c>
      <c r="C2316" s="26">
        <v>21.4</v>
      </c>
      <c r="D2316" s="26"/>
      <c r="E2316" s="26"/>
      <c r="G2316" s="2">
        <v>6</v>
      </c>
      <c r="H2316" s="2" t="s">
        <v>272</v>
      </c>
      <c r="I2316" s="26">
        <v>21.5</v>
      </c>
      <c r="J2316" s="26"/>
      <c r="K2316" s="26"/>
    </row>
    <row r="2317" spans="1:11" ht="13" customHeight="1" x14ac:dyDescent="0.15">
      <c r="A2317" s="2">
        <v>6</v>
      </c>
      <c r="B2317" s="2" t="s">
        <v>103</v>
      </c>
      <c r="C2317" s="26">
        <v>21.5</v>
      </c>
      <c r="D2317" s="26"/>
      <c r="E2317" s="26"/>
      <c r="G2317" s="2">
        <v>6</v>
      </c>
      <c r="H2317" s="2" t="s">
        <v>273</v>
      </c>
      <c r="I2317" s="26">
        <v>21.5</v>
      </c>
      <c r="J2317" s="26"/>
      <c r="K2317" s="26"/>
    </row>
    <row r="2318" spans="1:11" ht="13" customHeight="1" x14ac:dyDescent="0.15">
      <c r="A2318" s="2">
        <v>6</v>
      </c>
      <c r="B2318" s="2" t="s">
        <v>104</v>
      </c>
      <c r="C2318" s="26">
        <v>21.4</v>
      </c>
      <c r="D2318" s="26">
        <f>AVERAGE(C2318:C2320)</f>
        <v>21.466666666666669</v>
      </c>
      <c r="E2318" s="26">
        <f>D2318-21.5166666666667</f>
        <v>-5.0000000000032685E-2</v>
      </c>
      <c r="G2318" s="2">
        <v>6</v>
      </c>
      <c r="H2318" s="2" t="s">
        <v>274</v>
      </c>
      <c r="I2318" s="26">
        <v>21.5</v>
      </c>
      <c r="J2318" s="26">
        <f>AVERAGE(I2318:I2320)</f>
        <v>21.533333333333331</v>
      </c>
      <c r="K2318" s="26">
        <f>J2318-21.5166666666667</f>
        <v>1.6666666666630192E-2</v>
      </c>
    </row>
    <row r="2319" spans="1:11" ht="13" customHeight="1" x14ac:dyDescent="0.15">
      <c r="A2319" s="2">
        <v>6</v>
      </c>
      <c r="B2319" s="2" t="s">
        <v>105</v>
      </c>
      <c r="C2319" s="26">
        <v>21.6</v>
      </c>
      <c r="D2319" s="26"/>
      <c r="E2319" s="26"/>
      <c r="G2319" s="2">
        <v>6</v>
      </c>
      <c r="H2319" s="2" t="s">
        <v>275</v>
      </c>
      <c r="I2319" s="26">
        <v>21.6</v>
      </c>
      <c r="J2319" s="26"/>
      <c r="K2319" s="26"/>
    </row>
    <row r="2320" spans="1:11" ht="13" customHeight="1" x14ac:dyDescent="0.15">
      <c r="A2320" s="2">
        <v>6</v>
      </c>
      <c r="B2320" s="2" t="s">
        <v>106</v>
      </c>
      <c r="C2320" s="26">
        <v>21.4</v>
      </c>
      <c r="D2320" s="26"/>
      <c r="E2320" s="26"/>
      <c r="G2320" s="2">
        <v>6</v>
      </c>
      <c r="H2320" s="2" t="s">
        <v>276</v>
      </c>
      <c r="I2320" s="26">
        <v>21.5</v>
      </c>
      <c r="J2320" s="26"/>
      <c r="K2320" s="26"/>
    </row>
    <row r="2321" spans="1:11" ht="13" customHeight="1" x14ac:dyDescent="0.15">
      <c r="A2321" s="2">
        <v>6</v>
      </c>
      <c r="B2321" s="2" t="s">
        <v>107</v>
      </c>
      <c r="C2321" s="26">
        <v>21.4</v>
      </c>
      <c r="D2321" s="26">
        <f>AVERAGE(C2321:C2323)</f>
        <v>21.400000000000002</v>
      </c>
      <c r="E2321" s="26">
        <f>D2321-21.5166666666667</f>
        <v>-0.11666666666669911</v>
      </c>
      <c r="G2321" s="2">
        <v>6</v>
      </c>
      <c r="H2321" s="2" t="s">
        <v>277</v>
      </c>
      <c r="I2321" s="26">
        <v>21.5</v>
      </c>
      <c r="J2321" s="26">
        <f>AVERAGE(I2321:I2323)</f>
        <v>21.533333333333331</v>
      </c>
      <c r="K2321" s="26">
        <f>J2321-21.5166666666667</f>
        <v>1.6666666666630192E-2</v>
      </c>
    </row>
    <row r="2322" spans="1:11" ht="13" customHeight="1" x14ac:dyDescent="0.15">
      <c r="A2322" s="2">
        <v>6</v>
      </c>
      <c r="B2322" s="2" t="s">
        <v>108</v>
      </c>
      <c r="C2322" s="26">
        <v>21.5</v>
      </c>
      <c r="D2322" s="26"/>
      <c r="E2322" s="26"/>
      <c r="G2322" s="2">
        <v>6</v>
      </c>
      <c r="H2322" s="2" t="s">
        <v>278</v>
      </c>
      <c r="I2322" s="26">
        <v>21.5</v>
      </c>
      <c r="J2322" s="26"/>
      <c r="K2322" s="26"/>
    </row>
    <row r="2323" spans="1:11" ht="13" customHeight="1" x14ac:dyDescent="0.15">
      <c r="A2323" s="2">
        <v>6</v>
      </c>
      <c r="B2323" s="2" t="s">
        <v>109</v>
      </c>
      <c r="C2323" s="26">
        <v>21.3</v>
      </c>
      <c r="D2323" s="26"/>
      <c r="E2323" s="26"/>
      <c r="G2323" s="2">
        <v>6</v>
      </c>
      <c r="H2323" s="2" t="s">
        <v>279</v>
      </c>
      <c r="I2323" s="26">
        <v>21.6</v>
      </c>
      <c r="J2323" s="26"/>
      <c r="K2323" s="26"/>
    </row>
    <row r="2324" spans="1:11" ht="13" customHeight="1" x14ac:dyDescent="0.15">
      <c r="A2324" s="2">
        <v>6</v>
      </c>
      <c r="B2324" s="2" t="s">
        <v>110</v>
      </c>
      <c r="C2324" s="26">
        <v>21.4</v>
      </c>
      <c r="D2324" s="26">
        <f>AVERAGE(C2324:C2326)</f>
        <v>21.466666666666669</v>
      </c>
      <c r="E2324" s="26">
        <f>D2324-21.5166666666667</f>
        <v>-5.0000000000032685E-2</v>
      </c>
      <c r="G2324" s="2">
        <v>6</v>
      </c>
      <c r="H2324" s="2" t="s">
        <v>280</v>
      </c>
      <c r="I2324" s="26">
        <v>21.4</v>
      </c>
      <c r="J2324" s="26">
        <f>AVERAGE(I2324:I2326)</f>
        <v>21.400000000000002</v>
      </c>
      <c r="K2324" s="26">
        <f>J2324-21.5166666666667</f>
        <v>-0.11666666666669911</v>
      </c>
    </row>
    <row r="2325" spans="1:11" ht="13" customHeight="1" x14ac:dyDescent="0.15">
      <c r="A2325" s="2">
        <v>6</v>
      </c>
      <c r="B2325" s="2" t="s">
        <v>111</v>
      </c>
      <c r="C2325" s="26">
        <v>21.5</v>
      </c>
      <c r="D2325" s="26"/>
      <c r="E2325" s="26"/>
      <c r="G2325" s="2">
        <v>6</v>
      </c>
      <c r="H2325" s="2" t="s">
        <v>281</v>
      </c>
      <c r="I2325" s="26">
        <v>21.5</v>
      </c>
      <c r="J2325" s="26"/>
      <c r="K2325" s="26"/>
    </row>
    <row r="2326" spans="1:11" ht="13" customHeight="1" x14ac:dyDescent="0.15">
      <c r="A2326" s="2">
        <v>6</v>
      </c>
      <c r="B2326" s="2" t="s">
        <v>112</v>
      </c>
      <c r="C2326" s="26">
        <v>21.5</v>
      </c>
      <c r="D2326" s="26"/>
      <c r="E2326" s="26"/>
      <c r="G2326" s="2">
        <v>6</v>
      </c>
      <c r="H2326" s="2" t="s">
        <v>282</v>
      </c>
      <c r="I2326" s="26">
        <v>21.3</v>
      </c>
      <c r="J2326" s="26"/>
      <c r="K2326" s="26"/>
    </row>
    <row r="2327" spans="1:11" ht="13" customHeight="1" x14ac:dyDescent="0.15">
      <c r="A2327" s="2">
        <v>6</v>
      </c>
      <c r="B2327" s="2" t="s">
        <v>113</v>
      </c>
      <c r="C2327" s="26">
        <v>21.4</v>
      </c>
      <c r="D2327" s="26">
        <f>AVERAGE(C2327:C2329)</f>
        <v>21.433333333333334</v>
      </c>
      <c r="E2327" s="26">
        <f>D2327-21.5166666666667</f>
        <v>-8.3333333333367676E-2</v>
      </c>
      <c r="G2327" s="2">
        <v>6</v>
      </c>
      <c r="H2327" s="2" t="s">
        <v>283</v>
      </c>
      <c r="I2327" s="26">
        <v>21.6</v>
      </c>
      <c r="J2327" s="26">
        <f>AVERAGE(I2327:I2329)</f>
        <v>21.533333333333331</v>
      </c>
      <c r="K2327" s="26">
        <f>J2327-21.5166666666667</f>
        <v>1.6666666666630192E-2</v>
      </c>
    </row>
    <row r="2328" spans="1:11" ht="13" customHeight="1" x14ac:dyDescent="0.15">
      <c r="A2328" s="2">
        <v>6</v>
      </c>
      <c r="B2328" s="2" t="s">
        <v>114</v>
      </c>
      <c r="C2328" s="26">
        <v>21.4</v>
      </c>
      <c r="D2328" s="26"/>
      <c r="E2328" s="26"/>
      <c r="G2328" s="2">
        <v>6</v>
      </c>
      <c r="H2328" s="2" t="s">
        <v>284</v>
      </c>
      <c r="I2328" s="26">
        <v>21.5</v>
      </c>
      <c r="J2328" s="26"/>
      <c r="K2328" s="26"/>
    </row>
    <row r="2329" spans="1:11" ht="13" customHeight="1" x14ac:dyDescent="0.15">
      <c r="A2329" s="2">
        <v>6</v>
      </c>
      <c r="B2329" s="2" t="s">
        <v>115</v>
      </c>
      <c r="C2329" s="26">
        <v>21.5</v>
      </c>
      <c r="D2329" s="26"/>
      <c r="E2329" s="26"/>
      <c r="G2329" s="2">
        <v>6</v>
      </c>
      <c r="H2329" s="2" t="s">
        <v>285</v>
      </c>
      <c r="I2329" s="26">
        <v>21.5</v>
      </c>
      <c r="J2329" s="26"/>
      <c r="K2329" s="26"/>
    </row>
    <row r="2330" spans="1:11" ht="13" customHeight="1" x14ac:dyDescent="0.15">
      <c r="A2330" s="2">
        <v>6</v>
      </c>
      <c r="B2330" s="2" t="s">
        <v>116</v>
      </c>
      <c r="C2330" s="26">
        <v>21.4</v>
      </c>
      <c r="D2330" s="26">
        <f>AVERAGE(C2330:C2332)</f>
        <v>21.433333333333334</v>
      </c>
      <c r="E2330" s="26">
        <f>D2330-21.5166666666667</f>
        <v>-8.3333333333367676E-2</v>
      </c>
      <c r="G2330" s="2">
        <v>6</v>
      </c>
      <c r="H2330" s="2" t="s">
        <v>286</v>
      </c>
      <c r="I2330" s="26">
        <v>21.5</v>
      </c>
      <c r="J2330" s="26">
        <f>AVERAGE(I2330:I2332)</f>
        <v>21.5</v>
      </c>
      <c r="K2330" s="26">
        <f>J2330-21.5166666666667</f>
        <v>-1.6666666666701246E-2</v>
      </c>
    </row>
    <row r="2331" spans="1:11" ht="13" customHeight="1" x14ac:dyDescent="0.15">
      <c r="A2331" s="2">
        <v>6</v>
      </c>
      <c r="B2331" s="2" t="s">
        <v>117</v>
      </c>
      <c r="C2331" s="26">
        <v>21.4</v>
      </c>
      <c r="D2331" s="26"/>
      <c r="E2331" s="26"/>
      <c r="G2331" s="2">
        <v>6</v>
      </c>
      <c r="H2331" s="2" t="s">
        <v>287</v>
      </c>
      <c r="I2331" s="26">
        <v>21.4</v>
      </c>
      <c r="J2331" s="26"/>
      <c r="K2331" s="26"/>
    </row>
    <row r="2332" spans="1:11" ht="13" customHeight="1" x14ac:dyDescent="0.15">
      <c r="A2332" s="2">
        <v>6</v>
      </c>
      <c r="B2332" s="2" t="s">
        <v>118</v>
      </c>
      <c r="C2332" s="26">
        <v>21.5</v>
      </c>
      <c r="D2332" s="26"/>
      <c r="E2332" s="26"/>
      <c r="G2332" s="2">
        <v>6</v>
      </c>
      <c r="H2332" s="2" t="s">
        <v>288</v>
      </c>
      <c r="I2332" s="26">
        <v>21.6</v>
      </c>
      <c r="J2332" s="26"/>
      <c r="K2332" s="26"/>
    </row>
    <row r="2333" spans="1:11" ht="13" customHeight="1" x14ac:dyDescent="0.15">
      <c r="A2333" s="2">
        <v>6</v>
      </c>
      <c r="B2333" s="2" t="s">
        <v>119</v>
      </c>
      <c r="C2333" s="26">
        <v>21.4</v>
      </c>
      <c r="D2333" s="26">
        <f>AVERAGE(C2333:C2335)</f>
        <v>21.399999999999995</v>
      </c>
      <c r="E2333" s="26">
        <f>D2333-21.5166666666667</f>
        <v>-0.11666666666670622</v>
      </c>
      <c r="G2333" s="2">
        <v>6</v>
      </c>
      <c r="H2333" s="2" t="s">
        <v>289</v>
      </c>
      <c r="I2333" s="26">
        <v>21.8</v>
      </c>
      <c r="J2333" s="26">
        <f>AVERAGE(I2333:I2335)</f>
        <v>21.666666666666668</v>
      </c>
      <c r="K2333" s="26">
        <f>J2333-21.5166666666667</f>
        <v>0.1499999999999666</v>
      </c>
    </row>
    <row r="2334" spans="1:11" ht="13" customHeight="1" x14ac:dyDescent="0.15">
      <c r="A2334" s="2">
        <v>6</v>
      </c>
      <c r="B2334" s="2" t="s">
        <v>120</v>
      </c>
      <c r="C2334" s="26">
        <v>21.4</v>
      </c>
      <c r="D2334" s="26"/>
      <c r="E2334" s="26"/>
      <c r="G2334" s="2">
        <v>6</v>
      </c>
      <c r="H2334" s="2" t="s">
        <v>290</v>
      </c>
      <c r="I2334" s="26">
        <v>21.6</v>
      </c>
      <c r="J2334" s="26"/>
      <c r="K2334" s="26"/>
    </row>
    <row r="2335" spans="1:11" ht="13" customHeight="1" x14ac:dyDescent="0.15">
      <c r="A2335" s="2">
        <v>6</v>
      </c>
      <c r="B2335" s="2" t="s">
        <v>121</v>
      </c>
      <c r="C2335" s="26">
        <v>21.4</v>
      </c>
      <c r="D2335" s="26"/>
      <c r="E2335" s="26"/>
      <c r="G2335" s="2">
        <v>6</v>
      </c>
      <c r="H2335" s="2" t="s">
        <v>291</v>
      </c>
      <c r="I2335" s="26">
        <v>21.6</v>
      </c>
      <c r="J2335" s="26"/>
      <c r="K2335" s="26"/>
    </row>
    <row r="2336" spans="1:11" ht="13" customHeight="1" x14ac:dyDescent="0.15">
      <c r="A2336" s="2">
        <v>6</v>
      </c>
      <c r="B2336" s="2" t="s">
        <v>122</v>
      </c>
      <c r="C2336" s="26">
        <v>21.5</v>
      </c>
      <c r="D2336" s="26">
        <f>AVERAGE(C2336:C2338)</f>
        <v>21.5</v>
      </c>
      <c r="E2336" s="26">
        <f>D2336-21.5166666666667</f>
        <v>-1.6666666666701246E-2</v>
      </c>
      <c r="G2336" s="2">
        <v>6</v>
      </c>
      <c r="H2336" s="2" t="s">
        <v>292</v>
      </c>
      <c r="I2336" s="26">
        <v>21.6</v>
      </c>
      <c r="J2336" s="26">
        <f>AVERAGE(I2336:I2338)</f>
        <v>21.566666666666666</v>
      </c>
      <c r="K2336" s="26">
        <f>J2336-21.5166666666667</f>
        <v>4.9999999999965183E-2</v>
      </c>
    </row>
    <row r="2337" spans="1:11" ht="13" customHeight="1" x14ac:dyDescent="0.15">
      <c r="A2337" s="2">
        <v>6</v>
      </c>
      <c r="B2337" s="2" t="s">
        <v>123</v>
      </c>
      <c r="C2337" s="26">
        <v>21.5</v>
      </c>
      <c r="D2337" s="26"/>
      <c r="E2337" s="26"/>
      <c r="G2337" s="2">
        <v>6</v>
      </c>
      <c r="H2337" s="2" t="s">
        <v>293</v>
      </c>
      <c r="I2337" s="26">
        <v>21.6</v>
      </c>
      <c r="J2337" s="26"/>
      <c r="K2337" s="26"/>
    </row>
    <row r="2338" spans="1:11" ht="13" customHeight="1" x14ac:dyDescent="0.15">
      <c r="A2338" s="2">
        <v>6</v>
      </c>
      <c r="B2338" s="2" t="s">
        <v>124</v>
      </c>
      <c r="C2338" s="26">
        <v>21.5</v>
      </c>
      <c r="D2338" s="26"/>
      <c r="E2338" s="26"/>
      <c r="G2338" s="2">
        <v>6</v>
      </c>
      <c r="H2338" s="2" t="s">
        <v>294</v>
      </c>
      <c r="I2338" s="26">
        <v>21.5</v>
      </c>
      <c r="J2338" s="26"/>
      <c r="K2338" s="26"/>
    </row>
    <row r="2339" spans="1:11" ht="13" customHeight="1" x14ac:dyDescent="0.15">
      <c r="A2339" s="2">
        <v>6</v>
      </c>
      <c r="B2339" s="2" t="s">
        <v>125</v>
      </c>
      <c r="C2339" s="26">
        <v>21.5</v>
      </c>
      <c r="D2339" s="26">
        <f>AVERAGE(C2339:C2341)</f>
        <v>21.433333333333334</v>
      </c>
      <c r="E2339" s="26">
        <f>D2339-21.5166666666667</f>
        <v>-8.3333333333367676E-2</v>
      </c>
      <c r="G2339" s="2">
        <v>6</v>
      </c>
      <c r="H2339" s="2" t="s">
        <v>295</v>
      </c>
      <c r="I2339" s="26">
        <v>21.4</v>
      </c>
      <c r="J2339" s="26">
        <f>AVERAGE(I2339:I2341)</f>
        <v>21.3</v>
      </c>
      <c r="K2339" s="26">
        <f>J2339-21.5166666666667</f>
        <v>-0.21666666666670054</v>
      </c>
    </row>
    <row r="2340" spans="1:11" ht="13" customHeight="1" x14ac:dyDescent="0.15">
      <c r="A2340" s="2">
        <v>6</v>
      </c>
      <c r="B2340" s="2" t="s">
        <v>126</v>
      </c>
      <c r="C2340" s="26">
        <v>21.4</v>
      </c>
      <c r="D2340" s="26"/>
      <c r="E2340" s="26"/>
      <c r="G2340" s="2">
        <v>6</v>
      </c>
      <c r="H2340" s="2" t="s">
        <v>296</v>
      </c>
      <c r="I2340" s="26">
        <v>21.3</v>
      </c>
      <c r="J2340" s="26"/>
      <c r="K2340" s="26"/>
    </row>
    <row r="2341" spans="1:11" ht="13" customHeight="1" x14ac:dyDescent="0.15">
      <c r="A2341" s="2">
        <v>6</v>
      </c>
      <c r="B2341" s="2" t="s">
        <v>127</v>
      </c>
      <c r="C2341" s="26">
        <v>21.4</v>
      </c>
      <c r="D2341" s="26"/>
      <c r="E2341" s="26"/>
      <c r="G2341" s="2">
        <v>6</v>
      </c>
      <c r="H2341" s="2" t="s">
        <v>297</v>
      </c>
      <c r="I2341" s="26">
        <v>21.2</v>
      </c>
      <c r="J2341" s="26"/>
      <c r="K2341" s="26"/>
    </row>
    <row r="2342" spans="1:11" ht="13" customHeight="1" x14ac:dyDescent="0.15">
      <c r="A2342" s="2">
        <v>6</v>
      </c>
      <c r="B2342" s="2" t="s">
        <v>128</v>
      </c>
      <c r="C2342" s="26">
        <v>21.5</v>
      </c>
      <c r="D2342" s="26">
        <f>AVERAGE(C2342:C2344)</f>
        <v>21.5</v>
      </c>
      <c r="E2342" s="26">
        <f>D2342-21.5166666666667</f>
        <v>-1.6666666666701246E-2</v>
      </c>
      <c r="G2342" s="2">
        <v>6</v>
      </c>
      <c r="H2342" s="2" t="s">
        <v>298</v>
      </c>
      <c r="I2342" s="26">
        <v>21.6</v>
      </c>
      <c r="J2342" s="26">
        <f>AVERAGE(I2342:I2344)</f>
        <v>21.566666666666666</v>
      </c>
      <c r="K2342" s="26">
        <f>J2342-21.5166666666667</f>
        <v>4.9999999999965183E-2</v>
      </c>
    </row>
    <row r="2343" spans="1:11" ht="13" customHeight="1" x14ac:dyDescent="0.15">
      <c r="A2343" s="2">
        <v>6</v>
      </c>
      <c r="B2343" s="2" t="s">
        <v>129</v>
      </c>
      <c r="C2343" s="26">
        <v>21.5</v>
      </c>
      <c r="D2343" s="26"/>
      <c r="E2343" s="26"/>
      <c r="G2343" s="2">
        <v>6</v>
      </c>
      <c r="H2343" s="2" t="s">
        <v>299</v>
      </c>
      <c r="I2343" s="26">
        <v>21.5</v>
      </c>
      <c r="J2343" s="26"/>
      <c r="K2343" s="26"/>
    </row>
    <row r="2344" spans="1:11" ht="13" customHeight="1" x14ac:dyDescent="0.15">
      <c r="A2344" s="2">
        <v>6</v>
      </c>
      <c r="B2344" s="2" t="s">
        <v>130</v>
      </c>
      <c r="C2344" s="26">
        <v>21.5</v>
      </c>
      <c r="D2344" s="26"/>
      <c r="E2344" s="26"/>
      <c r="G2344" s="2">
        <v>6</v>
      </c>
      <c r="H2344" s="2" t="s">
        <v>300</v>
      </c>
      <c r="I2344" s="26">
        <v>21.6</v>
      </c>
      <c r="J2344" s="26"/>
      <c r="K2344" s="26"/>
    </row>
    <row r="2345" spans="1:11" ht="13" customHeight="1" x14ac:dyDescent="0.15">
      <c r="A2345" s="2">
        <v>6</v>
      </c>
      <c r="B2345" s="2" t="s">
        <v>131</v>
      </c>
      <c r="C2345" s="26">
        <v>22.1</v>
      </c>
      <c r="D2345" s="26">
        <f>AVERAGE(C2345:C2347)</f>
        <v>22.099999999999998</v>
      </c>
      <c r="E2345" s="26">
        <f>D2345-21.5166666666667</f>
        <v>0.58333333333329662</v>
      </c>
      <c r="G2345" s="2">
        <v>6</v>
      </c>
      <c r="H2345" s="2" t="s">
        <v>301</v>
      </c>
      <c r="I2345" s="26">
        <v>22.5</v>
      </c>
      <c r="J2345" s="26">
        <f>AVERAGE(I2345:I2347)</f>
        <v>22.366666666666664</v>
      </c>
      <c r="K2345" s="26">
        <f>J2345-21.5166666666667</f>
        <v>0.84999999999996234</v>
      </c>
    </row>
    <row r="2346" spans="1:11" ht="13" customHeight="1" x14ac:dyDescent="0.15">
      <c r="A2346" s="2">
        <v>6</v>
      </c>
      <c r="B2346" s="2" t="s">
        <v>132</v>
      </c>
      <c r="C2346" s="26">
        <v>22.2</v>
      </c>
      <c r="D2346" s="26"/>
      <c r="E2346" s="26"/>
      <c r="G2346" s="2">
        <v>6</v>
      </c>
      <c r="H2346" s="2" t="s">
        <v>302</v>
      </c>
      <c r="I2346" s="26">
        <v>22.3</v>
      </c>
      <c r="J2346" s="26"/>
      <c r="K2346" s="26"/>
    </row>
    <row r="2347" spans="1:11" ht="13" customHeight="1" x14ac:dyDescent="0.15">
      <c r="A2347" s="2">
        <v>6</v>
      </c>
      <c r="B2347" s="2" t="s">
        <v>133</v>
      </c>
      <c r="C2347" s="26">
        <v>22</v>
      </c>
      <c r="D2347" s="26"/>
      <c r="E2347" s="26"/>
      <c r="G2347" s="2">
        <v>6</v>
      </c>
      <c r="H2347" s="2" t="s">
        <v>303</v>
      </c>
      <c r="I2347" s="26">
        <v>22.3</v>
      </c>
      <c r="J2347" s="26"/>
      <c r="K2347" s="26"/>
    </row>
    <row r="2348" spans="1:11" ht="13" customHeight="1" x14ac:dyDescent="0.15">
      <c r="A2348" s="2">
        <v>6</v>
      </c>
      <c r="B2348" s="2" t="s">
        <v>134</v>
      </c>
      <c r="C2348" s="26">
        <v>21.4</v>
      </c>
      <c r="D2348" s="26">
        <f>AVERAGE(C2348:C2350)</f>
        <v>21.466666666666669</v>
      </c>
      <c r="E2348" s="26">
        <f>D2348-21.5166666666667</f>
        <v>-5.0000000000032685E-2</v>
      </c>
      <c r="G2348" s="2">
        <v>6</v>
      </c>
      <c r="H2348" s="2" t="s">
        <v>304</v>
      </c>
      <c r="I2348" s="26">
        <v>21.5</v>
      </c>
      <c r="J2348" s="26">
        <f>AVERAGE(I2348:I2350)</f>
        <v>21.5</v>
      </c>
      <c r="K2348" s="26">
        <f>J2348-21.5166666666667</f>
        <v>-1.6666666666701246E-2</v>
      </c>
    </row>
    <row r="2349" spans="1:11" ht="13" customHeight="1" x14ac:dyDescent="0.15">
      <c r="A2349" s="2">
        <v>6</v>
      </c>
      <c r="B2349" s="2" t="s">
        <v>135</v>
      </c>
      <c r="C2349" s="26">
        <v>21.5</v>
      </c>
      <c r="D2349" s="26"/>
      <c r="E2349" s="26"/>
      <c r="G2349" s="2">
        <v>6</v>
      </c>
      <c r="H2349" s="2" t="s">
        <v>305</v>
      </c>
      <c r="I2349" s="26">
        <v>21.5</v>
      </c>
      <c r="J2349" s="26"/>
      <c r="K2349" s="26"/>
    </row>
    <row r="2350" spans="1:11" ht="13" customHeight="1" x14ac:dyDescent="0.15">
      <c r="A2350" s="2">
        <v>6</v>
      </c>
      <c r="B2350" s="2" t="s">
        <v>136</v>
      </c>
      <c r="C2350" s="26">
        <v>21.5</v>
      </c>
      <c r="D2350" s="26"/>
      <c r="E2350" s="26"/>
      <c r="G2350" s="2">
        <v>6</v>
      </c>
      <c r="H2350" s="2" t="s">
        <v>306</v>
      </c>
      <c r="I2350" s="26">
        <v>21.5</v>
      </c>
      <c r="J2350" s="26"/>
      <c r="K2350" s="26"/>
    </row>
    <row r="2351" spans="1:11" ht="13" customHeight="1" x14ac:dyDescent="0.15">
      <c r="A2351" s="2">
        <v>6</v>
      </c>
      <c r="B2351" s="2" t="s">
        <v>137</v>
      </c>
      <c r="C2351" s="26">
        <v>21.5</v>
      </c>
      <c r="D2351" s="26">
        <f>AVERAGE(C2351:C2353)</f>
        <v>21.466666666666669</v>
      </c>
      <c r="E2351" s="26">
        <f>D2351-21.5166666666667</f>
        <v>-5.0000000000032685E-2</v>
      </c>
      <c r="G2351" s="2">
        <v>6</v>
      </c>
      <c r="H2351" s="2" t="s">
        <v>307</v>
      </c>
      <c r="I2351" s="26">
        <v>22</v>
      </c>
      <c r="J2351" s="26">
        <f>AVERAGE(I2351:I2353)</f>
        <v>22</v>
      </c>
      <c r="K2351" s="26">
        <f>J2351-21.5166666666667</f>
        <v>0.48333333333329875</v>
      </c>
    </row>
    <row r="2352" spans="1:11" ht="13" customHeight="1" x14ac:dyDescent="0.15">
      <c r="A2352" s="2">
        <v>6</v>
      </c>
      <c r="B2352" s="2" t="s">
        <v>138</v>
      </c>
      <c r="C2352" s="26">
        <v>21.4</v>
      </c>
      <c r="D2352" s="26"/>
      <c r="E2352" s="26"/>
      <c r="G2352" s="2">
        <v>6</v>
      </c>
      <c r="H2352" s="2" t="s">
        <v>308</v>
      </c>
      <c r="I2352" s="26">
        <v>21.9</v>
      </c>
      <c r="J2352" s="26"/>
      <c r="K2352" s="26"/>
    </row>
    <row r="2353" spans="1:11" ht="13" customHeight="1" x14ac:dyDescent="0.15">
      <c r="A2353" s="2">
        <v>6</v>
      </c>
      <c r="B2353" s="2" t="s">
        <v>139</v>
      </c>
      <c r="C2353" s="26">
        <v>21.5</v>
      </c>
      <c r="D2353" s="26"/>
      <c r="E2353" s="26"/>
      <c r="G2353" s="2">
        <v>6</v>
      </c>
      <c r="H2353" s="2" t="s">
        <v>309</v>
      </c>
      <c r="I2353" s="26">
        <v>22.1</v>
      </c>
      <c r="J2353" s="26"/>
      <c r="K2353" s="26"/>
    </row>
    <row r="2354" spans="1:11" ht="13" customHeight="1" x14ac:dyDescent="0.15">
      <c r="A2354" s="2">
        <v>7</v>
      </c>
      <c r="B2354" s="2" t="s">
        <v>313</v>
      </c>
      <c r="C2354" s="26">
        <v>21.5</v>
      </c>
      <c r="D2354" s="26">
        <f>AVERAGE(C2354:C2356)</f>
        <v>21.566666666666666</v>
      </c>
      <c r="E2354" s="26">
        <f>D2354-21.54375</f>
        <v>2.291666666666714E-2</v>
      </c>
      <c r="G2354" s="2">
        <v>7</v>
      </c>
      <c r="H2354" s="2" t="s">
        <v>140</v>
      </c>
      <c r="I2354" s="26">
        <v>21.5</v>
      </c>
      <c r="J2354" s="26">
        <f>AVERAGE(I2354:I2356)</f>
        <v>21.466666666666669</v>
      </c>
      <c r="K2354" s="26">
        <f>J2354-21.54375</f>
        <v>-7.7083333333330728E-2</v>
      </c>
    </row>
    <row r="2355" spans="1:11" ht="13" customHeight="1" x14ac:dyDescent="0.15">
      <c r="A2355" s="2">
        <v>7</v>
      </c>
      <c r="B2355" s="2" t="s">
        <v>314</v>
      </c>
      <c r="C2355" s="26">
        <v>21.6</v>
      </c>
      <c r="D2355" s="26"/>
      <c r="E2355" s="26"/>
      <c r="G2355" s="2">
        <v>7</v>
      </c>
      <c r="H2355" s="2" t="s">
        <v>141</v>
      </c>
      <c r="I2355" s="26">
        <v>21.5</v>
      </c>
      <c r="J2355" s="26"/>
      <c r="K2355" s="26"/>
    </row>
    <row r="2356" spans="1:11" ht="13" customHeight="1" x14ac:dyDescent="0.15">
      <c r="A2356" s="2">
        <v>7</v>
      </c>
      <c r="B2356" s="2" t="s">
        <v>315</v>
      </c>
      <c r="C2356" s="26">
        <v>21.6</v>
      </c>
      <c r="D2356" s="26"/>
      <c r="E2356" s="26"/>
      <c r="G2356" s="2">
        <v>7</v>
      </c>
      <c r="H2356" s="2" t="s">
        <v>142</v>
      </c>
      <c r="I2356" s="26">
        <v>21.4</v>
      </c>
      <c r="J2356" s="26"/>
      <c r="K2356" s="26"/>
    </row>
    <row r="2357" spans="1:11" ht="13" customHeight="1" x14ac:dyDescent="0.15">
      <c r="A2357" s="2">
        <v>7</v>
      </c>
      <c r="B2357" s="2" t="s">
        <v>316</v>
      </c>
      <c r="C2357" s="26">
        <v>21.4</v>
      </c>
      <c r="D2357" s="26">
        <f>AVERAGE(C2357:C2359)</f>
        <v>21.533333333333331</v>
      </c>
      <c r="E2357" s="26">
        <f>D2357-21.54375</f>
        <v>-1.0416666666667851E-2</v>
      </c>
      <c r="G2357" s="2">
        <v>7</v>
      </c>
      <c r="H2357" s="2" t="s">
        <v>143</v>
      </c>
      <c r="I2357" s="26">
        <v>21.4</v>
      </c>
      <c r="J2357" s="26">
        <f>AVERAGE(I2357:I2359)</f>
        <v>21.366666666666664</v>
      </c>
      <c r="K2357" s="26">
        <f>J2357-21.54375</f>
        <v>-0.1770833333333357</v>
      </c>
    </row>
    <row r="2358" spans="1:11" ht="13" customHeight="1" x14ac:dyDescent="0.15">
      <c r="A2358" s="2">
        <v>7</v>
      </c>
      <c r="B2358" s="2" t="s">
        <v>317</v>
      </c>
      <c r="C2358" s="26">
        <v>21.6</v>
      </c>
      <c r="D2358" s="26"/>
      <c r="E2358" s="26"/>
      <c r="G2358" s="2">
        <v>7</v>
      </c>
      <c r="H2358" s="2" t="s">
        <v>144</v>
      </c>
      <c r="I2358" s="26">
        <v>21.3</v>
      </c>
      <c r="J2358" s="26"/>
      <c r="K2358" s="26"/>
    </row>
    <row r="2359" spans="1:11" ht="13" customHeight="1" x14ac:dyDescent="0.15">
      <c r="A2359" s="2">
        <v>7</v>
      </c>
      <c r="B2359" s="2" t="s">
        <v>318</v>
      </c>
      <c r="C2359" s="26">
        <v>21.6</v>
      </c>
      <c r="D2359" s="26"/>
      <c r="E2359" s="26"/>
      <c r="G2359" s="2">
        <v>7</v>
      </c>
      <c r="H2359" s="2" t="s">
        <v>145</v>
      </c>
      <c r="I2359" s="26">
        <v>21.4</v>
      </c>
      <c r="J2359" s="26"/>
      <c r="K2359" s="26"/>
    </row>
    <row r="2360" spans="1:11" ht="13" customHeight="1" x14ac:dyDescent="0.15">
      <c r="A2360" s="2">
        <v>7</v>
      </c>
      <c r="B2360" s="2" t="s">
        <v>319</v>
      </c>
      <c r="C2360" s="26">
        <v>21.6</v>
      </c>
      <c r="D2360" s="26">
        <f>AVERAGE(C2360:C2362)</f>
        <v>21.600000000000005</v>
      </c>
      <c r="E2360" s="26">
        <f>D2360-21.54375</f>
        <v>5.6250000000005684E-2</v>
      </c>
      <c r="G2360" s="2">
        <v>7</v>
      </c>
      <c r="H2360" s="2" t="s">
        <v>148</v>
      </c>
      <c r="I2360" s="26">
        <v>21.4</v>
      </c>
      <c r="J2360" s="26">
        <f>AVERAGE(I2360:I2362)</f>
        <v>21.5</v>
      </c>
      <c r="K2360" s="26">
        <f>J2360-21.54375</f>
        <v>-4.3749999999999289E-2</v>
      </c>
    </row>
    <row r="2361" spans="1:11" ht="13" customHeight="1" x14ac:dyDescent="0.15">
      <c r="A2361" s="2">
        <v>7</v>
      </c>
      <c r="B2361" s="2" t="s">
        <v>320</v>
      </c>
      <c r="C2361" s="26">
        <v>21.6</v>
      </c>
      <c r="D2361" s="26"/>
      <c r="E2361" s="26"/>
      <c r="G2361" s="2">
        <v>7</v>
      </c>
      <c r="H2361" s="2" t="s">
        <v>149</v>
      </c>
      <c r="I2361" s="26">
        <v>21.5</v>
      </c>
      <c r="J2361" s="26"/>
      <c r="K2361" s="26"/>
    </row>
    <row r="2362" spans="1:11" ht="13" customHeight="1" x14ac:dyDescent="0.15">
      <c r="A2362" s="2">
        <v>7</v>
      </c>
      <c r="B2362" s="2" t="s">
        <v>321</v>
      </c>
      <c r="C2362" s="26">
        <v>21.6</v>
      </c>
      <c r="D2362" s="26"/>
      <c r="E2362" s="26"/>
      <c r="G2362" s="2">
        <v>7</v>
      </c>
      <c r="H2362" s="2" t="s">
        <v>150</v>
      </c>
      <c r="I2362" s="26">
        <v>21.6</v>
      </c>
      <c r="J2362" s="26"/>
      <c r="K2362" s="26"/>
    </row>
    <row r="2363" spans="1:11" ht="13" customHeight="1" x14ac:dyDescent="0.15">
      <c r="A2363" s="2">
        <v>7</v>
      </c>
      <c r="B2363" s="2" t="s">
        <v>322</v>
      </c>
      <c r="C2363" s="26">
        <v>21.6</v>
      </c>
      <c r="D2363" s="26">
        <f>AVERAGE(C2363:C2365)</f>
        <v>21.600000000000005</v>
      </c>
      <c r="E2363" s="26">
        <f>D2363-21.54375</f>
        <v>5.6250000000005684E-2</v>
      </c>
      <c r="G2363" s="2">
        <v>7</v>
      </c>
      <c r="H2363" s="2" t="s">
        <v>151</v>
      </c>
      <c r="I2363" s="26">
        <v>21.4</v>
      </c>
      <c r="J2363" s="26">
        <f>AVERAGE(I2363:I2365)</f>
        <v>21.333333333333332</v>
      </c>
      <c r="K2363" s="26">
        <f>J2363-21.54375</f>
        <v>-0.21041666666666714</v>
      </c>
    </row>
    <row r="2364" spans="1:11" ht="13" customHeight="1" x14ac:dyDescent="0.15">
      <c r="A2364" s="2">
        <v>7</v>
      </c>
      <c r="B2364" s="2" t="s">
        <v>323</v>
      </c>
      <c r="C2364" s="26">
        <v>21.6</v>
      </c>
      <c r="D2364" s="26"/>
      <c r="E2364" s="26"/>
      <c r="G2364" s="2">
        <v>7</v>
      </c>
      <c r="H2364" s="2" t="s">
        <v>152</v>
      </c>
      <c r="I2364" s="26">
        <v>21.3</v>
      </c>
      <c r="J2364" s="26"/>
      <c r="K2364" s="26"/>
    </row>
    <row r="2365" spans="1:11" ht="13" customHeight="1" x14ac:dyDescent="0.15">
      <c r="A2365" s="2">
        <v>7</v>
      </c>
      <c r="B2365" s="2" t="s">
        <v>324</v>
      </c>
      <c r="C2365" s="26">
        <v>21.6</v>
      </c>
      <c r="D2365" s="26"/>
      <c r="E2365" s="26"/>
      <c r="G2365" s="2">
        <v>7</v>
      </c>
      <c r="H2365" s="2" t="s">
        <v>153</v>
      </c>
      <c r="I2365" s="26">
        <v>21.3</v>
      </c>
      <c r="J2365" s="26"/>
      <c r="K2365" s="26"/>
    </row>
    <row r="2366" spans="1:11" ht="13" customHeight="1" x14ac:dyDescent="0.15">
      <c r="A2366" s="2">
        <v>7</v>
      </c>
      <c r="B2366" s="2" t="s">
        <v>325</v>
      </c>
      <c r="C2366" s="26">
        <v>21.6</v>
      </c>
      <c r="D2366" s="26">
        <f>AVERAGE(C2366:C2368)</f>
        <v>21.5</v>
      </c>
      <c r="E2366" s="26">
        <f>D2366-21.54375</f>
        <v>-4.3749999999999289E-2</v>
      </c>
      <c r="G2366" s="2">
        <v>7</v>
      </c>
      <c r="H2366" s="2" t="s">
        <v>154</v>
      </c>
      <c r="I2366" s="26">
        <v>21.6</v>
      </c>
      <c r="J2366" s="26">
        <f>AVERAGE(I2366:I2368)</f>
        <v>21.600000000000005</v>
      </c>
      <c r="K2366" s="26">
        <f>J2366-21.54375</f>
        <v>5.6250000000005684E-2</v>
      </c>
    </row>
    <row r="2367" spans="1:11" ht="13" customHeight="1" x14ac:dyDescent="0.15">
      <c r="A2367" s="2">
        <v>7</v>
      </c>
      <c r="B2367" s="2" t="s">
        <v>326</v>
      </c>
      <c r="C2367" s="26">
        <v>21.4</v>
      </c>
      <c r="D2367" s="26"/>
      <c r="E2367" s="26"/>
      <c r="G2367" s="2">
        <v>7</v>
      </c>
      <c r="H2367" s="2" t="s">
        <v>155</v>
      </c>
      <c r="I2367" s="26">
        <v>21.6</v>
      </c>
      <c r="J2367" s="26"/>
      <c r="K2367" s="26"/>
    </row>
    <row r="2368" spans="1:11" ht="13" customHeight="1" x14ac:dyDescent="0.15">
      <c r="A2368" s="2">
        <v>7</v>
      </c>
      <c r="B2368" s="2" t="s">
        <v>327</v>
      </c>
      <c r="C2368" s="26">
        <v>21.5</v>
      </c>
      <c r="D2368" s="26"/>
      <c r="E2368" s="26"/>
      <c r="G2368" s="2">
        <v>7</v>
      </c>
      <c r="H2368" s="2" t="s">
        <v>156</v>
      </c>
      <c r="I2368" s="26">
        <v>21.6</v>
      </c>
      <c r="J2368" s="26"/>
      <c r="K2368" s="26"/>
    </row>
    <row r="2369" spans="1:11" ht="13" customHeight="1" x14ac:dyDescent="0.15">
      <c r="A2369" s="2">
        <v>7</v>
      </c>
      <c r="B2369" s="2" t="s">
        <v>334</v>
      </c>
      <c r="C2369" s="26">
        <v>21.5</v>
      </c>
      <c r="D2369" s="26">
        <f>AVERAGE(C2369:C2371)</f>
        <v>21.5</v>
      </c>
      <c r="E2369" s="26">
        <f>D2369-21.54375</f>
        <v>-4.3749999999999289E-2</v>
      </c>
      <c r="G2369" s="2">
        <v>7</v>
      </c>
      <c r="H2369" s="2" t="s">
        <v>163</v>
      </c>
      <c r="I2369" s="26">
        <v>21.5</v>
      </c>
      <c r="J2369" s="26">
        <f>AVERAGE(I2369:I2371)</f>
        <v>21.466666666666669</v>
      </c>
      <c r="K2369" s="26">
        <f>J2369-21.54375</f>
        <v>-7.7083333333330728E-2</v>
      </c>
    </row>
    <row r="2370" spans="1:11" ht="13" customHeight="1" x14ac:dyDescent="0.15">
      <c r="A2370" s="2">
        <v>7</v>
      </c>
      <c r="B2370" s="2" t="s">
        <v>335</v>
      </c>
      <c r="C2370" s="26">
        <v>21.5</v>
      </c>
      <c r="D2370" s="26"/>
      <c r="E2370" s="26"/>
      <c r="G2370" s="2">
        <v>7</v>
      </c>
      <c r="H2370" s="2" t="s">
        <v>164</v>
      </c>
      <c r="I2370" s="26">
        <v>21.5</v>
      </c>
      <c r="J2370" s="26"/>
      <c r="K2370" s="26"/>
    </row>
    <row r="2371" spans="1:11" ht="13" customHeight="1" x14ac:dyDescent="0.15">
      <c r="A2371" s="2">
        <v>7</v>
      </c>
      <c r="B2371" s="2" t="s">
        <v>336</v>
      </c>
      <c r="C2371" s="26">
        <v>21.5</v>
      </c>
      <c r="D2371" s="26"/>
      <c r="E2371" s="26"/>
      <c r="G2371" s="2">
        <v>7</v>
      </c>
      <c r="H2371" s="2" t="s">
        <v>165</v>
      </c>
      <c r="I2371" s="26">
        <v>21.4</v>
      </c>
      <c r="J2371" s="26"/>
      <c r="K2371" s="26"/>
    </row>
    <row r="2372" spans="1:11" ht="13" customHeight="1" x14ac:dyDescent="0.15">
      <c r="A2372" s="2">
        <v>7</v>
      </c>
      <c r="B2372" s="2" t="s">
        <v>337</v>
      </c>
      <c r="C2372" s="26">
        <v>21.5</v>
      </c>
      <c r="D2372" s="26">
        <f>AVERAGE(C2372:C2374)</f>
        <v>21.466666666666669</v>
      </c>
      <c r="E2372" s="26">
        <f>D2372-21.54375</f>
        <v>-7.7083333333330728E-2</v>
      </c>
      <c r="G2372" s="2">
        <v>7</v>
      </c>
      <c r="H2372" s="2" t="s">
        <v>166</v>
      </c>
      <c r="I2372" s="26">
        <v>21.4</v>
      </c>
      <c r="J2372" s="26">
        <f>AVERAGE(I2372:I2374)</f>
        <v>21.366666666666664</v>
      </c>
      <c r="K2372" s="26">
        <f>J2372-21.54375</f>
        <v>-0.1770833333333357</v>
      </c>
    </row>
    <row r="2373" spans="1:11" ht="13" customHeight="1" x14ac:dyDescent="0.15">
      <c r="A2373" s="2">
        <v>7</v>
      </c>
      <c r="B2373" s="2" t="s">
        <v>338</v>
      </c>
      <c r="C2373" s="26">
        <v>21.4</v>
      </c>
      <c r="D2373" s="26"/>
      <c r="E2373" s="26"/>
      <c r="G2373" s="2">
        <v>7</v>
      </c>
      <c r="H2373" s="2" t="s">
        <v>167</v>
      </c>
      <c r="I2373" s="26">
        <v>21.4</v>
      </c>
      <c r="J2373" s="26"/>
      <c r="K2373" s="26"/>
    </row>
    <row r="2374" spans="1:11" ht="13" customHeight="1" x14ac:dyDescent="0.15">
      <c r="A2374" s="2">
        <v>7</v>
      </c>
      <c r="B2374" s="2" t="s">
        <v>339</v>
      </c>
      <c r="C2374" s="26">
        <v>21.5</v>
      </c>
      <c r="D2374" s="26"/>
      <c r="E2374" s="26"/>
      <c r="G2374" s="2">
        <v>7</v>
      </c>
      <c r="H2374" s="2" t="s">
        <v>168</v>
      </c>
      <c r="I2374" s="26">
        <v>21.3</v>
      </c>
      <c r="J2374" s="26"/>
      <c r="K2374" s="26"/>
    </row>
    <row r="2375" spans="1:11" ht="13" customHeight="1" x14ac:dyDescent="0.15">
      <c r="A2375" s="2">
        <v>7</v>
      </c>
      <c r="B2375" s="2" t="s">
        <v>340</v>
      </c>
      <c r="C2375" s="26">
        <v>21.5</v>
      </c>
      <c r="D2375" s="26">
        <f>AVERAGE(C2375:C2377)</f>
        <v>21.433333333333334</v>
      </c>
      <c r="E2375" s="26">
        <f>D2375-21.54375</f>
        <v>-0.11041666666666572</v>
      </c>
      <c r="G2375" s="2">
        <v>7</v>
      </c>
      <c r="H2375" s="2" t="s">
        <v>169</v>
      </c>
      <c r="I2375" s="26">
        <v>21.6</v>
      </c>
      <c r="J2375" s="26">
        <f>AVERAGE(I2375:I2377)</f>
        <v>21.466666666666669</v>
      </c>
      <c r="K2375" s="26">
        <f>J2375-21.54375</f>
        <v>-7.7083333333330728E-2</v>
      </c>
    </row>
    <row r="2376" spans="1:11" ht="13" customHeight="1" x14ac:dyDescent="0.15">
      <c r="A2376" s="2">
        <v>7</v>
      </c>
      <c r="B2376" s="2" t="s">
        <v>341</v>
      </c>
      <c r="C2376" s="26">
        <v>21.3</v>
      </c>
      <c r="D2376" s="26"/>
      <c r="E2376" s="26"/>
      <c r="G2376" s="2">
        <v>7</v>
      </c>
      <c r="H2376" s="2" t="s">
        <v>170</v>
      </c>
      <c r="I2376" s="26">
        <v>21.5</v>
      </c>
      <c r="J2376" s="26"/>
      <c r="K2376" s="26"/>
    </row>
    <row r="2377" spans="1:11" ht="13" customHeight="1" x14ac:dyDescent="0.15">
      <c r="A2377" s="2">
        <v>7</v>
      </c>
      <c r="B2377" s="2" t="s">
        <v>1</v>
      </c>
      <c r="C2377" s="26">
        <v>21.5</v>
      </c>
      <c r="D2377" s="26"/>
      <c r="E2377" s="26"/>
      <c r="G2377" s="2">
        <v>7</v>
      </c>
      <c r="H2377" s="2" t="s">
        <v>171</v>
      </c>
      <c r="I2377" s="26">
        <v>21.3</v>
      </c>
      <c r="J2377" s="26"/>
      <c r="K2377" s="26"/>
    </row>
    <row r="2378" spans="1:11" ht="13" customHeight="1" x14ac:dyDescent="0.15">
      <c r="A2378" s="2">
        <v>7</v>
      </c>
      <c r="B2378" s="2" t="s">
        <v>2</v>
      </c>
      <c r="C2378" s="26">
        <v>21.4</v>
      </c>
      <c r="D2378" s="26">
        <f>AVERAGE(C2378:C2380)</f>
        <v>21.433333333333334</v>
      </c>
      <c r="E2378" s="26">
        <f>D2378-21.54375</f>
        <v>-0.11041666666666572</v>
      </c>
      <c r="G2378" s="2">
        <v>7</v>
      </c>
      <c r="H2378" s="2" t="s">
        <v>172</v>
      </c>
      <c r="I2378" s="26">
        <v>21.4</v>
      </c>
      <c r="J2378" s="26">
        <f>AVERAGE(I2378:I2380)</f>
        <v>21.433333333333334</v>
      </c>
      <c r="K2378" s="26">
        <f>J2378-21.54375</f>
        <v>-0.11041666666666572</v>
      </c>
    </row>
    <row r="2379" spans="1:11" ht="13" customHeight="1" x14ac:dyDescent="0.15">
      <c r="A2379" s="2">
        <v>7</v>
      </c>
      <c r="B2379" s="2" t="s">
        <v>3</v>
      </c>
      <c r="C2379" s="26">
        <v>21.4</v>
      </c>
      <c r="D2379" s="26"/>
      <c r="E2379" s="26"/>
      <c r="G2379" s="2">
        <v>7</v>
      </c>
      <c r="H2379" s="2" t="s">
        <v>173</v>
      </c>
      <c r="I2379" s="26">
        <v>21.4</v>
      </c>
      <c r="J2379" s="26"/>
      <c r="K2379" s="26"/>
    </row>
    <row r="2380" spans="1:11" ht="13" customHeight="1" x14ac:dyDescent="0.15">
      <c r="A2380" s="2">
        <v>7</v>
      </c>
      <c r="B2380" s="2" t="s">
        <v>4</v>
      </c>
      <c r="C2380" s="26">
        <v>21.5</v>
      </c>
      <c r="D2380" s="26"/>
      <c r="E2380" s="26"/>
      <c r="G2380" s="2">
        <v>7</v>
      </c>
      <c r="H2380" s="2" t="s">
        <v>174</v>
      </c>
      <c r="I2380" s="26">
        <v>21.5</v>
      </c>
      <c r="J2380" s="26"/>
      <c r="K2380" s="26"/>
    </row>
    <row r="2381" spans="1:11" ht="13" customHeight="1" x14ac:dyDescent="0.15">
      <c r="A2381" s="2">
        <v>7</v>
      </c>
      <c r="B2381" s="2" t="s">
        <v>5</v>
      </c>
      <c r="C2381" s="26">
        <v>21.4</v>
      </c>
      <c r="D2381" s="26">
        <f>AVERAGE(C2381:C2383)</f>
        <v>21.366666666666664</v>
      </c>
      <c r="E2381" s="26">
        <f>D2381-21.54375</f>
        <v>-0.1770833333333357</v>
      </c>
      <c r="G2381" s="2">
        <v>7</v>
      </c>
      <c r="H2381" s="2" t="s">
        <v>175</v>
      </c>
      <c r="I2381" s="26">
        <v>21.5</v>
      </c>
      <c r="J2381" s="26">
        <f>AVERAGE(I2381:I2383)</f>
        <v>21.533333333333331</v>
      </c>
      <c r="K2381" s="26">
        <f>J2381-21.54375</f>
        <v>-1.0416666666667851E-2</v>
      </c>
    </row>
    <row r="2382" spans="1:11" ht="13" customHeight="1" x14ac:dyDescent="0.15">
      <c r="A2382" s="2">
        <v>7</v>
      </c>
      <c r="B2382" s="2" t="s">
        <v>6</v>
      </c>
      <c r="C2382" s="26">
        <v>21.3</v>
      </c>
      <c r="D2382" s="26"/>
      <c r="E2382" s="26"/>
      <c r="G2382" s="2">
        <v>7</v>
      </c>
      <c r="H2382" s="2" t="s">
        <v>176</v>
      </c>
      <c r="I2382" s="26">
        <v>21.5</v>
      </c>
      <c r="J2382" s="26"/>
      <c r="K2382" s="26"/>
    </row>
    <row r="2383" spans="1:11" ht="13" customHeight="1" x14ac:dyDescent="0.15">
      <c r="A2383" s="2">
        <v>7</v>
      </c>
      <c r="B2383" s="2" t="s">
        <v>7</v>
      </c>
      <c r="C2383" s="26">
        <v>21.4</v>
      </c>
      <c r="D2383" s="26"/>
      <c r="E2383" s="26"/>
      <c r="G2383" s="2">
        <v>7</v>
      </c>
      <c r="H2383" s="2" t="s">
        <v>177</v>
      </c>
      <c r="I2383" s="26">
        <v>21.6</v>
      </c>
      <c r="J2383" s="26"/>
      <c r="K2383" s="26"/>
    </row>
    <row r="2384" spans="1:11" ht="13" customHeight="1" x14ac:dyDescent="0.15">
      <c r="A2384" s="2">
        <v>7</v>
      </c>
      <c r="B2384" s="2" t="s">
        <v>14</v>
      </c>
      <c r="C2384" s="26">
        <v>21.5</v>
      </c>
      <c r="D2384" s="26">
        <f>AVERAGE(C2384:C2386)</f>
        <v>21.566666666666666</v>
      </c>
      <c r="E2384" s="26">
        <f>D2384-21.54375</f>
        <v>2.291666666666714E-2</v>
      </c>
      <c r="G2384" s="2">
        <v>7</v>
      </c>
      <c r="H2384" s="2" t="s">
        <v>184</v>
      </c>
      <c r="I2384" s="26">
        <v>21.5</v>
      </c>
      <c r="J2384" s="26">
        <f>AVERAGE(I2384:I2386)</f>
        <v>21.466666666666669</v>
      </c>
      <c r="K2384" s="26">
        <f>J2384-21.54375</f>
        <v>-7.7083333333330728E-2</v>
      </c>
    </row>
    <row r="2385" spans="1:11" ht="13" customHeight="1" x14ac:dyDescent="0.15">
      <c r="A2385" s="2">
        <v>7</v>
      </c>
      <c r="B2385" s="2" t="s">
        <v>15</v>
      </c>
      <c r="C2385" s="26">
        <v>21.7</v>
      </c>
      <c r="D2385" s="26"/>
      <c r="E2385" s="26"/>
      <c r="G2385" s="2">
        <v>7</v>
      </c>
      <c r="H2385" s="2" t="s">
        <v>185</v>
      </c>
      <c r="I2385" s="26">
        <v>21.5</v>
      </c>
      <c r="J2385" s="26"/>
      <c r="K2385" s="26"/>
    </row>
    <row r="2386" spans="1:11" ht="13" customHeight="1" x14ac:dyDescent="0.15">
      <c r="A2386" s="2">
        <v>7</v>
      </c>
      <c r="B2386" s="2" t="s">
        <v>16</v>
      </c>
      <c r="C2386" s="26">
        <v>21.5</v>
      </c>
      <c r="D2386" s="26"/>
      <c r="E2386" s="26"/>
      <c r="G2386" s="2">
        <v>7</v>
      </c>
      <c r="H2386" s="2" t="s">
        <v>186</v>
      </c>
      <c r="I2386" s="26">
        <v>21.4</v>
      </c>
      <c r="J2386" s="26"/>
      <c r="K2386" s="26"/>
    </row>
    <row r="2387" spans="1:11" ht="13" customHeight="1" x14ac:dyDescent="0.15">
      <c r="A2387" s="2">
        <v>7</v>
      </c>
      <c r="B2387" s="2" t="s">
        <v>17</v>
      </c>
      <c r="C2387" s="26">
        <v>21.5</v>
      </c>
      <c r="D2387" s="26">
        <f>AVERAGE(C2387:C2389)</f>
        <v>21.399999999999995</v>
      </c>
      <c r="E2387" s="26">
        <f>D2387-21.54375</f>
        <v>-0.14375000000000426</v>
      </c>
      <c r="G2387" s="2">
        <v>7</v>
      </c>
      <c r="H2387" s="2" t="s">
        <v>187</v>
      </c>
      <c r="I2387" s="26">
        <v>21.5</v>
      </c>
      <c r="J2387" s="26">
        <f>AVERAGE(I2387:I2389)</f>
        <v>21.466666666666669</v>
      </c>
      <c r="K2387" s="26">
        <f>J2387-21.54375</f>
        <v>-7.7083333333330728E-2</v>
      </c>
    </row>
    <row r="2388" spans="1:11" ht="13" customHeight="1" x14ac:dyDescent="0.15">
      <c r="A2388" s="2">
        <v>7</v>
      </c>
      <c r="B2388" s="2" t="s">
        <v>18</v>
      </c>
      <c r="C2388" s="26">
        <v>21.3</v>
      </c>
      <c r="D2388" s="26"/>
      <c r="E2388" s="26"/>
      <c r="G2388" s="2">
        <v>7</v>
      </c>
      <c r="H2388" s="2" t="s">
        <v>188</v>
      </c>
      <c r="I2388" s="26">
        <v>21.4</v>
      </c>
      <c r="J2388" s="26"/>
      <c r="K2388" s="26"/>
    </row>
    <row r="2389" spans="1:11" ht="13" customHeight="1" x14ac:dyDescent="0.15">
      <c r="A2389" s="2">
        <v>7</v>
      </c>
      <c r="B2389" s="2" t="s">
        <v>19</v>
      </c>
      <c r="C2389" s="26">
        <v>21.4</v>
      </c>
      <c r="D2389" s="26"/>
      <c r="E2389" s="26"/>
      <c r="G2389" s="2">
        <v>7</v>
      </c>
      <c r="H2389" s="2" t="s">
        <v>189</v>
      </c>
      <c r="I2389" s="26">
        <v>21.5</v>
      </c>
      <c r="J2389" s="26"/>
      <c r="K2389" s="26"/>
    </row>
    <row r="2390" spans="1:11" ht="13" customHeight="1" x14ac:dyDescent="0.15">
      <c r="A2390" s="2">
        <v>7</v>
      </c>
      <c r="B2390" s="2" t="s">
        <v>20</v>
      </c>
      <c r="C2390" s="26">
        <v>21.4</v>
      </c>
      <c r="D2390" s="26">
        <f>AVERAGE(C2390:C2392)</f>
        <v>21.466666666666669</v>
      </c>
      <c r="E2390" s="26">
        <f>D2390-21.54375</f>
        <v>-7.7083333333330728E-2</v>
      </c>
      <c r="G2390" s="2">
        <v>7</v>
      </c>
      <c r="H2390" s="2" t="s">
        <v>190</v>
      </c>
      <c r="I2390" s="26">
        <v>21.4</v>
      </c>
      <c r="J2390" s="26">
        <f>AVERAGE(I2390:I2392)</f>
        <v>21.466666666666669</v>
      </c>
      <c r="K2390" s="26">
        <f>J2390-21.54375</f>
        <v>-7.7083333333330728E-2</v>
      </c>
    </row>
    <row r="2391" spans="1:11" ht="13" customHeight="1" x14ac:dyDescent="0.15">
      <c r="A2391" s="2">
        <v>7</v>
      </c>
      <c r="B2391" s="2" t="s">
        <v>21</v>
      </c>
      <c r="C2391" s="26">
        <v>21.5</v>
      </c>
      <c r="D2391" s="26"/>
      <c r="E2391" s="26"/>
      <c r="G2391" s="2">
        <v>7</v>
      </c>
      <c r="H2391" s="2" t="s">
        <v>191</v>
      </c>
      <c r="I2391" s="26">
        <v>21.5</v>
      </c>
      <c r="J2391" s="26"/>
      <c r="K2391" s="26"/>
    </row>
    <row r="2392" spans="1:11" ht="13" customHeight="1" x14ac:dyDescent="0.15">
      <c r="A2392" s="2">
        <v>7</v>
      </c>
      <c r="B2392" s="2" t="s">
        <v>22</v>
      </c>
      <c r="C2392" s="26">
        <v>21.5</v>
      </c>
      <c r="D2392" s="26"/>
      <c r="E2392" s="26"/>
      <c r="G2392" s="2">
        <v>7</v>
      </c>
      <c r="H2392" s="2" t="s">
        <v>192</v>
      </c>
      <c r="I2392" s="26">
        <v>21.5</v>
      </c>
      <c r="J2392" s="26"/>
      <c r="K2392" s="26"/>
    </row>
    <row r="2393" spans="1:11" ht="13" customHeight="1" x14ac:dyDescent="0.15">
      <c r="A2393" s="2">
        <v>7</v>
      </c>
      <c r="B2393" s="2" t="s">
        <v>23</v>
      </c>
      <c r="C2393" s="26">
        <v>21.3</v>
      </c>
      <c r="D2393" s="26">
        <f>AVERAGE(C2393:C2395)</f>
        <v>21.400000000000002</v>
      </c>
      <c r="E2393" s="26">
        <f>D2393-21.54375</f>
        <v>-0.14374999999999716</v>
      </c>
      <c r="G2393" s="2">
        <v>7</v>
      </c>
      <c r="H2393" s="2" t="s">
        <v>193</v>
      </c>
      <c r="I2393" s="26">
        <v>21.4</v>
      </c>
      <c r="J2393" s="26">
        <f>AVERAGE(I2393:I2395)</f>
        <v>21.433333333333334</v>
      </c>
      <c r="K2393" s="26">
        <f>J2393-21.54375</f>
        <v>-0.11041666666666572</v>
      </c>
    </row>
    <row r="2394" spans="1:11" ht="13" customHeight="1" x14ac:dyDescent="0.15">
      <c r="A2394" s="2">
        <v>7</v>
      </c>
      <c r="B2394" s="2" t="s">
        <v>24</v>
      </c>
      <c r="C2394" s="26">
        <v>21.4</v>
      </c>
      <c r="D2394" s="26"/>
      <c r="E2394" s="26"/>
      <c r="G2394" s="2">
        <v>7</v>
      </c>
      <c r="H2394" s="2" t="s">
        <v>194</v>
      </c>
      <c r="I2394" s="26">
        <v>21.4</v>
      </c>
      <c r="J2394" s="26"/>
      <c r="K2394" s="26"/>
    </row>
    <row r="2395" spans="1:11" ht="13" customHeight="1" x14ac:dyDescent="0.15">
      <c r="A2395" s="2">
        <v>7</v>
      </c>
      <c r="B2395" s="2" t="s">
        <v>25</v>
      </c>
      <c r="C2395" s="26">
        <v>21.5</v>
      </c>
      <c r="D2395" s="26"/>
      <c r="E2395" s="26"/>
      <c r="G2395" s="2">
        <v>7</v>
      </c>
      <c r="H2395" s="2" t="s">
        <v>195</v>
      </c>
      <c r="I2395" s="26">
        <v>21.5</v>
      </c>
      <c r="J2395" s="26"/>
      <c r="K2395" s="26"/>
    </row>
    <row r="2396" spans="1:11" ht="13" customHeight="1" x14ac:dyDescent="0.15">
      <c r="A2396" s="2">
        <v>7</v>
      </c>
      <c r="B2396" s="2" t="s">
        <v>26</v>
      </c>
      <c r="C2396" s="26">
        <v>21.4</v>
      </c>
      <c r="D2396" s="26">
        <f>AVERAGE(C2396:C2398)</f>
        <v>21.333333333333332</v>
      </c>
      <c r="E2396" s="26">
        <f>D2396-21.54375</f>
        <v>-0.21041666666666714</v>
      </c>
      <c r="G2396" s="2">
        <v>7</v>
      </c>
      <c r="H2396" s="2" t="s">
        <v>196</v>
      </c>
      <c r="I2396" s="26">
        <v>21.4</v>
      </c>
      <c r="J2396" s="26">
        <f>AVERAGE(I2396:I2398)</f>
        <v>21.433333333333334</v>
      </c>
      <c r="K2396" s="26">
        <f>J2396-21.54375</f>
        <v>-0.11041666666666572</v>
      </c>
    </row>
    <row r="2397" spans="1:11" ht="13" customHeight="1" x14ac:dyDescent="0.15">
      <c r="A2397" s="2">
        <v>7</v>
      </c>
      <c r="B2397" s="2" t="s">
        <v>27</v>
      </c>
      <c r="C2397" s="26">
        <v>21.4</v>
      </c>
      <c r="D2397" s="26"/>
      <c r="E2397" s="26"/>
      <c r="G2397" s="2">
        <v>7</v>
      </c>
      <c r="H2397" s="2" t="s">
        <v>197</v>
      </c>
      <c r="I2397" s="26">
        <v>21.4</v>
      </c>
      <c r="J2397" s="26"/>
      <c r="K2397" s="26"/>
    </row>
    <row r="2398" spans="1:11" ht="13" customHeight="1" x14ac:dyDescent="0.15">
      <c r="A2398" s="2">
        <v>7</v>
      </c>
      <c r="B2398" s="2" t="s">
        <v>28</v>
      </c>
      <c r="C2398" s="26">
        <v>21.2</v>
      </c>
      <c r="D2398" s="26"/>
      <c r="E2398" s="26"/>
      <c r="G2398" s="2">
        <v>7</v>
      </c>
      <c r="H2398" s="2" t="s">
        <v>198</v>
      </c>
      <c r="I2398" s="26">
        <v>21.5</v>
      </c>
      <c r="J2398" s="26"/>
      <c r="K2398" s="26"/>
    </row>
    <row r="2399" spans="1:11" ht="13" customHeight="1" x14ac:dyDescent="0.15">
      <c r="A2399" s="2">
        <v>7</v>
      </c>
      <c r="B2399" s="2" t="s">
        <v>35</v>
      </c>
      <c r="C2399" s="26">
        <v>21.6</v>
      </c>
      <c r="D2399" s="26">
        <f>AVERAGE(C2399:C2401)</f>
        <v>21.533333333333331</v>
      </c>
      <c r="E2399" s="26">
        <f>D2399-21.54375</f>
        <v>-1.0416666666667851E-2</v>
      </c>
      <c r="G2399" s="2">
        <v>7</v>
      </c>
      <c r="H2399" s="2" t="s">
        <v>205</v>
      </c>
      <c r="I2399" s="26">
        <v>21.6</v>
      </c>
      <c r="J2399" s="26">
        <f>AVERAGE(I2399:I2401)</f>
        <v>21.533333333333331</v>
      </c>
      <c r="K2399" s="26">
        <f>J2399-21.54375</f>
        <v>-1.0416666666667851E-2</v>
      </c>
    </row>
    <row r="2400" spans="1:11" ht="13" customHeight="1" x14ac:dyDescent="0.15">
      <c r="A2400" s="2">
        <v>7</v>
      </c>
      <c r="B2400" s="2" t="s">
        <v>36</v>
      </c>
      <c r="C2400" s="26">
        <v>21.5</v>
      </c>
      <c r="D2400" s="26"/>
      <c r="E2400" s="26"/>
      <c r="G2400" s="2">
        <v>7</v>
      </c>
      <c r="H2400" s="2" t="s">
        <v>206</v>
      </c>
      <c r="I2400" s="26">
        <v>21.5</v>
      </c>
      <c r="J2400" s="26"/>
      <c r="K2400" s="26"/>
    </row>
    <row r="2401" spans="1:11" ht="13" customHeight="1" x14ac:dyDescent="0.15">
      <c r="A2401" s="2">
        <v>7</v>
      </c>
      <c r="B2401" s="2" t="s">
        <v>37</v>
      </c>
      <c r="C2401" s="26">
        <v>21.5</v>
      </c>
      <c r="D2401" s="26"/>
      <c r="E2401" s="26"/>
      <c r="G2401" s="2">
        <v>7</v>
      </c>
      <c r="H2401" s="2" t="s">
        <v>207</v>
      </c>
      <c r="I2401" s="26">
        <v>21.5</v>
      </c>
      <c r="J2401" s="26"/>
      <c r="K2401" s="26"/>
    </row>
    <row r="2402" spans="1:11" ht="13" customHeight="1" x14ac:dyDescent="0.15">
      <c r="A2402" s="2">
        <v>7</v>
      </c>
      <c r="B2402" s="2" t="s">
        <v>38</v>
      </c>
      <c r="C2402" s="26">
        <v>21.4</v>
      </c>
      <c r="D2402" s="26">
        <f>AVERAGE(C2402:C2404)</f>
        <v>21.433333333333334</v>
      </c>
      <c r="E2402" s="26">
        <f>D2402-21.54375</f>
        <v>-0.11041666666666572</v>
      </c>
      <c r="G2402" s="2">
        <v>7</v>
      </c>
      <c r="H2402" s="2" t="s">
        <v>208</v>
      </c>
      <c r="I2402" s="26">
        <v>21.4</v>
      </c>
      <c r="J2402" s="26">
        <f>AVERAGE(I2402:I2404)</f>
        <v>21.466666666666669</v>
      </c>
      <c r="K2402" s="26">
        <f>J2402-21.54375</f>
        <v>-7.7083333333330728E-2</v>
      </c>
    </row>
    <row r="2403" spans="1:11" ht="13" customHeight="1" x14ac:dyDescent="0.15">
      <c r="A2403" s="2">
        <v>7</v>
      </c>
      <c r="B2403" s="2" t="s">
        <v>39</v>
      </c>
      <c r="C2403" s="26">
        <v>21.5</v>
      </c>
      <c r="D2403" s="26"/>
      <c r="E2403" s="26"/>
      <c r="G2403" s="2">
        <v>7</v>
      </c>
      <c r="H2403" s="2" t="s">
        <v>209</v>
      </c>
      <c r="I2403" s="26">
        <v>21.5</v>
      </c>
      <c r="J2403" s="26"/>
      <c r="K2403" s="26"/>
    </row>
    <row r="2404" spans="1:11" ht="13" customHeight="1" x14ac:dyDescent="0.15">
      <c r="A2404" s="2">
        <v>7</v>
      </c>
      <c r="B2404" s="2" t="s">
        <v>40</v>
      </c>
      <c r="C2404" s="26">
        <v>21.4</v>
      </c>
      <c r="D2404" s="26"/>
      <c r="E2404" s="26"/>
      <c r="G2404" s="2">
        <v>7</v>
      </c>
      <c r="H2404" s="2" t="s">
        <v>210</v>
      </c>
      <c r="I2404" s="26">
        <v>21.5</v>
      </c>
      <c r="J2404" s="26"/>
      <c r="K2404" s="26"/>
    </row>
    <row r="2405" spans="1:11" ht="13" customHeight="1" x14ac:dyDescent="0.15">
      <c r="A2405" s="2">
        <v>7</v>
      </c>
      <c r="B2405" s="2" t="s">
        <v>41</v>
      </c>
      <c r="C2405" s="26">
        <v>21.4</v>
      </c>
      <c r="D2405" s="26">
        <f>AVERAGE(C2405:C2407)</f>
        <v>21.399999999999995</v>
      </c>
      <c r="E2405" s="26">
        <f>D2405-21.54375</f>
        <v>-0.14375000000000426</v>
      </c>
      <c r="G2405" s="2">
        <v>7</v>
      </c>
      <c r="H2405" s="2" t="s">
        <v>211</v>
      </c>
      <c r="I2405" s="26">
        <v>21.5</v>
      </c>
      <c r="J2405" s="26">
        <f>AVERAGE(I2405:I2407)</f>
        <v>21.433333333333334</v>
      </c>
      <c r="K2405" s="26">
        <f>J2405-21.54375</f>
        <v>-0.11041666666666572</v>
      </c>
    </row>
    <row r="2406" spans="1:11" ht="13" customHeight="1" x14ac:dyDescent="0.15">
      <c r="A2406" s="2">
        <v>7</v>
      </c>
      <c r="B2406" s="2" t="s">
        <v>42</v>
      </c>
      <c r="C2406" s="26">
        <v>21.4</v>
      </c>
      <c r="D2406" s="26"/>
      <c r="E2406" s="26"/>
      <c r="G2406" s="2">
        <v>7</v>
      </c>
      <c r="H2406" s="2" t="s">
        <v>212</v>
      </c>
      <c r="I2406" s="26">
        <v>21.4</v>
      </c>
      <c r="J2406" s="26"/>
      <c r="K2406" s="26"/>
    </row>
    <row r="2407" spans="1:11" ht="13" customHeight="1" x14ac:dyDescent="0.15">
      <c r="A2407" s="2">
        <v>7</v>
      </c>
      <c r="B2407" s="2" t="s">
        <v>43</v>
      </c>
      <c r="C2407" s="26">
        <v>21.4</v>
      </c>
      <c r="D2407" s="26"/>
      <c r="E2407" s="26"/>
      <c r="G2407" s="2">
        <v>7</v>
      </c>
      <c r="H2407" s="2" t="s">
        <v>213</v>
      </c>
      <c r="I2407" s="26">
        <v>21.4</v>
      </c>
      <c r="J2407" s="26"/>
      <c r="K2407" s="26"/>
    </row>
    <row r="2408" spans="1:11" ht="13" customHeight="1" x14ac:dyDescent="0.15">
      <c r="A2408" s="2">
        <v>7</v>
      </c>
      <c r="B2408" s="2" t="s">
        <v>44</v>
      </c>
      <c r="C2408" s="26">
        <v>21.3</v>
      </c>
      <c r="D2408" s="26">
        <f>AVERAGE(C2408:C2410)</f>
        <v>21.399999999999995</v>
      </c>
      <c r="E2408" s="26">
        <f>D2408-21.54375</f>
        <v>-0.14375000000000426</v>
      </c>
      <c r="G2408" s="2">
        <v>7</v>
      </c>
      <c r="H2408" s="2" t="s">
        <v>214</v>
      </c>
      <c r="I2408" s="26">
        <v>21.5</v>
      </c>
      <c r="J2408" s="26">
        <f>AVERAGE(I2408:I2410)</f>
        <v>21.433333333333334</v>
      </c>
      <c r="K2408" s="26">
        <f>J2408-21.54375</f>
        <v>-0.11041666666666572</v>
      </c>
    </row>
    <row r="2409" spans="1:11" ht="13" customHeight="1" x14ac:dyDescent="0.15">
      <c r="A2409" s="2">
        <v>7</v>
      </c>
      <c r="B2409" s="2" t="s">
        <v>45</v>
      </c>
      <c r="C2409" s="26">
        <v>21.5</v>
      </c>
      <c r="D2409" s="26"/>
      <c r="E2409" s="26"/>
      <c r="G2409" s="2">
        <v>7</v>
      </c>
      <c r="H2409" s="2" t="s">
        <v>215</v>
      </c>
      <c r="I2409" s="26">
        <v>21.3</v>
      </c>
      <c r="J2409" s="26"/>
      <c r="K2409" s="26"/>
    </row>
    <row r="2410" spans="1:11" ht="13" customHeight="1" x14ac:dyDescent="0.15">
      <c r="A2410" s="2">
        <v>7</v>
      </c>
      <c r="B2410" s="2" t="s">
        <v>46</v>
      </c>
      <c r="C2410" s="26">
        <v>21.4</v>
      </c>
      <c r="D2410" s="26"/>
      <c r="E2410" s="26"/>
      <c r="G2410" s="2">
        <v>7</v>
      </c>
      <c r="H2410" s="2" t="s">
        <v>216</v>
      </c>
      <c r="I2410" s="26">
        <v>21.5</v>
      </c>
      <c r="J2410" s="26"/>
      <c r="K2410" s="26"/>
    </row>
    <row r="2411" spans="1:11" ht="13" customHeight="1" x14ac:dyDescent="0.15">
      <c r="A2411" s="2">
        <v>7</v>
      </c>
      <c r="B2411" s="2" t="s">
        <v>47</v>
      </c>
      <c r="C2411" s="26">
        <v>21.4</v>
      </c>
      <c r="D2411" s="26">
        <f>AVERAGE(C2411:C2413)</f>
        <v>21.366666666666664</v>
      </c>
      <c r="E2411" s="26">
        <f>D2411-21.54375</f>
        <v>-0.1770833333333357</v>
      </c>
      <c r="G2411" s="2">
        <v>7</v>
      </c>
      <c r="H2411" s="2" t="s">
        <v>217</v>
      </c>
      <c r="I2411" s="26">
        <v>21.5</v>
      </c>
      <c r="J2411" s="26">
        <f>AVERAGE(I2411:I2413)</f>
        <v>21.533333333333331</v>
      </c>
      <c r="K2411" s="26">
        <f>J2411-21.54375</f>
        <v>-1.0416666666667851E-2</v>
      </c>
    </row>
    <row r="2412" spans="1:11" ht="13" customHeight="1" x14ac:dyDescent="0.15">
      <c r="A2412" s="2">
        <v>7</v>
      </c>
      <c r="B2412" s="2" t="s">
        <v>48</v>
      </c>
      <c r="C2412" s="26">
        <v>21.4</v>
      </c>
      <c r="D2412" s="26"/>
      <c r="E2412" s="26"/>
      <c r="G2412" s="2">
        <v>7</v>
      </c>
      <c r="H2412" s="2" t="s">
        <v>218</v>
      </c>
      <c r="I2412" s="26">
        <v>21.5</v>
      </c>
      <c r="J2412" s="26"/>
      <c r="K2412" s="26"/>
    </row>
    <row r="2413" spans="1:11" ht="13" customHeight="1" x14ac:dyDescent="0.15">
      <c r="A2413" s="2">
        <v>7</v>
      </c>
      <c r="B2413" s="2" t="s">
        <v>49</v>
      </c>
      <c r="C2413" s="26">
        <v>21.3</v>
      </c>
      <c r="D2413" s="26"/>
      <c r="E2413" s="26"/>
      <c r="G2413" s="2">
        <v>7</v>
      </c>
      <c r="H2413" s="2" t="s">
        <v>219</v>
      </c>
      <c r="I2413" s="26">
        <v>21.6</v>
      </c>
      <c r="J2413" s="26"/>
      <c r="K2413" s="26"/>
    </row>
    <row r="2414" spans="1:11" ht="13" customHeight="1" x14ac:dyDescent="0.15">
      <c r="A2414" s="2">
        <v>7</v>
      </c>
      <c r="B2414" s="2" t="s">
        <v>56</v>
      </c>
      <c r="C2414" s="26">
        <v>21.5</v>
      </c>
      <c r="D2414" s="26">
        <f>AVERAGE(C2414:C2416)</f>
        <v>21.5</v>
      </c>
      <c r="E2414" s="26">
        <f>D2414-21.54375</f>
        <v>-4.3749999999999289E-2</v>
      </c>
      <c r="G2414" s="2">
        <v>7</v>
      </c>
      <c r="H2414" s="2" t="s">
        <v>226</v>
      </c>
      <c r="I2414" s="26">
        <v>21.5</v>
      </c>
      <c r="J2414" s="26">
        <f>AVERAGE(I2414:I2416)</f>
        <v>21.466666666666669</v>
      </c>
      <c r="K2414" s="26">
        <f>J2414-21.54375</f>
        <v>-7.7083333333330728E-2</v>
      </c>
    </row>
    <row r="2415" spans="1:11" ht="13" customHeight="1" x14ac:dyDescent="0.15">
      <c r="A2415" s="2">
        <v>7</v>
      </c>
      <c r="B2415" s="2" t="s">
        <v>57</v>
      </c>
      <c r="C2415" s="26">
        <v>21.5</v>
      </c>
      <c r="D2415" s="26"/>
      <c r="E2415" s="26"/>
      <c r="G2415" s="2">
        <v>7</v>
      </c>
      <c r="H2415" s="2" t="s">
        <v>227</v>
      </c>
      <c r="I2415" s="26">
        <v>21.3</v>
      </c>
      <c r="J2415" s="26"/>
      <c r="K2415" s="26"/>
    </row>
    <row r="2416" spans="1:11" ht="13" customHeight="1" x14ac:dyDescent="0.15">
      <c r="A2416" s="2">
        <v>7</v>
      </c>
      <c r="B2416" s="2" t="s">
        <v>58</v>
      </c>
      <c r="C2416" s="26">
        <v>21.5</v>
      </c>
      <c r="D2416" s="26"/>
      <c r="E2416" s="26"/>
      <c r="G2416" s="2">
        <v>7</v>
      </c>
      <c r="H2416" s="2" t="s">
        <v>228</v>
      </c>
      <c r="I2416" s="26">
        <v>21.6</v>
      </c>
      <c r="J2416" s="26"/>
      <c r="K2416" s="26"/>
    </row>
    <row r="2417" spans="1:11" ht="13" customHeight="1" x14ac:dyDescent="0.15">
      <c r="A2417" s="2">
        <v>7</v>
      </c>
      <c r="B2417" s="2" t="s">
        <v>59</v>
      </c>
      <c r="C2417" s="26">
        <v>21.4</v>
      </c>
      <c r="D2417" s="26">
        <f>AVERAGE(C2417:C2419)</f>
        <v>21.433333333333334</v>
      </c>
      <c r="E2417" s="26">
        <f>D2417-21.54375</f>
        <v>-0.11041666666666572</v>
      </c>
      <c r="G2417" s="2">
        <v>7</v>
      </c>
      <c r="H2417" s="2" t="s">
        <v>229</v>
      </c>
      <c r="I2417" s="26">
        <v>21.3</v>
      </c>
      <c r="J2417" s="26">
        <f>AVERAGE(I2417:I2419)</f>
        <v>21.366666666666664</v>
      </c>
      <c r="K2417" s="26">
        <f>J2417-21.54375</f>
        <v>-0.1770833333333357</v>
      </c>
    </row>
    <row r="2418" spans="1:11" ht="13" customHeight="1" x14ac:dyDescent="0.15">
      <c r="A2418" s="2">
        <v>7</v>
      </c>
      <c r="B2418" s="2" t="s">
        <v>60</v>
      </c>
      <c r="C2418" s="26">
        <v>21.5</v>
      </c>
      <c r="D2418" s="26"/>
      <c r="E2418" s="26"/>
      <c r="G2418" s="2">
        <v>7</v>
      </c>
      <c r="H2418" s="2" t="s">
        <v>230</v>
      </c>
      <c r="I2418" s="26">
        <v>21.4</v>
      </c>
      <c r="J2418" s="26"/>
      <c r="K2418" s="26"/>
    </row>
    <row r="2419" spans="1:11" ht="13" customHeight="1" x14ac:dyDescent="0.15">
      <c r="A2419" s="2">
        <v>7</v>
      </c>
      <c r="B2419" s="2" t="s">
        <v>61</v>
      </c>
      <c r="C2419" s="26">
        <v>21.4</v>
      </c>
      <c r="D2419" s="26"/>
      <c r="E2419" s="26"/>
      <c r="G2419" s="2">
        <v>7</v>
      </c>
      <c r="H2419" s="2" t="s">
        <v>231</v>
      </c>
      <c r="I2419" s="26">
        <v>21.4</v>
      </c>
      <c r="J2419" s="26"/>
      <c r="K2419" s="26"/>
    </row>
    <row r="2420" spans="1:11" ht="13" customHeight="1" x14ac:dyDescent="0.15">
      <c r="A2420" s="2">
        <v>7</v>
      </c>
      <c r="B2420" s="2" t="s">
        <v>62</v>
      </c>
      <c r="C2420" s="26">
        <v>21.5</v>
      </c>
      <c r="D2420" s="26">
        <f>AVERAGE(C2420:C2422)</f>
        <v>21.433333333333334</v>
      </c>
      <c r="E2420" s="26">
        <f>D2420-21.54375</f>
        <v>-0.11041666666666572</v>
      </c>
      <c r="G2420" s="2">
        <v>7</v>
      </c>
      <c r="H2420" s="2" t="s">
        <v>232</v>
      </c>
      <c r="I2420" s="26">
        <v>21.4</v>
      </c>
      <c r="J2420" s="26">
        <f>AVERAGE(I2420:I2422)</f>
        <v>21.400000000000002</v>
      </c>
      <c r="K2420" s="26">
        <f>J2420-21.54375</f>
        <v>-0.14374999999999716</v>
      </c>
    </row>
    <row r="2421" spans="1:11" ht="13" customHeight="1" x14ac:dyDescent="0.15">
      <c r="A2421" s="2">
        <v>7</v>
      </c>
      <c r="B2421" s="2" t="s">
        <v>63</v>
      </c>
      <c r="C2421" s="26">
        <v>21.4</v>
      </c>
      <c r="D2421" s="26"/>
      <c r="E2421" s="26"/>
      <c r="G2421" s="2">
        <v>7</v>
      </c>
      <c r="H2421" s="2" t="s">
        <v>233</v>
      </c>
      <c r="I2421" s="26">
        <v>21.5</v>
      </c>
      <c r="J2421" s="26"/>
      <c r="K2421" s="26"/>
    </row>
    <row r="2422" spans="1:11" ht="13" customHeight="1" x14ac:dyDescent="0.15">
      <c r="A2422" s="2">
        <v>7</v>
      </c>
      <c r="B2422" s="2" t="s">
        <v>64</v>
      </c>
      <c r="C2422" s="26">
        <v>21.4</v>
      </c>
      <c r="D2422" s="26"/>
      <c r="E2422" s="26"/>
      <c r="G2422" s="2">
        <v>7</v>
      </c>
      <c r="H2422" s="2" t="s">
        <v>234</v>
      </c>
      <c r="I2422" s="26">
        <v>21.3</v>
      </c>
      <c r="J2422" s="26"/>
      <c r="K2422" s="26"/>
    </row>
    <row r="2423" spans="1:11" ht="13" customHeight="1" x14ac:dyDescent="0.15">
      <c r="A2423" s="2">
        <v>7</v>
      </c>
      <c r="B2423" s="2" t="s">
        <v>65</v>
      </c>
      <c r="C2423" s="26">
        <v>21.4</v>
      </c>
      <c r="D2423" s="26">
        <f>AVERAGE(C2423:C2425)</f>
        <v>21.399999999999995</v>
      </c>
      <c r="E2423" s="26">
        <f>D2423-21.54375</f>
        <v>-0.14375000000000426</v>
      </c>
      <c r="G2423" s="2">
        <v>7</v>
      </c>
      <c r="H2423" s="2" t="s">
        <v>235</v>
      </c>
      <c r="I2423" s="26">
        <v>21.4</v>
      </c>
      <c r="J2423" s="26">
        <f>AVERAGE(I2423:I2425)</f>
        <v>21.433333333333334</v>
      </c>
      <c r="K2423" s="26">
        <f>J2423-21.54375</f>
        <v>-0.11041666666666572</v>
      </c>
    </row>
    <row r="2424" spans="1:11" ht="13" customHeight="1" x14ac:dyDescent="0.15">
      <c r="A2424" s="2">
        <v>7</v>
      </c>
      <c r="B2424" s="2" t="s">
        <v>66</v>
      </c>
      <c r="C2424" s="26">
        <v>21.4</v>
      </c>
      <c r="D2424" s="26"/>
      <c r="E2424" s="26"/>
      <c r="G2424" s="2">
        <v>7</v>
      </c>
      <c r="H2424" s="2" t="s">
        <v>236</v>
      </c>
      <c r="I2424" s="26">
        <v>21.4</v>
      </c>
      <c r="J2424" s="26"/>
      <c r="K2424" s="26"/>
    </row>
    <row r="2425" spans="1:11" ht="13" customHeight="1" x14ac:dyDescent="0.15">
      <c r="A2425" s="2">
        <v>7</v>
      </c>
      <c r="B2425" s="2" t="s">
        <v>67</v>
      </c>
      <c r="C2425" s="26">
        <v>21.4</v>
      </c>
      <c r="D2425" s="26"/>
      <c r="E2425" s="26"/>
      <c r="G2425" s="2">
        <v>7</v>
      </c>
      <c r="H2425" s="2" t="s">
        <v>237</v>
      </c>
      <c r="I2425" s="26">
        <v>21.5</v>
      </c>
      <c r="J2425" s="26"/>
      <c r="K2425" s="26"/>
    </row>
    <row r="2426" spans="1:11" ht="13" customHeight="1" x14ac:dyDescent="0.15">
      <c r="A2426" s="2">
        <v>7</v>
      </c>
      <c r="B2426" s="2" t="s">
        <v>77</v>
      </c>
      <c r="C2426" s="26">
        <v>21.6</v>
      </c>
      <c r="D2426" s="26">
        <f>AVERAGE(C2426:C2428)</f>
        <v>21.533333333333331</v>
      </c>
      <c r="E2426" s="26">
        <f>D2426-21.54375</f>
        <v>-1.0416666666667851E-2</v>
      </c>
      <c r="G2426" s="2">
        <v>7</v>
      </c>
      <c r="H2426" s="2" t="s">
        <v>247</v>
      </c>
      <c r="I2426" s="26">
        <v>21.4</v>
      </c>
      <c r="J2426" s="26">
        <f>AVERAGE(I2426:I2428)</f>
        <v>21.399999999999995</v>
      </c>
      <c r="K2426" s="26">
        <f>J2426-21.54375</f>
        <v>-0.14375000000000426</v>
      </c>
    </row>
    <row r="2427" spans="1:11" ht="13" customHeight="1" x14ac:dyDescent="0.15">
      <c r="A2427" s="2">
        <v>7</v>
      </c>
      <c r="B2427" s="2" t="s">
        <v>78</v>
      </c>
      <c r="C2427" s="26">
        <v>21.5</v>
      </c>
      <c r="D2427" s="26"/>
      <c r="E2427" s="26"/>
      <c r="G2427" s="2">
        <v>7</v>
      </c>
      <c r="H2427" s="2" t="s">
        <v>248</v>
      </c>
      <c r="I2427" s="26">
        <v>21.4</v>
      </c>
      <c r="J2427" s="26"/>
      <c r="K2427" s="26"/>
    </row>
    <row r="2428" spans="1:11" ht="13" customHeight="1" x14ac:dyDescent="0.15">
      <c r="A2428" s="2">
        <v>7</v>
      </c>
      <c r="B2428" s="2" t="s">
        <v>79</v>
      </c>
      <c r="C2428" s="26">
        <v>21.5</v>
      </c>
      <c r="D2428" s="26"/>
      <c r="E2428" s="26"/>
      <c r="G2428" s="2">
        <v>7</v>
      </c>
      <c r="H2428" s="2" t="s">
        <v>249</v>
      </c>
      <c r="I2428" s="26">
        <v>21.4</v>
      </c>
      <c r="J2428" s="26"/>
      <c r="K2428" s="26"/>
    </row>
    <row r="2429" spans="1:11" ht="13" customHeight="1" x14ac:dyDescent="0.15">
      <c r="A2429" s="2">
        <v>7</v>
      </c>
      <c r="B2429" s="2" t="s">
        <v>80</v>
      </c>
      <c r="C2429" s="26">
        <v>21.5</v>
      </c>
      <c r="D2429" s="26">
        <f>AVERAGE(C2429:C2431)</f>
        <v>21.433333333333334</v>
      </c>
      <c r="E2429" s="26">
        <f>D2429-21.54375</f>
        <v>-0.11041666666666572</v>
      </c>
      <c r="G2429" s="2">
        <v>7</v>
      </c>
      <c r="H2429" s="2" t="s">
        <v>250</v>
      </c>
      <c r="I2429" s="26">
        <v>21.5</v>
      </c>
      <c r="J2429" s="26">
        <f>AVERAGE(I2429:I2431)</f>
        <v>21.433333333333334</v>
      </c>
      <c r="K2429" s="26">
        <f>J2429-21.54375</f>
        <v>-0.11041666666666572</v>
      </c>
    </row>
    <row r="2430" spans="1:11" ht="13" customHeight="1" x14ac:dyDescent="0.15">
      <c r="A2430" s="2">
        <v>7</v>
      </c>
      <c r="B2430" s="2" t="s">
        <v>81</v>
      </c>
      <c r="C2430" s="26">
        <v>21.4</v>
      </c>
      <c r="D2430" s="26"/>
      <c r="E2430" s="26"/>
      <c r="G2430" s="2">
        <v>7</v>
      </c>
      <c r="H2430" s="2" t="s">
        <v>251</v>
      </c>
      <c r="I2430" s="26">
        <v>21.4</v>
      </c>
      <c r="J2430" s="26"/>
      <c r="K2430" s="26"/>
    </row>
    <row r="2431" spans="1:11" ht="13" customHeight="1" x14ac:dyDescent="0.15">
      <c r="A2431" s="2">
        <v>7</v>
      </c>
      <c r="B2431" s="2" t="s">
        <v>82</v>
      </c>
      <c r="C2431" s="26">
        <v>21.4</v>
      </c>
      <c r="D2431" s="26"/>
      <c r="E2431" s="26"/>
      <c r="G2431" s="2">
        <v>7</v>
      </c>
      <c r="H2431" s="2" t="s">
        <v>252</v>
      </c>
      <c r="I2431" s="26">
        <v>21.4</v>
      </c>
      <c r="J2431" s="26"/>
      <c r="K2431" s="26"/>
    </row>
    <row r="2432" spans="1:11" ht="13" customHeight="1" x14ac:dyDescent="0.15">
      <c r="A2432" s="2">
        <v>7</v>
      </c>
      <c r="B2432" s="2" t="s">
        <v>83</v>
      </c>
      <c r="C2432" s="26">
        <v>21.4</v>
      </c>
      <c r="D2432" s="26">
        <f>AVERAGE(C2432:C2434)</f>
        <v>21.466666666666669</v>
      </c>
      <c r="E2432" s="26">
        <f>D2432-21.54375</f>
        <v>-7.7083333333330728E-2</v>
      </c>
      <c r="G2432" s="2">
        <v>7</v>
      </c>
      <c r="H2432" s="2" t="s">
        <v>253</v>
      </c>
      <c r="I2432" s="26">
        <v>21.4</v>
      </c>
      <c r="J2432" s="26">
        <f>AVERAGE(I2432:I2434)</f>
        <v>21.433333333333334</v>
      </c>
      <c r="K2432" s="26">
        <f>J2432-21.54375</f>
        <v>-0.11041666666666572</v>
      </c>
    </row>
    <row r="2433" spans="1:11" ht="13" customHeight="1" x14ac:dyDescent="0.15">
      <c r="A2433" s="2">
        <v>7</v>
      </c>
      <c r="B2433" s="2" t="s">
        <v>84</v>
      </c>
      <c r="C2433" s="26">
        <v>21.5</v>
      </c>
      <c r="D2433" s="26"/>
      <c r="E2433" s="26"/>
      <c r="G2433" s="2">
        <v>7</v>
      </c>
      <c r="H2433" s="2" t="s">
        <v>254</v>
      </c>
      <c r="I2433" s="26">
        <v>21.4</v>
      </c>
      <c r="J2433" s="26"/>
      <c r="K2433" s="26"/>
    </row>
    <row r="2434" spans="1:11" ht="13" customHeight="1" x14ac:dyDescent="0.15">
      <c r="A2434" s="2">
        <v>7</v>
      </c>
      <c r="B2434" s="2" t="s">
        <v>85</v>
      </c>
      <c r="C2434" s="26">
        <v>21.5</v>
      </c>
      <c r="D2434" s="26"/>
      <c r="E2434" s="26"/>
      <c r="G2434" s="2">
        <v>7</v>
      </c>
      <c r="H2434" s="2" t="s">
        <v>255</v>
      </c>
      <c r="I2434" s="26">
        <v>21.5</v>
      </c>
      <c r="J2434" s="26"/>
      <c r="K2434" s="26"/>
    </row>
    <row r="2435" spans="1:11" ht="13" customHeight="1" x14ac:dyDescent="0.15">
      <c r="A2435" s="2">
        <v>7</v>
      </c>
      <c r="B2435" s="2" t="s">
        <v>86</v>
      </c>
      <c r="C2435" s="26">
        <v>21.5</v>
      </c>
      <c r="D2435" s="26">
        <f>AVERAGE(C2435:C2437)</f>
        <v>21.5</v>
      </c>
      <c r="E2435" s="26">
        <f>D2435-21.54375</f>
        <v>-4.3749999999999289E-2</v>
      </c>
      <c r="G2435" s="2">
        <v>7</v>
      </c>
      <c r="H2435" s="2" t="s">
        <v>256</v>
      </c>
      <c r="I2435" s="26">
        <v>21.5</v>
      </c>
      <c r="J2435" s="26">
        <f>AVERAGE(I2435:I2437)</f>
        <v>21.5</v>
      </c>
      <c r="K2435" s="26">
        <f>J2435-21.54375</f>
        <v>-4.3749999999999289E-2</v>
      </c>
    </row>
    <row r="2436" spans="1:11" ht="13" customHeight="1" x14ac:dyDescent="0.15">
      <c r="A2436" s="2">
        <v>7</v>
      </c>
      <c r="B2436" s="2" t="s">
        <v>87</v>
      </c>
      <c r="C2436" s="26">
        <v>21.5</v>
      </c>
      <c r="D2436" s="26"/>
      <c r="E2436" s="26"/>
      <c r="G2436" s="2">
        <v>7</v>
      </c>
      <c r="H2436" s="2" t="s">
        <v>257</v>
      </c>
      <c r="I2436" s="26">
        <v>21.5</v>
      </c>
      <c r="J2436" s="26"/>
      <c r="K2436" s="26"/>
    </row>
    <row r="2437" spans="1:11" ht="13" customHeight="1" x14ac:dyDescent="0.15">
      <c r="A2437" s="2">
        <v>7</v>
      </c>
      <c r="B2437" s="2" t="s">
        <v>88</v>
      </c>
      <c r="C2437" s="26">
        <v>21.5</v>
      </c>
      <c r="D2437" s="26"/>
      <c r="E2437" s="26"/>
      <c r="G2437" s="2">
        <v>7</v>
      </c>
      <c r="H2437" s="2" t="s">
        <v>258</v>
      </c>
      <c r="I2437" s="26">
        <v>21.5</v>
      </c>
      <c r="J2437" s="26"/>
      <c r="K2437" s="26"/>
    </row>
    <row r="2438" spans="1:11" ht="13" customHeight="1" x14ac:dyDescent="0.15">
      <c r="A2438" s="2">
        <v>7</v>
      </c>
      <c r="B2438" s="2" t="s">
        <v>98</v>
      </c>
      <c r="C2438" s="26">
        <v>21.5</v>
      </c>
      <c r="D2438" s="26">
        <f>AVERAGE(C2438:C2440)</f>
        <v>21.5</v>
      </c>
      <c r="E2438" s="26">
        <f>D2438-21.54375</f>
        <v>-4.3749999999999289E-2</v>
      </c>
      <c r="G2438" s="2">
        <v>7</v>
      </c>
      <c r="H2438" s="2" t="s">
        <v>268</v>
      </c>
      <c r="I2438" s="26">
        <v>21.6</v>
      </c>
      <c r="J2438" s="26">
        <f>AVERAGE(I2438:I2440)</f>
        <v>21.600000000000005</v>
      </c>
      <c r="K2438" s="26">
        <f>J2438-21.54375</f>
        <v>5.6250000000005684E-2</v>
      </c>
    </row>
    <row r="2439" spans="1:11" ht="13" customHeight="1" x14ac:dyDescent="0.15">
      <c r="A2439" s="2">
        <v>7</v>
      </c>
      <c r="B2439" s="2" t="s">
        <v>99</v>
      </c>
      <c r="C2439" s="26">
        <v>21.4</v>
      </c>
      <c r="D2439" s="26"/>
      <c r="E2439" s="26"/>
      <c r="G2439" s="2">
        <v>7</v>
      </c>
      <c r="H2439" s="2" t="s">
        <v>269</v>
      </c>
      <c r="I2439" s="26">
        <v>21.6</v>
      </c>
      <c r="J2439" s="26"/>
      <c r="K2439" s="26"/>
    </row>
    <row r="2440" spans="1:11" ht="13" customHeight="1" x14ac:dyDescent="0.15">
      <c r="A2440" s="2">
        <v>7</v>
      </c>
      <c r="B2440" s="2" t="s">
        <v>100</v>
      </c>
      <c r="C2440" s="26">
        <v>21.6</v>
      </c>
      <c r="D2440" s="26"/>
      <c r="E2440" s="26"/>
      <c r="G2440" s="2">
        <v>7</v>
      </c>
      <c r="H2440" s="2" t="s">
        <v>270</v>
      </c>
      <c r="I2440" s="26">
        <v>21.6</v>
      </c>
      <c r="J2440" s="26"/>
      <c r="K2440" s="26"/>
    </row>
    <row r="2441" spans="1:11" ht="13" customHeight="1" x14ac:dyDescent="0.15">
      <c r="A2441" s="2">
        <v>7</v>
      </c>
      <c r="B2441" s="2" t="s">
        <v>101</v>
      </c>
      <c r="C2441" s="26">
        <v>21.6</v>
      </c>
      <c r="D2441" s="26">
        <f>AVERAGE(C2441:C2443)</f>
        <v>21.533333333333331</v>
      </c>
      <c r="E2441" s="26">
        <f>D2441-21.54375</f>
        <v>-1.0416666666667851E-2</v>
      </c>
      <c r="G2441" s="2">
        <v>7</v>
      </c>
      <c r="H2441" s="2" t="s">
        <v>271</v>
      </c>
      <c r="I2441" s="26">
        <v>22.1</v>
      </c>
      <c r="J2441" s="26">
        <f>AVERAGE(I2441:I2443)</f>
        <v>22.133333333333336</v>
      </c>
      <c r="K2441" s="26">
        <f>J2441-21.54375</f>
        <v>0.58958333333333712</v>
      </c>
    </row>
    <row r="2442" spans="1:11" ht="13" customHeight="1" x14ac:dyDescent="0.15">
      <c r="A2442" s="2">
        <v>7</v>
      </c>
      <c r="B2442" s="2" t="s">
        <v>102</v>
      </c>
      <c r="C2442" s="26">
        <v>21.5</v>
      </c>
      <c r="D2442" s="26"/>
      <c r="E2442" s="26"/>
      <c r="G2442" s="2">
        <v>7</v>
      </c>
      <c r="H2442" s="2" t="s">
        <v>272</v>
      </c>
      <c r="I2442" s="26">
        <v>22.2</v>
      </c>
      <c r="J2442" s="26"/>
      <c r="K2442" s="26"/>
    </row>
    <row r="2443" spans="1:11" ht="13" customHeight="1" x14ac:dyDescent="0.15">
      <c r="A2443" s="2">
        <v>7</v>
      </c>
      <c r="B2443" s="2" t="s">
        <v>103</v>
      </c>
      <c r="C2443" s="26">
        <v>21.5</v>
      </c>
      <c r="D2443" s="26"/>
      <c r="E2443" s="26"/>
      <c r="G2443" s="2">
        <v>7</v>
      </c>
      <c r="H2443" s="2" t="s">
        <v>273</v>
      </c>
      <c r="I2443" s="26">
        <v>22.1</v>
      </c>
      <c r="J2443" s="26"/>
      <c r="K2443" s="26"/>
    </row>
    <row r="2444" spans="1:11" ht="13" customHeight="1" x14ac:dyDescent="0.15">
      <c r="A2444" s="2">
        <v>7</v>
      </c>
      <c r="B2444" s="2" t="s">
        <v>104</v>
      </c>
      <c r="C2444" s="26">
        <v>21.4</v>
      </c>
      <c r="D2444" s="26">
        <f>AVERAGE(C2444:C2446)</f>
        <v>21.399999999999995</v>
      </c>
      <c r="E2444" s="26">
        <f>D2444-21.54375</f>
        <v>-0.14375000000000426</v>
      </c>
      <c r="G2444" s="2">
        <v>7</v>
      </c>
      <c r="H2444" s="2" t="s">
        <v>274</v>
      </c>
      <c r="I2444" s="26">
        <v>21.5</v>
      </c>
      <c r="J2444" s="26">
        <f>AVERAGE(I2444:I2446)</f>
        <v>21.400000000000002</v>
      </c>
      <c r="K2444" s="26">
        <f>J2444-21.54375</f>
        <v>-0.14374999999999716</v>
      </c>
    </row>
    <row r="2445" spans="1:11" ht="13" customHeight="1" x14ac:dyDescent="0.15">
      <c r="A2445" s="2">
        <v>7</v>
      </c>
      <c r="B2445" s="2" t="s">
        <v>105</v>
      </c>
      <c r="C2445" s="26">
        <v>21.4</v>
      </c>
      <c r="D2445" s="26"/>
      <c r="E2445" s="26"/>
      <c r="G2445" s="2">
        <v>7</v>
      </c>
      <c r="H2445" s="2" t="s">
        <v>275</v>
      </c>
      <c r="I2445" s="26">
        <v>21.4</v>
      </c>
      <c r="J2445" s="26"/>
      <c r="K2445" s="26"/>
    </row>
    <row r="2446" spans="1:11" ht="13" customHeight="1" x14ac:dyDescent="0.15">
      <c r="A2446" s="2">
        <v>7</v>
      </c>
      <c r="B2446" s="2" t="s">
        <v>106</v>
      </c>
      <c r="C2446" s="26">
        <v>21.4</v>
      </c>
      <c r="D2446" s="26"/>
      <c r="E2446" s="26"/>
      <c r="G2446" s="2">
        <v>7</v>
      </c>
      <c r="H2446" s="2" t="s">
        <v>276</v>
      </c>
      <c r="I2446" s="26">
        <v>21.3</v>
      </c>
      <c r="J2446" s="26"/>
      <c r="K2446" s="26"/>
    </row>
    <row r="2447" spans="1:11" ht="13" customHeight="1" x14ac:dyDescent="0.15">
      <c r="A2447" s="2">
        <v>7</v>
      </c>
      <c r="B2447" s="2" t="s">
        <v>107</v>
      </c>
      <c r="C2447" s="26">
        <v>21.3</v>
      </c>
      <c r="D2447" s="26">
        <f>AVERAGE(C2447:C2449)</f>
        <v>21.366666666666664</v>
      </c>
      <c r="E2447" s="26">
        <f>D2447-21.54375</f>
        <v>-0.1770833333333357</v>
      </c>
      <c r="G2447" s="2">
        <v>7</v>
      </c>
      <c r="H2447" s="2" t="s">
        <v>277</v>
      </c>
      <c r="I2447" s="26">
        <v>22.1</v>
      </c>
      <c r="J2447" s="26">
        <f>AVERAGE(I2447:I2449)</f>
        <v>22.133333333333336</v>
      </c>
      <c r="K2447" s="26">
        <f>J2447-21.54375</f>
        <v>0.58958333333333712</v>
      </c>
    </row>
    <row r="2448" spans="1:11" ht="13" customHeight="1" x14ac:dyDescent="0.15">
      <c r="A2448" s="2">
        <v>7</v>
      </c>
      <c r="B2448" s="2" t="s">
        <v>108</v>
      </c>
      <c r="C2448" s="26">
        <v>21.4</v>
      </c>
      <c r="D2448" s="26"/>
      <c r="E2448" s="26"/>
      <c r="G2448" s="2">
        <v>7</v>
      </c>
      <c r="H2448" s="2" t="s">
        <v>278</v>
      </c>
      <c r="I2448" s="26">
        <v>22</v>
      </c>
      <c r="J2448" s="26"/>
      <c r="K2448" s="26"/>
    </row>
    <row r="2449" spans="1:11" ht="13" customHeight="1" x14ac:dyDescent="0.15">
      <c r="A2449" s="2">
        <v>7</v>
      </c>
      <c r="B2449" s="2" t="s">
        <v>109</v>
      </c>
      <c r="C2449" s="26">
        <v>21.4</v>
      </c>
      <c r="D2449" s="26"/>
      <c r="E2449" s="26"/>
      <c r="G2449" s="2">
        <v>7</v>
      </c>
      <c r="H2449" s="2" t="s">
        <v>279</v>
      </c>
      <c r="I2449" s="26">
        <v>22.3</v>
      </c>
      <c r="J2449" s="26"/>
      <c r="K2449" s="26"/>
    </row>
    <row r="2450" spans="1:11" ht="13" customHeight="1" x14ac:dyDescent="0.15">
      <c r="A2450" s="2">
        <v>7</v>
      </c>
      <c r="B2450" s="2" t="s">
        <v>119</v>
      </c>
      <c r="C2450" s="26">
        <v>21.6</v>
      </c>
      <c r="D2450" s="26">
        <f>AVERAGE(C2450:C2452)</f>
        <v>21.566666666666666</v>
      </c>
      <c r="E2450" s="26">
        <f>D2450-21.54375</f>
        <v>2.291666666666714E-2</v>
      </c>
      <c r="G2450" s="2">
        <v>7</v>
      </c>
      <c r="H2450" s="2" t="s">
        <v>289</v>
      </c>
      <c r="I2450" s="26">
        <v>21.5</v>
      </c>
      <c r="J2450" s="26">
        <f>AVERAGE(I2450:I2452)</f>
        <v>21.533333333333331</v>
      </c>
      <c r="K2450" s="26">
        <f>J2450-21.54375</f>
        <v>-1.0416666666667851E-2</v>
      </c>
    </row>
    <row r="2451" spans="1:11" ht="13" customHeight="1" x14ac:dyDescent="0.15">
      <c r="A2451" s="2">
        <v>7</v>
      </c>
      <c r="B2451" s="2" t="s">
        <v>120</v>
      </c>
      <c r="C2451" s="26">
        <v>21.5</v>
      </c>
      <c r="D2451" s="26"/>
      <c r="E2451" s="26"/>
      <c r="G2451" s="2">
        <v>7</v>
      </c>
      <c r="H2451" s="2" t="s">
        <v>290</v>
      </c>
      <c r="I2451" s="26">
        <v>21.5</v>
      </c>
      <c r="J2451" s="26"/>
      <c r="K2451" s="26"/>
    </row>
    <row r="2452" spans="1:11" ht="13" customHeight="1" x14ac:dyDescent="0.15">
      <c r="A2452" s="2">
        <v>7</v>
      </c>
      <c r="B2452" s="2" t="s">
        <v>121</v>
      </c>
      <c r="C2452" s="26">
        <v>21.6</v>
      </c>
      <c r="D2452" s="26"/>
      <c r="E2452" s="26"/>
      <c r="G2452" s="2">
        <v>7</v>
      </c>
      <c r="H2452" s="2" t="s">
        <v>291</v>
      </c>
      <c r="I2452" s="26">
        <v>21.6</v>
      </c>
      <c r="J2452" s="26"/>
      <c r="K2452" s="26"/>
    </row>
    <row r="2453" spans="1:11" ht="13" customHeight="1" x14ac:dyDescent="0.15">
      <c r="A2453" s="2">
        <v>7</v>
      </c>
      <c r="B2453" s="2" t="s">
        <v>122</v>
      </c>
      <c r="C2453" s="26">
        <v>21.5</v>
      </c>
      <c r="D2453" s="26">
        <f>AVERAGE(C2453:C2455)</f>
        <v>21.533333333333331</v>
      </c>
      <c r="E2453" s="26">
        <f>D2453-21.54375</f>
        <v>-1.0416666666667851E-2</v>
      </c>
      <c r="G2453" s="2">
        <v>7</v>
      </c>
      <c r="H2453" s="2" t="s">
        <v>292</v>
      </c>
      <c r="I2453" s="26">
        <v>21.6</v>
      </c>
      <c r="J2453" s="26">
        <f>AVERAGE(I2453:I2455)</f>
        <v>21.600000000000005</v>
      </c>
      <c r="K2453" s="26">
        <f>J2453-21.54375</f>
        <v>5.6250000000005684E-2</v>
      </c>
    </row>
    <row r="2454" spans="1:11" ht="13" customHeight="1" x14ac:dyDescent="0.15">
      <c r="A2454" s="2">
        <v>7</v>
      </c>
      <c r="B2454" s="2" t="s">
        <v>123</v>
      </c>
      <c r="C2454" s="26">
        <v>21.5</v>
      </c>
      <c r="D2454" s="26"/>
      <c r="E2454" s="26"/>
      <c r="G2454" s="2">
        <v>7</v>
      </c>
      <c r="H2454" s="2" t="s">
        <v>293</v>
      </c>
      <c r="I2454" s="26">
        <v>21.6</v>
      </c>
      <c r="J2454" s="26"/>
      <c r="K2454" s="26"/>
    </row>
    <row r="2455" spans="1:11" ht="13" customHeight="1" x14ac:dyDescent="0.15">
      <c r="A2455" s="2">
        <v>7</v>
      </c>
      <c r="B2455" s="2" t="s">
        <v>124</v>
      </c>
      <c r="C2455" s="26">
        <v>21.6</v>
      </c>
      <c r="D2455" s="26"/>
      <c r="E2455" s="26"/>
      <c r="G2455" s="2">
        <v>7</v>
      </c>
      <c r="H2455" s="2" t="s">
        <v>294</v>
      </c>
      <c r="I2455" s="26">
        <v>21.6</v>
      </c>
      <c r="J2455" s="26"/>
      <c r="K2455" s="26"/>
    </row>
    <row r="2456" spans="1:11" ht="13" customHeight="1" x14ac:dyDescent="0.15">
      <c r="A2456" s="2">
        <v>7</v>
      </c>
      <c r="B2456" s="2" t="s">
        <v>125</v>
      </c>
      <c r="C2456" s="26">
        <v>21.5</v>
      </c>
      <c r="D2456" s="26">
        <f>AVERAGE(C2456:C2458)</f>
        <v>21.399999999999995</v>
      </c>
      <c r="E2456" s="26">
        <f>D2456-21.54375</f>
        <v>-0.14375000000000426</v>
      </c>
      <c r="G2456" s="2">
        <v>7</v>
      </c>
      <c r="H2456" s="2" t="s">
        <v>295</v>
      </c>
      <c r="I2456" s="26">
        <v>21.3</v>
      </c>
      <c r="J2456" s="26">
        <f>AVERAGE(I2456:I2458)</f>
        <v>21.433333333333334</v>
      </c>
      <c r="K2456" s="26">
        <f>J2456-21.54375</f>
        <v>-0.11041666666666572</v>
      </c>
    </row>
    <row r="2457" spans="1:11" ht="13" customHeight="1" x14ac:dyDescent="0.15">
      <c r="A2457" s="2">
        <v>7</v>
      </c>
      <c r="B2457" s="2" t="s">
        <v>126</v>
      </c>
      <c r="C2457" s="26">
        <v>21.3</v>
      </c>
      <c r="D2457" s="26"/>
      <c r="E2457" s="26"/>
      <c r="G2457" s="2">
        <v>7</v>
      </c>
      <c r="H2457" s="2" t="s">
        <v>296</v>
      </c>
      <c r="I2457" s="26">
        <v>21.5</v>
      </c>
      <c r="J2457" s="26"/>
      <c r="K2457" s="26"/>
    </row>
    <row r="2458" spans="1:11" ht="13" customHeight="1" x14ac:dyDescent="0.15">
      <c r="A2458" s="2">
        <v>7</v>
      </c>
      <c r="B2458" s="2" t="s">
        <v>127</v>
      </c>
      <c r="C2458" s="26">
        <v>21.4</v>
      </c>
      <c r="D2458" s="26"/>
      <c r="E2458" s="26"/>
      <c r="G2458" s="2">
        <v>7</v>
      </c>
      <c r="H2458" s="2" t="s">
        <v>297</v>
      </c>
      <c r="I2458" s="26">
        <v>21.5</v>
      </c>
      <c r="J2458" s="26"/>
      <c r="K2458" s="26"/>
    </row>
    <row r="2459" spans="1:11" ht="13" customHeight="1" x14ac:dyDescent="0.15">
      <c r="A2459" s="2">
        <v>7</v>
      </c>
      <c r="B2459" s="2" t="s">
        <v>128</v>
      </c>
      <c r="C2459" s="26">
        <v>21.4</v>
      </c>
      <c r="D2459" s="26">
        <f>AVERAGE(C2459:C2461)</f>
        <v>21.433333333333334</v>
      </c>
      <c r="E2459" s="26">
        <f>D2459-21.54375</f>
        <v>-0.11041666666666572</v>
      </c>
      <c r="G2459" s="2">
        <v>7</v>
      </c>
      <c r="H2459" s="2" t="s">
        <v>298</v>
      </c>
      <c r="I2459" s="26">
        <v>21.2</v>
      </c>
      <c r="J2459" s="26">
        <f>AVERAGE(I2459:I2461)</f>
        <v>21.366666666666664</v>
      </c>
      <c r="K2459" s="26">
        <f>J2459-21.54375</f>
        <v>-0.1770833333333357</v>
      </c>
    </row>
    <row r="2460" spans="1:11" ht="13" customHeight="1" x14ac:dyDescent="0.15">
      <c r="A2460" s="2">
        <v>7</v>
      </c>
      <c r="B2460" s="2" t="s">
        <v>129</v>
      </c>
      <c r="C2460" s="26">
        <v>21.4</v>
      </c>
      <c r="D2460" s="26"/>
      <c r="E2460" s="26"/>
      <c r="G2460" s="2">
        <v>7</v>
      </c>
      <c r="H2460" s="2" t="s">
        <v>299</v>
      </c>
      <c r="I2460" s="26">
        <v>21.4</v>
      </c>
      <c r="J2460" s="26"/>
      <c r="K2460" s="26"/>
    </row>
    <row r="2461" spans="1:11" ht="13" customHeight="1" x14ac:dyDescent="0.15">
      <c r="A2461" s="2">
        <v>7</v>
      </c>
      <c r="B2461" s="2" t="s">
        <v>130</v>
      </c>
      <c r="C2461" s="26">
        <v>21.5</v>
      </c>
      <c r="D2461" s="26"/>
      <c r="E2461" s="26"/>
      <c r="G2461" s="2">
        <v>7</v>
      </c>
      <c r="H2461" s="2" t="s">
        <v>300</v>
      </c>
      <c r="I2461" s="26">
        <v>21.5</v>
      </c>
      <c r="J2461" s="26"/>
      <c r="K2461" s="26"/>
    </row>
  </sheetData>
  <phoneticPr fontId="1" type="noConversion"/>
  <pageMargins left="0.70866141732283472" right="0.70866141732283472" top="0.74803149606299213" bottom="0.74803149606299213" header="0.31496062992125984" footer="0.3149606299212598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BB2634"/>
  <sheetViews>
    <sheetView tabSelected="1" topLeftCell="L1" zoomScale="90" zoomScaleNormal="90" zoomScalePageLayoutView="90" workbookViewId="0">
      <selection activeCell="S1" sqref="S1:S1048576"/>
    </sheetView>
  </sheetViews>
  <sheetFormatPr baseColWidth="10" defaultColWidth="7.6640625" defaultRowHeight="13" customHeight="1" x14ac:dyDescent="0.15"/>
  <cols>
    <col min="1" max="1" width="8.33203125" style="1" customWidth="1"/>
    <col min="2" max="2" width="8.33203125" style="41" customWidth="1"/>
    <col min="3" max="4" width="8.33203125" style="1" customWidth="1"/>
    <col min="5" max="7" width="8.33203125" style="24" customWidth="1"/>
    <col min="8" max="8" width="8.33203125" style="47" customWidth="1"/>
    <col min="9" max="9" width="8.33203125" style="1" customWidth="1"/>
    <col min="10" max="10" width="8.33203125" style="41" customWidth="1"/>
    <col min="11" max="12" width="8.33203125" style="1" customWidth="1"/>
    <col min="13" max="15" width="8.33203125" style="24" customWidth="1"/>
    <col min="16" max="16" width="8.33203125" style="47" customWidth="1"/>
    <col min="17" max="18" width="8.33203125" style="1" customWidth="1"/>
    <col min="19" max="19" width="8.33203125" style="41" customWidth="1"/>
    <col min="20" max="20" width="48.83203125" style="37" bestFit="1" customWidth="1"/>
    <col min="21" max="21" width="7.6640625" style="2"/>
    <col min="22" max="22" width="7.83203125" style="4" bestFit="1" customWidth="1"/>
    <col min="23" max="23" width="7.6640625" style="4"/>
    <col min="24" max="16384" width="7.6640625" style="1"/>
  </cols>
  <sheetData>
    <row r="1" spans="1:54" s="21" customFormat="1" ht="13" customHeight="1" x14ac:dyDescent="0.15">
      <c r="A1" s="22" t="s">
        <v>1949</v>
      </c>
      <c r="B1" s="36" t="s">
        <v>344</v>
      </c>
      <c r="C1" s="21" t="s">
        <v>1883</v>
      </c>
      <c r="D1" s="21" t="s">
        <v>345</v>
      </c>
      <c r="E1" s="31" t="s">
        <v>1884</v>
      </c>
      <c r="F1" s="31" t="s">
        <v>1885</v>
      </c>
      <c r="G1" s="31" t="s">
        <v>311</v>
      </c>
      <c r="H1" s="47"/>
      <c r="I1" s="22" t="s">
        <v>1950</v>
      </c>
      <c r="J1" s="36" t="s">
        <v>344</v>
      </c>
      <c r="K1" s="21" t="s">
        <v>1883</v>
      </c>
      <c r="L1" s="21" t="s">
        <v>345</v>
      </c>
      <c r="M1" s="31" t="s">
        <v>1884</v>
      </c>
      <c r="N1" s="31" t="s">
        <v>1886</v>
      </c>
      <c r="O1" s="31" t="s">
        <v>311</v>
      </c>
      <c r="P1" s="47"/>
      <c r="Q1" s="21" t="s">
        <v>344</v>
      </c>
      <c r="R1" s="21" t="s">
        <v>345</v>
      </c>
      <c r="S1" s="36" t="s">
        <v>344</v>
      </c>
      <c r="T1" s="37" t="s">
        <v>1948</v>
      </c>
      <c r="U1" s="32"/>
      <c r="V1" s="33"/>
      <c r="W1" s="33"/>
    </row>
    <row r="2" spans="1:54" ht="13" customHeight="1" x14ac:dyDescent="0.15">
      <c r="B2" s="9" t="s">
        <v>1241</v>
      </c>
      <c r="C2" s="1">
        <v>1</v>
      </c>
      <c r="D2" s="1" t="s">
        <v>313</v>
      </c>
      <c r="E2" s="24">
        <v>21.5</v>
      </c>
      <c r="F2" s="24">
        <f>AVERAGE(E2:E4)</f>
        <v>21.633333333333336</v>
      </c>
      <c r="G2" s="24">
        <f>F2-21.6041666666667</f>
        <v>2.9166666666636587E-2</v>
      </c>
      <c r="J2" s="9" t="s">
        <v>1241</v>
      </c>
      <c r="K2" s="1">
        <v>1</v>
      </c>
      <c r="L2" s="1" t="s">
        <v>140</v>
      </c>
      <c r="M2" s="24">
        <v>21.5</v>
      </c>
      <c r="N2" s="24">
        <f>AVERAGE(M2:M4)</f>
        <v>21.433333333333334</v>
      </c>
      <c r="O2" s="24">
        <f>N2-21.6041666666667</f>
        <v>-0.17083333333336626</v>
      </c>
      <c r="Q2" s="1" t="s">
        <v>1408</v>
      </c>
      <c r="R2" s="6" t="s">
        <v>1389</v>
      </c>
      <c r="S2" s="9" t="s">
        <v>1241</v>
      </c>
      <c r="T2" s="10" t="s">
        <v>1242</v>
      </c>
    </row>
    <row r="3" spans="1:54" ht="13" hidden="1" customHeight="1" x14ac:dyDescent="0.15">
      <c r="B3" s="38"/>
      <c r="C3" s="1">
        <v>1</v>
      </c>
      <c r="D3" s="1" t="s">
        <v>314</v>
      </c>
      <c r="E3" s="24">
        <v>21.7</v>
      </c>
      <c r="J3" s="38"/>
      <c r="K3" s="1">
        <v>1</v>
      </c>
      <c r="L3" s="1" t="s">
        <v>141</v>
      </c>
      <c r="M3" s="24">
        <v>21.4</v>
      </c>
      <c r="S3" s="38"/>
      <c r="T3" s="39"/>
    </row>
    <row r="4" spans="1:54" ht="13" hidden="1" customHeight="1" x14ac:dyDescent="0.15">
      <c r="B4" s="38"/>
      <c r="C4" s="1">
        <v>1</v>
      </c>
      <c r="D4" s="1" t="s">
        <v>315</v>
      </c>
      <c r="E4" s="24">
        <v>21.7</v>
      </c>
      <c r="J4" s="38"/>
      <c r="K4" s="1">
        <v>1</v>
      </c>
      <c r="L4" s="1" t="s">
        <v>142</v>
      </c>
      <c r="M4" s="24">
        <v>21.4</v>
      </c>
      <c r="S4" s="38"/>
      <c r="T4" s="39"/>
      <c r="BB4" s="30" t="s">
        <v>312</v>
      </c>
    </row>
    <row r="5" spans="1:54" ht="13" customHeight="1" x14ac:dyDescent="0.15">
      <c r="B5" s="9" t="s">
        <v>1243</v>
      </c>
      <c r="C5" s="1">
        <v>1</v>
      </c>
      <c r="D5" s="1" t="s">
        <v>316</v>
      </c>
      <c r="E5" s="24">
        <v>21.7</v>
      </c>
      <c r="F5" s="24">
        <f>AVERAGE(E5:E7)</f>
        <v>21.666666666666668</v>
      </c>
      <c r="G5" s="24">
        <f>F5-21.6041666666667</f>
        <v>6.2499999999968026E-2</v>
      </c>
      <c r="J5" s="9" t="s">
        <v>1243</v>
      </c>
      <c r="K5" s="1">
        <v>1</v>
      </c>
      <c r="L5" s="1" t="s">
        <v>143</v>
      </c>
      <c r="M5" s="24">
        <v>21.7</v>
      </c>
      <c r="N5" s="24">
        <f>AVERAGE(M5:M7)</f>
        <v>21.599999999999998</v>
      </c>
      <c r="O5" s="24">
        <f>N5-21.6041666666667</f>
        <v>-4.166666666701957E-3</v>
      </c>
      <c r="S5" s="9" t="s">
        <v>1243</v>
      </c>
      <c r="T5" s="10" t="s">
        <v>343</v>
      </c>
    </row>
    <row r="6" spans="1:54" ht="13" hidden="1" customHeight="1" x14ac:dyDescent="0.15">
      <c r="B6" s="38"/>
      <c r="C6" s="1">
        <v>1</v>
      </c>
      <c r="D6" s="1" t="s">
        <v>317</v>
      </c>
      <c r="E6" s="24">
        <v>21.7</v>
      </c>
      <c r="J6" s="38"/>
      <c r="K6" s="1">
        <v>1</v>
      </c>
      <c r="L6" s="1" t="s">
        <v>144</v>
      </c>
      <c r="M6" s="24">
        <v>21.6</v>
      </c>
      <c r="S6" s="38"/>
      <c r="T6" s="39"/>
    </row>
    <row r="7" spans="1:54" ht="13" hidden="1" customHeight="1" x14ac:dyDescent="0.15">
      <c r="B7" s="38"/>
      <c r="C7" s="1">
        <v>1</v>
      </c>
      <c r="D7" s="1" t="s">
        <v>318</v>
      </c>
      <c r="E7" s="24">
        <v>21.6</v>
      </c>
      <c r="J7" s="38"/>
      <c r="K7" s="1">
        <v>1</v>
      </c>
      <c r="L7" s="1" t="s">
        <v>145</v>
      </c>
      <c r="M7" s="24">
        <v>21.5</v>
      </c>
      <c r="S7" s="38"/>
      <c r="T7" s="39"/>
    </row>
    <row r="8" spans="1:54" s="4" customFormat="1" ht="13" customHeight="1" x14ac:dyDescent="0.15">
      <c r="B8" s="9" t="s">
        <v>1244</v>
      </c>
      <c r="C8" s="4">
        <v>1</v>
      </c>
      <c r="D8" s="4" t="s">
        <v>319</v>
      </c>
      <c r="E8" s="34">
        <v>21.6</v>
      </c>
      <c r="F8" s="34">
        <f>AVERAGE(E8:E10)</f>
        <v>21.700000000000003</v>
      </c>
      <c r="G8" s="34">
        <f>F8-21.6041666666667</f>
        <v>9.5833333333303017E-2</v>
      </c>
      <c r="H8" s="47"/>
      <c r="J8" s="9" t="s">
        <v>1244</v>
      </c>
      <c r="K8" s="4">
        <v>1</v>
      </c>
      <c r="L8" s="4" t="s">
        <v>148</v>
      </c>
      <c r="M8" s="34">
        <v>23.3</v>
      </c>
      <c r="N8" s="34">
        <f>AVERAGE(M8:M10)</f>
        <v>23.833333333333332</v>
      </c>
      <c r="O8" s="34">
        <f>N8-21.6041666666667</f>
        <v>2.2291666666666323</v>
      </c>
      <c r="P8" s="47"/>
      <c r="Q8" s="1"/>
      <c r="R8" s="1"/>
      <c r="S8" s="9" t="s">
        <v>1244</v>
      </c>
      <c r="T8" s="11" t="s">
        <v>1245</v>
      </c>
      <c r="V8" s="4">
        <v>19</v>
      </c>
    </row>
    <row r="9" spans="1:54" ht="13" hidden="1" customHeight="1" x14ac:dyDescent="0.15">
      <c r="B9" s="38"/>
      <c r="C9" s="1">
        <v>1</v>
      </c>
      <c r="D9" s="1" t="s">
        <v>320</v>
      </c>
      <c r="E9" s="24">
        <v>21.8</v>
      </c>
      <c r="J9" s="38"/>
      <c r="K9" s="1">
        <v>1</v>
      </c>
      <c r="L9" s="1" t="s">
        <v>149</v>
      </c>
      <c r="M9" s="24">
        <v>25.1</v>
      </c>
      <c r="S9" s="38"/>
      <c r="T9" s="39"/>
    </row>
    <row r="10" spans="1:54" ht="13" hidden="1" customHeight="1" x14ac:dyDescent="0.15">
      <c r="B10" s="38"/>
      <c r="C10" s="1">
        <v>1</v>
      </c>
      <c r="D10" s="1" t="s">
        <v>321</v>
      </c>
      <c r="E10" s="24">
        <v>21.7</v>
      </c>
      <c r="J10" s="38"/>
      <c r="K10" s="1">
        <v>1</v>
      </c>
      <c r="L10" s="1" t="s">
        <v>150</v>
      </c>
      <c r="M10" s="24">
        <v>23.1</v>
      </c>
      <c r="S10" s="38"/>
      <c r="T10" s="39"/>
    </row>
    <row r="11" spans="1:54" ht="13" customHeight="1" x14ac:dyDescent="0.15">
      <c r="B11" s="9" t="s">
        <v>1246</v>
      </c>
      <c r="C11" s="1">
        <v>1</v>
      </c>
      <c r="D11" s="1" t="s">
        <v>322</v>
      </c>
      <c r="E11" s="24">
        <v>21.4</v>
      </c>
      <c r="F11" s="24">
        <f>AVERAGE(E11:E13)</f>
        <v>21.433333333333334</v>
      </c>
      <c r="G11" s="24">
        <f>F11-21.6041666666667</f>
        <v>-0.17083333333336626</v>
      </c>
      <c r="J11" s="9" t="s">
        <v>1246</v>
      </c>
      <c r="K11" s="1">
        <v>1</v>
      </c>
      <c r="L11" s="1" t="s">
        <v>151</v>
      </c>
      <c r="M11" s="24">
        <v>21.5</v>
      </c>
      <c r="N11" s="24">
        <f>AVERAGE(M11:M13)</f>
        <v>21.400000000000002</v>
      </c>
      <c r="O11" s="24">
        <f>N11-21.6041666666667</f>
        <v>-0.20416666666669769</v>
      </c>
      <c r="S11" s="9" t="s">
        <v>1246</v>
      </c>
      <c r="T11" s="10" t="s">
        <v>1247</v>
      </c>
    </row>
    <row r="12" spans="1:54" ht="13" hidden="1" customHeight="1" x14ac:dyDescent="0.15">
      <c r="B12" s="38"/>
      <c r="C12" s="1">
        <v>1</v>
      </c>
      <c r="D12" s="1" t="s">
        <v>323</v>
      </c>
      <c r="E12" s="24">
        <v>21.5</v>
      </c>
      <c r="J12" s="38"/>
      <c r="K12" s="1">
        <v>1</v>
      </c>
      <c r="L12" s="1" t="s">
        <v>152</v>
      </c>
      <c r="M12" s="24">
        <v>21.2</v>
      </c>
      <c r="S12" s="38"/>
      <c r="T12" s="39"/>
    </row>
    <row r="13" spans="1:54" ht="13" hidden="1" customHeight="1" x14ac:dyDescent="0.15">
      <c r="B13" s="38"/>
      <c r="C13" s="1">
        <v>1</v>
      </c>
      <c r="D13" s="1" t="s">
        <v>324</v>
      </c>
      <c r="E13" s="24">
        <v>21.4</v>
      </c>
      <c r="J13" s="38"/>
      <c r="K13" s="1">
        <v>1</v>
      </c>
      <c r="L13" s="1" t="s">
        <v>153</v>
      </c>
      <c r="M13" s="24">
        <v>21.5</v>
      </c>
      <c r="S13" s="38"/>
      <c r="T13" s="39"/>
    </row>
    <row r="14" spans="1:54" ht="13" customHeight="1" x14ac:dyDescent="0.15">
      <c r="B14" s="9" t="s">
        <v>1248</v>
      </c>
      <c r="C14" s="1">
        <v>1</v>
      </c>
      <c r="D14" s="1" t="s">
        <v>325</v>
      </c>
      <c r="E14" s="24">
        <v>21.5</v>
      </c>
      <c r="F14" s="24">
        <f>AVERAGE(E14:E16)</f>
        <v>21.599999999999998</v>
      </c>
      <c r="G14" s="24">
        <f>F14-21.6041666666667</f>
        <v>-4.166666666701957E-3</v>
      </c>
      <c r="J14" s="9" t="s">
        <v>1248</v>
      </c>
      <c r="K14" s="1">
        <v>1</v>
      </c>
      <c r="L14" s="1" t="s">
        <v>154</v>
      </c>
      <c r="M14" s="24">
        <v>21.5</v>
      </c>
      <c r="N14" s="24">
        <f>AVERAGE(M14:M16)</f>
        <v>21.5</v>
      </c>
      <c r="O14" s="24">
        <f>N14-21.6041666666667</f>
        <v>-0.10416666666669983</v>
      </c>
      <c r="S14" s="9" t="s">
        <v>1248</v>
      </c>
      <c r="T14" s="10" t="s">
        <v>1249</v>
      </c>
    </row>
    <row r="15" spans="1:54" ht="13" hidden="1" customHeight="1" x14ac:dyDescent="0.15">
      <c r="B15" s="38"/>
      <c r="C15" s="1">
        <v>1</v>
      </c>
      <c r="D15" s="1" t="s">
        <v>326</v>
      </c>
      <c r="E15" s="24">
        <v>21.6</v>
      </c>
      <c r="J15" s="38"/>
      <c r="K15" s="1">
        <v>1</v>
      </c>
      <c r="L15" s="1" t="s">
        <v>155</v>
      </c>
      <c r="M15" s="24">
        <v>21.5</v>
      </c>
      <c r="S15" s="38"/>
      <c r="T15" s="39"/>
    </row>
    <row r="16" spans="1:54" ht="13" hidden="1" customHeight="1" x14ac:dyDescent="0.15">
      <c r="B16" s="38"/>
      <c r="C16" s="1">
        <v>1</v>
      </c>
      <c r="D16" s="1" t="s">
        <v>327</v>
      </c>
      <c r="E16" s="24">
        <v>21.7</v>
      </c>
      <c r="J16" s="38"/>
      <c r="K16" s="1">
        <v>1</v>
      </c>
      <c r="L16" s="1" t="s">
        <v>156</v>
      </c>
      <c r="M16" s="24">
        <v>21.5</v>
      </c>
      <c r="S16" s="38"/>
      <c r="T16" s="39"/>
    </row>
    <row r="17" spans="2:22" ht="13" customHeight="1" x14ac:dyDescent="0.15">
      <c r="B17" s="9" t="s">
        <v>1250</v>
      </c>
      <c r="C17" s="1">
        <v>1</v>
      </c>
      <c r="D17" s="1" t="s">
        <v>328</v>
      </c>
      <c r="E17" s="24">
        <v>21.5</v>
      </c>
      <c r="F17" s="24">
        <f>AVERAGE(E17:E19)</f>
        <v>21.466666666666669</v>
      </c>
      <c r="G17" s="24">
        <f>F17-21.6041666666667</f>
        <v>-0.13750000000003126</v>
      </c>
      <c r="J17" s="9" t="s">
        <v>1250</v>
      </c>
      <c r="K17" s="1">
        <v>1</v>
      </c>
      <c r="L17" s="1" t="s">
        <v>157</v>
      </c>
      <c r="M17" s="24">
        <v>22.2</v>
      </c>
      <c r="N17" s="24">
        <f>AVERAGE(M17:M19)</f>
        <v>22.366666666666664</v>
      </c>
      <c r="O17" s="24">
        <f>N17-21.6041666666667</f>
        <v>0.76249999999996376</v>
      </c>
      <c r="S17" s="9" t="s">
        <v>1250</v>
      </c>
      <c r="T17" s="10" t="s">
        <v>346</v>
      </c>
    </row>
    <row r="18" spans="2:22" ht="13" hidden="1" customHeight="1" x14ac:dyDescent="0.15">
      <c r="B18" s="38"/>
      <c r="C18" s="1">
        <v>1</v>
      </c>
      <c r="D18" s="1" t="s">
        <v>329</v>
      </c>
      <c r="E18" s="24">
        <v>21.4</v>
      </c>
      <c r="J18" s="38"/>
      <c r="K18" s="1">
        <v>1</v>
      </c>
      <c r="L18" s="1" t="s">
        <v>158</v>
      </c>
      <c r="M18" s="24">
        <v>22.5</v>
      </c>
      <c r="S18" s="38"/>
      <c r="T18" s="39"/>
    </row>
    <row r="19" spans="2:22" ht="13" hidden="1" customHeight="1" x14ac:dyDescent="0.15">
      <c r="B19" s="38"/>
      <c r="C19" s="1">
        <v>1</v>
      </c>
      <c r="D19" s="1" t="s">
        <v>330</v>
      </c>
      <c r="E19" s="24">
        <v>21.5</v>
      </c>
      <c r="J19" s="38"/>
      <c r="K19" s="1">
        <v>1</v>
      </c>
      <c r="L19" s="1" t="s">
        <v>159</v>
      </c>
      <c r="M19" s="24">
        <v>22.4</v>
      </c>
      <c r="S19" s="38"/>
      <c r="T19" s="39"/>
    </row>
    <row r="20" spans="2:22" s="4" customFormat="1" ht="13" customHeight="1" x14ac:dyDescent="0.15">
      <c r="B20" s="9" t="s">
        <v>1251</v>
      </c>
      <c r="C20" s="4">
        <v>1</v>
      </c>
      <c r="D20" s="4" t="s">
        <v>331</v>
      </c>
      <c r="E20" s="34">
        <v>22.1</v>
      </c>
      <c r="F20" s="34">
        <f>AVERAGE(E20:E22)</f>
        <v>22.166666666666668</v>
      </c>
      <c r="G20" s="34">
        <f>F20-21.6041666666667</f>
        <v>0.56249999999996803</v>
      </c>
      <c r="H20" s="47"/>
      <c r="J20" s="9" t="s">
        <v>1251</v>
      </c>
      <c r="K20" s="5">
        <v>1</v>
      </c>
      <c r="L20" s="5" t="s">
        <v>160</v>
      </c>
      <c r="M20" s="25">
        <v>28.3</v>
      </c>
      <c r="N20" s="25">
        <f>AVERAGE(M20:M22)</f>
        <v>28.900000000000002</v>
      </c>
      <c r="O20" s="25">
        <f>N20-21.6041666666667</f>
        <v>7.2958333333333023</v>
      </c>
      <c r="P20" s="47" t="s">
        <v>0</v>
      </c>
      <c r="Q20" s="1"/>
      <c r="R20" s="1"/>
      <c r="S20" s="9" t="s">
        <v>1251</v>
      </c>
      <c r="T20" s="11" t="s">
        <v>1252</v>
      </c>
      <c r="V20" s="4">
        <v>20</v>
      </c>
    </row>
    <row r="21" spans="2:22" ht="13" hidden="1" customHeight="1" x14ac:dyDescent="0.15">
      <c r="B21" s="38"/>
      <c r="C21" s="1">
        <v>1</v>
      </c>
      <c r="D21" s="1" t="s">
        <v>332</v>
      </c>
      <c r="E21" s="24">
        <v>22</v>
      </c>
      <c r="J21" s="38"/>
      <c r="K21" s="1">
        <v>1</v>
      </c>
      <c r="L21" s="1" t="s">
        <v>161</v>
      </c>
      <c r="M21" s="24">
        <v>28.7</v>
      </c>
      <c r="S21" s="38"/>
      <c r="T21" s="39"/>
    </row>
    <row r="22" spans="2:22" ht="13" hidden="1" customHeight="1" x14ac:dyDescent="0.15">
      <c r="B22" s="38"/>
      <c r="C22" s="1">
        <v>1</v>
      </c>
      <c r="D22" s="1" t="s">
        <v>333</v>
      </c>
      <c r="E22" s="24">
        <v>22.4</v>
      </c>
      <c r="J22" s="38"/>
      <c r="K22" s="1">
        <v>1</v>
      </c>
      <c r="L22" s="1" t="s">
        <v>162</v>
      </c>
      <c r="M22" s="24">
        <v>29.7</v>
      </c>
      <c r="S22" s="38"/>
      <c r="T22" s="39"/>
    </row>
    <row r="23" spans="2:22" s="4" customFormat="1" ht="13" customHeight="1" x14ac:dyDescent="0.15">
      <c r="B23" s="9" t="s">
        <v>1257</v>
      </c>
      <c r="C23" s="4">
        <v>1</v>
      </c>
      <c r="D23" s="4" t="s">
        <v>334</v>
      </c>
      <c r="E23" s="34">
        <v>21.7</v>
      </c>
      <c r="F23" s="34">
        <f>AVERAGE(E23:E25)</f>
        <v>21.633333333333336</v>
      </c>
      <c r="G23" s="34">
        <f>F23-21.6041666666667</f>
        <v>2.9166666666636587E-2</v>
      </c>
      <c r="H23" s="47"/>
      <c r="J23" s="9" t="s">
        <v>1257</v>
      </c>
      <c r="K23" s="4">
        <v>1</v>
      </c>
      <c r="L23" s="4" t="s">
        <v>163</v>
      </c>
      <c r="M23" s="34">
        <v>24.2</v>
      </c>
      <c r="N23" s="34">
        <f>AVERAGE(M23:M25)</f>
        <v>24.066666666666666</v>
      </c>
      <c r="O23" s="34">
        <f>N23-21.6041666666667</f>
        <v>2.4624999999999666</v>
      </c>
      <c r="P23" s="47"/>
      <c r="Q23" s="1"/>
      <c r="R23" s="1"/>
      <c r="S23" s="9" t="s">
        <v>1257</v>
      </c>
      <c r="T23" s="11" t="s">
        <v>1258</v>
      </c>
      <c r="V23" s="4">
        <v>21</v>
      </c>
    </row>
    <row r="24" spans="2:22" ht="13" hidden="1" customHeight="1" x14ac:dyDescent="0.15">
      <c r="B24" s="38"/>
      <c r="C24" s="1">
        <v>1</v>
      </c>
      <c r="D24" s="1" t="s">
        <v>335</v>
      </c>
      <c r="E24" s="24">
        <v>21.6</v>
      </c>
      <c r="J24" s="38"/>
      <c r="K24" s="1">
        <v>1</v>
      </c>
      <c r="L24" s="1" t="s">
        <v>164</v>
      </c>
      <c r="M24" s="24">
        <v>23.8</v>
      </c>
      <c r="S24" s="38"/>
      <c r="T24" s="39"/>
    </row>
    <row r="25" spans="2:22" ht="13" hidden="1" customHeight="1" x14ac:dyDescent="0.15">
      <c r="B25" s="38"/>
      <c r="C25" s="1">
        <v>1</v>
      </c>
      <c r="D25" s="1" t="s">
        <v>336</v>
      </c>
      <c r="E25" s="24">
        <v>21.6</v>
      </c>
      <c r="J25" s="38"/>
      <c r="K25" s="1">
        <v>1</v>
      </c>
      <c r="L25" s="1" t="s">
        <v>165</v>
      </c>
      <c r="M25" s="24">
        <v>24.2</v>
      </c>
      <c r="S25" s="38"/>
      <c r="T25" s="39"/>
    </row>
    <row r="26" spans="2:22" ht="13" customHeight="1" x14ac:dyDescent="0.15">
      <c r="B26" s="9" t="s">
        <v>1259</v>
      </c>
      <c r="C26" s="1">
        <v>1</v>
      </c>
      <c r="D26" s="1" t="s">
        <v>337</v>
      </c>
      <c r="E26" s="24">
        <v>21.4</v>
      </c>
      <c r="F26" s="24">
        <f>AVERAGE(E26:E28)</f>
        <v>21.466666666666669</v>
      </c>
      <c r="G26" s="24">
        <f>F26-21.6041666666667</f>
        <v>-0.13750000000003126</v>
      </c>
      <c r="J26" s="9" t="s">
        <v>1259</v>
      </c>
      <c r="K26" s="1">
        <v>1</v>
      </c>
      <c r="L26" s="1" t="s">
        <v>166</v>
      </c>
      <c r="M26" s="24">
        <v>21.9</v>
      </c>
      <c r="N26" s="24">
        <f>AVERAGE(M26:M28)</f>
        <v>21.866666666666664</v>
      </c>
      <c r="O26" s="24">
        <f>N26-21.6041666666667</f>
        <v>0.26249999999996376</v>
      </c>
      <c r="S26" s="9" t="s">
        <v>1259</v>
      </c>
      <c r="T26" s="10" t="s">
        <v>1260</v>
      </c>
    </row>
    <row r="27" spans="2:22" ht="13" hidden="1" customHeight="1" x14ac:dyDescent="0.15">
      <c r="B27" s="38"/>
      <c r="C27" s="1">
        <v>1</v>
      </c>
      <c r="D27" s="1" t="s">
        <v>338</v>
      </c>
      <c r="E27" s="24">
        <v>21.5</v>
      </c>
      <c r="J27" s="38"/>
      <c r="K27" s="1">
        <v>1</v>
      </c>
      <c r="L27" s="1" t="s">
        <v>167</v>
      </c>
      <c r="M27" s="24">
        <v>21.9</v>
      </c>
      <c r="S27" s="38"/>
      <c r="T27" s="38"/>
    </row>
    <row r="28" spans="2:22" ht="13" hidden="1" customHeight="1" x14ac:dyDescent="0.15">
      <c r="B28" s="38"/>
      <c r="C28" s="1">
        <v>1</v>
      </c>
      <c r="D28" s="1" t="s">
        <v>339</v>
      </c>
      <c r="E28" s="24">
        <v>21.5</v>
      </c>
      <c r="J28" s="38"/>
      <c r="K28" s="1">
        <v>1</v>
      </c>
      <c r="L28" s="1" t="s">
        <v>168</v>
      </c>
      <c r="M28" s="24">
        <v>21.8</v>
      </c>
      <c r="S28" s="38"/>
      <c r="T28" s="38"/>
    </row>
    <row r="29" spans="2:22" ht="13" customHeight="1" x14ac:dyDescent="0.15">
      <c r="B29" s="9" t="s">
        <v>1261</v>
      </c>
      <c r="C29" s="1">
        <v>1</v>
      </c>
      <c r="D29" s="1" t="s">
        <v>340</v>
      </c>
      <c r="E29" s="24">
        <v>21.6</v>
      </c>
      <c r="F29" s="24">
        <f>AVERAGE(E29:E31)</f>
        <v>21.533333333333331</v>
      </c>
      <c r="G29" s="24">
        <f>F29-21.6041666666667</f>
        <v>-7.0833333333368387E-2</v>
      </c>
      <c r="J29" s="9" t="s">
        <v>1261</v>
      </c>
      <c r="K29" s="1">
        <v>1</v>
      </c>
      <c r="L29" s="1" t="s">
        <v>169</v>
      </c>
      <c r="M29" s="24">
        <v>21.6</v>
      </c>
      <c r="N29" s="24">
        <f>AVERAGE(M29:M31)</f>
        <v>21.600000000000005</v>
      </c>
      <c r="O29" s="24">
        <f>N29-21.6041666666667</f>
        <v>-4.1666666666948515E-3</v>
      </c>
      <c r="S29" s="9" t="s">
        <v>1261</v>
      </c>
      <c r="T29" s="10" t="s">
        <v>347</v>
      </c>
    </row>
    <row r="30" spans="2:22" ht="13" hidden="1" customHeight="1" x14ac:dyDescent="0.15">
      <c r="B30" s="38"/>
      <c r="C30" s="1">
        <v>1</v>
      </c>
      <c r="D30" s="1" t="s">
        <v>341</v>
      </c>
      <c r="E30" s="24">
        <v>21.4</v>
      </c>
      <c r="J30" s="38"/>
      <c r="K30" s="1">
        <v>1</v>
      </c>
      <c r="L30" s="1" t="s">
        <v>170</v>
      </c>
      <c r="M30" s="24">
        <v>21.6</v>
      </c>
      <c r="S30" s="38"/>
      <c r="T30" s="38"/>
    </row>
    <row r="31" spans="2:22" ht="13" hidden="1" customHeight="1" x14ac:dyDescent="0.15">
      <c r="B31" s="38"/>
      <c r="C31" s="1">
        <v>1</v>
      </c>
      <c r="D31" s="1" t="s">
        <v>1</v>
      </c>
      <c r="E31" s="24">
        <v>21.6</v>
      </c>
      <c r="J31" s="38"/>
      <c r="K31" s="1">
        <v>1</v>
      </c>
      <c r="L31" s="1" t="s">
        <v>171</v>
      </c>
      <c r="M31" s="24">
        <v>21.6</v>
      </c>
      <c r="S31" s="38"/>
      <c r="T31" s="38"/>
    </row>
    <row r="32" spans="2:22" ht="13" customHeight="1" x14ac:dyDescent="0.15">
      <c r="B32" s="9" t="s">
        <v>1262</v>
      </c>
      <c r="C32" s="1">
        <v>1</v>
      </c>
      <c r="D32" s="1" t="s">
        <v>2</v>
      </c>
      <c r="E32" s="24">
        <v>21.5</v>
      </c>
      <c r="F32" s="24">
        <f>AVERAGE(E32:E34)</f>
        <v>21.533333333333331</v>
      </c>
      <c r="G32" s="24">
        <f>F32-21.6041666666667</f>
        <v>-7.0833333333368387E-2</v>
      </c>
      <c r="J32" s="9" t="s">
        <v>1262</v>
      </c>
      <c r="K32" s="1">
        <v>1</v>
      </c>
      <c r="L32" s="1" t="s">
        <v>172</v>
      </c>
      <c r="M32" s="24">
        <v>21.7</v>
      </c>
      <c r="N32" s="24">
        <f>AVERAGE(M32:M34)</f>
        <v>21.666666666666668</v>
      </c>
      <c r="O32" s="24">
        <f>N32-21.6041666666667</f>
        <v>6.2499999999968026E-2</v>
      </c>
      <c r="S32" s="9" t="s">
        <v>1262</v>
      </c>
      <c r="T32" s="10" t="s">
        <v>348</v>
      </c>
    </row>
    <row r="33" spans="2:20" ht="13" hidden="1" customHeight="1" x14ac:dyDescent="0.15">
      <c r="B33" s="38"/>
      <c r="C33" s="1">
        <v>1</v>
      </c>
      <c r="D33" s="1" t="s">
        <v>3</v>
      </c>
      <c r="E33" s="24">
        <v>21.6</v>
      </c>
      <c r="J33" s="38"/>
      <c r="K33" s="1">
        <v>1</v>
      </c>
      <c r="L33" s="1" t="s">
        <v>173</v>
      </c>
      <c r="M33" s="24">
        <v>21.7</v>
      </c>
      <c r="S33" s="38"/>
      <c r="T33" s="38"/>
    </row>
    <row r="34" spans="2:20" ht="13" hidden="1" customHeight="1" x14ac:dyDescent="0.15">
      <c r="B34" s="38"/>
      <c r="C34" s="1">
        <v>1</v>
      </c>
      <c r="D34" s="1" t="s">
        <v>4</v>
      </c>
      <c r="E34" s="24">
        <v>21.5</v>
      </c>
      <c r="J34" s="38"/>
      <c r="K34" s="1">
        <v>1</v>
      </c>
      <c r="L34" s="1" t="s">
        <v>174</v>
      </c>
      <c r="M34" s="24">
        <v>21.6</v>
      </c>
      <c r="S34" s="38"/>
      <c r="T34" s="38"/>
    </row>
    <row r="35" spans="2:20" ht="13" customHeight="1" x14ac:dyDescent="0.15">
      <c r="B35" s="9" t="s">
        <v>1263</v>
      </c>
      <c r="C35" s="1">
        <v>1</v>
      </c>
      <c r="D35" s="1" t="s">
        <v>5</v>
      </c>
      <c r="E35" s="24">
        <v>21.5</v>
      </c>
      <c r="F35" s="24">
        <f>AVERAGE(E35:E37)</f>
        <v>21.533333333333331</v>
      </c>
      <c r="G35" s="24">
        <f>F35-21.6041666666667</f>
        <v>-7.0833333333368387E-2</v>
      </c>
      <c r="J35" s="9" t="s">
        <v>1263</v>
      </c>
      <c r="K35" s="1">
        <v>1</v>
      </c>
      <c r="L35" s="1" t="s">
        <v>175</v>
      </c>
      <c r="M35" s="24">
        <v>21.5</v>
      </c>
      <c r="N35" s="24">
        <f>AVERAGE(M35:M37)</f>
        <v>21.5</v>
      </c>
      <c r="O35" s="24">
        <f>N35-21.6041666666667</f>
        <v>-0.10416666666669983</v>
      </c>
      <c r="S35" s="9" t="s">
        <v>1263</v>
      </c>
      <c r="T35" s="10" t="s">
        <v>1264</v>
      </c>
    </row>
    <row r="36" spans="2:20" ht="13" hidden="1" customHeight="1" x14ac:dyDescent="0.15">
      <c r="B36" s="38"/>
      <c r="C36" s="1">
        <v>1</v>
      </c>
      <c r="D36" s="1" t="s">
        <v>6</v>
      </c>
      <c r="E36" s="24">
        <v>21.6</v>
      </c>
      <c r="J36" s="38"/>
      <c r="K36" s="1">
        <v>1</v>
      </c>
      <c r="L36" s="1" t="s">
        <v>176</v>
      </c>
      <c r="M36" s="24">
        <v>21.6</v>
      </c>
      <c r="S36" s="38"/>
      <c r="T36" s="38"/>
    </row>
    <row r="37" spans="2:20" ht="13" hidden="1" customHeight="1" x14ac:dyDescent="0.15">
      <c r="B37" s="38"/>
      <c r="C37" s="1">
        <v>1</v>
      </c>
      <c r="D37" s="1" t="s">
        <v>7</v>
      </c>
      <c r="E37" s="24">
        <v>21.5</v>
      </c>
      <c r="J37" s="38"/>
      <c r="K37" s="1">
        <v>1</v>
      </c>
      <c r="L37" s="1" t="s">
        <v>177</v>
      </c>
      <c r="M37" s="24">
        <v>21.4</v>
      </c>
      <c r="S37" s="38"/>
      <c r="T37" s="38"/>
    </row>
    <row r="38" spans="2:20" ht="13" customHeight="1" x14ac:dyDescent="0.15">
      <c r="B38" s="9" t="s">
        <v>1265</v>
      </c>
      <c r="C38" s="1">
        <v>1</v>
      </c>
      <c r="D38" s="1" t="s">
        <v>8</v>
      </c>
      <c r="E38" s="24">
        <v>21.6</v>
      </c>
      <c r="F38" s="24">
        <f>AVERAGE(E38:E40)</f>
        <v>21.566666666666666</v>
      </c>
      <c r="G38" s="24">
        <f>F38-21.6041666666667</f>
        <v>-3.7500000000033396E-2</v>
      </c>
      <c r="J38" s="9" t="s">
        <v>1265</v>
      </c>
      <c r="K38" s="1">
        <v>1</v>
      </c>
      <c r="L38" s="1" t="s">
        <v>178</v>
      </c>
      <c r="M38" s="24">
        <v>21.5</v>
      </c>
      <c r="N38" s="24">
        <f>AVERAGE(M38:M40)</f>
        <v>21.533333333333331</v>
      </c>
      <c r="O38" s="24">
        <f>N38-21.6041666666667</f>
        <v>-7.0833333333368387E-2</v>
      </c>
      <c r="S38" s="9" t="s">
        <v>1265</v>
      </c>
      <c r="T38" s="10" t="s">
        <v>1266</v>
      </c>
    </row>
    <row r="39" spans="2:20" ht="13" hidden="1" customHeight="1" x14ac:dyDescent="0.15">
      <c r="B39" s="38"/>
      <c r="C39" s="1">
        <v>1</v>
      </c>
      <c r="D39" s="1" t="s">
        <v>9</v>
      </c>
      <c r="E39" s="24">
        <v>21.6</v>
      </c>
      <c r="J39" s="38"/>
      <c r="K39" s="1">
        <v>1</v>
      </c>
      <c r="L39" s="1" t="s">
        <v>179</v>
      </c>
      <c r="M39" s="24">
        <v>21.6</v>
      </c>
      <c r="S39" s="38"/>
      <c r="T39" s="38"/>
    </row>
    <row r="40" spans="2:20" ht="13" hidden="1" customHeight="1" x14ac:dyDescent="0.15">
      <c r="B40" s="38"/>
      <c r="C40" s="1">
        <v>1</v>
      </c>
      <c r="D40" s="1" t="s">
        <v>10</v>
      </c>
      <c r="E40" s="24">
        <v>21.5</v>
      </c>
      <c r="J40" s="38"/>
      <c r="K40" s="1">
        <v>1</v>
      </c>
      <c r="L40" s="1" t="s">
        <v>180</v>
      </c>
      <c r="M40" s="24">
        <v>21.5</v>
      </c>
      <c r="S40" s="38"/>
      <c r="T40" s="38"/>
    </row>
    <row r="41" spans="2:20" ht="13" customHeight="1" x14ac:dyDescent="0.15">
      <c r="B41" s="9" t="s">
        <v>1267</v>
      </c>
      <c r="C41" s="1">
        <v>1</v>
      </c>
      <c r="D41" s="1" t="s">
        <v>11</v>
      </c>
      <c r="E41" s="24">
        <v>21.3</v>
      </c>
      <c r="F41" s="24">
        <f>AVERAGE(E41:E43)</f>
        <v>21.266666666666669</v>
      </c>
      <c r="G41" s="24">
        <f>F41-21.6041666666667</f>
        <v>-0.33750000000003055</v>
      </c>
      <c r="J41" s="9" t="s">
        <v>1267</v>
      </c>
      <c r="K41" s="1">
        <v>1</v>
      </c>
      <c r="L41" s="1" t="s">
        <v>181</v>
      </c>
      <c r="M41" s="24">
        <v>21.5</v>
      </c>
      <c r="N41" s="24">
        <f>AVERAGE(M41:M43)</f>
        <v>21.466666666666669</v>
      </c>
      <c r="O41" s="24">
        <f>N41-21.6041666666667</f>
        <v>-0.13750000000003126</v>
      </c>
      <c r="S41" s="9" t="s">
        <v>1267</v>
      </c>
      <c r="T41" s="10" t="s">
        <v>1268</v>
      </c>
    </row>
    <row r="42" spans="2:20" ht="13" hidden="1" customHeight="1" x14ac:dyDescent="0.15">
      <c r="B42" s="38"/>
      <c r="C42" s="1">
        <v>1</v>
      </c>
      <c r="D42" s="1" t="s">
        <v>12</v>
      </c>
      <c r="E42" s="24">
        <v>21.1</v>
      </c>
      <c r="J42" s="38"/>
      <c r="K42" s="1">
        <v>1</v>
      </c>
      <c r="L42" s="1" t="s">
        <v>182</v>
      </c>
      <c r="M42" s="24">
        <v>21.4</v>
      </c>
      <c r="S42" s="38"/>
      <c r="T42" s="38"/>
    </row>
    <row r="43" spans="2:20" ht="13" hidden="1" customHeight="1" x14ac:dyDescent="0.15">
      <c r="B43" s="38"/>
      <c r="C43" s="1">
        <v>1</v>
      </c>
      <c r="D43" s="1" t="s">
        <v>13</v>
      </c>
      <c r="E43" s="24">
        <v>21.4</v>
      </c>
      <c r="J43" s="38"/>
      <c r="K43" s="1">
        <v>1</v>
      </c>
      <c r="L43" s="1" t="s">
        <v>183</v>
      </c>
      <c r="M43" s="24">
        <v>21.5</v>
      </c>
      <c r="S43" s="38"/>
      <c r="T43" s="38"/>
    </row>
    <row r="44" spans="2:20" ht="13" customHeight="1" x14ac:dyDescent="0.15">
      <c r="B44" s="9" t="s">
        <v>1272</v>
      </c>
      <c r="C44" s="1">
        <v>1</v>
      </c>
      <c r="D44" s="1" t="s">
        <v>14</v>
      </c>
      <c r="E44" s="24">
        <v>21.5</v>
      </c>
      <c r="F44" s="24">
        <f>AVERAGE(E44:E46)</f>
        <v>21.466666666666669</v>
      </c>
      <c r="G44" s="24">
        <f>F44-21.6041666666667</f>
        <v>-0.13750000000003126</v>
      </c>
      <c r="J44" s="9" t="s">
        <v>1272</v>
      </c>
      <c r="K44" s="1">
        <v>1</v>
      </c>
      <c r="L44" s="1" t="s">
        <v>184</v>
      </c>
      <c r="M44" s="24">
        <v>21.6</v>
      </c>
      <c r="N44" s="24">
        <f>AVERAGE(M44:M46)</f>
        <v>21.5</v>
      </c>
      <c r="O44" s="24">
        <f>N44-21.6041666666667</f>
        <v>-0.10416666666669983</v>
      </c>
      <c r="S44" s="9" t="s">
        <v>1272</v>
      </c>
      <c r="T44" s="10" t="s">
        <v>349</v>
      </c>
    </row>
    <row r="45" spans="2:20" ht="13" hidden="1" customHeight="1" x14ac:dyDescent="0.15">
      <c r="B45" s="38"/>
      <c r="C45" s="1">
        <v>1</v>
      </c>
      <c r="D45" s="1" t="s">
        <v>15</v>
      </c>
      <c r="E45" s="24">
        <v>21.4</v>
      </c>
      <c r="J45" s="38"/>
      <c r="K45" s="1">
        <v>1</v>
      </c>
      <c r="L45" s="1" t="s">
        <v>185</v>
      </c>
      <c r="M45" s="24">
        <v>21.4</v>
      </c>
      <c r="S45" s="38"/>
      <c r="T45" s="38"/>
    </row>
    <row r="46" spans="2:20" ht="13" hidden="1" customHeight="1" x14ac:dyDescent="0.15">
      <c r="B46" s="38"/>
      <c r="C46" s="1">
        <v>1</v>
      </c>
      <c r="D46" s="1" t="s">
        <v>16</v>
      </c>
      <c r="E46" s="24">
        <v>21.5</v>
      </c>
      <c r="J46" s="38"/>
      <c r="K46" s="1">
        <v>1</v>
      </c>
      <c r="L46" s="1" t="s">
        <v>186</v>
      </c>
      <c r="M46" s="24">
        <v>21.5</v>
      </c>
      <c r="S46" s="38"/>
      <c r="T46" s="38"/>
    </row>
    <row r="47" spans="2:20" ht="13" customHeight="1" x14ac:dyDescent="0.15">
      <c r="B47" s="9" t="s">
        <v>1273</v>
      </c>
      <c r="C47" s="1">
        <v>1</v>
      </c>
      <c r="D47" s="1" t="s">
        <v>17</v>
      </c>
      <c r="E47" s="24">
        <v>21.5</v>
      </c>
      <c r="F47" s="24">
        <f>AVERAGE(E47:E49)</f>
        <v>21.533333333333331</v>
      </c>
      <c r="G47" s="24">
        <f>F47-21.6041666666667</f>
        <v>-7.0833333333368387E-2</v>
      </c>
      <c r="J47" s="9" t="s">
        <v>1273</v>
      </c>
      <c r="K47" s="1">
        <v>1</v>
      </c>
      <c r="L47" s="1" t="s">
        <v>187</v>
      </c>
      <c r="M47" s="24">
        <v>21.6</v>
      </c>
      <c r="N47" s="24">
        <f>AVERAGE(M47:M49)</f>
        <v>21.566666666666666</v>
      </c>
      <c r="O47" s="24">
        <f>N47-21.6041666666667</f>
        <v>-3.7500000000033396E-2</v>
      </c>
      <c r="S47" s="9" t="s">
        <v>1273</v>
      </c>
      <c r="T47" s="10" t="s">
        <v>1274</v>
      </c>
    </row>
    <row r="48" spans="2:20" ht="13" hidden="1" customHeight="1" x14ac:dyDescent="0.15">
      <c r="B48" s="38"/>
      <c r="C48" s="1">
        <v>1</v>
      </c>
      <c r="D48" s="1" t="s">
        <v>18</v>
      </c>
      <c r="E48" s="24">
        <v>21.5</v>
      </c>
      <c r="J48" s="38"/>
      <c r="K48" s="1">
        <v>1</v>
      </c>
      <c r="L48" s="1" t="s">
        <v>188</v>
      </c>
      <c r="M48" s="24">
        <v>21.5</v>
      </c>
      <c r="S48" s="38"/>
      <c r="T48" s="38"/>
    </row>
    <row r="49" spans="2:20" ht="13" hidden="1" customHeight="1" x14ac:dyDescent="0.15">
      <c r="B49" s="38"/>
      <c r="C49" s="1">
        <v>1</v>
      </c>
      <c r="D49" s="1" t="s">
        <v>19</v>
      </c>
      <c r="E49" s="24">
        <v>21.6</v>
      </c>
      <c r="J49" s="38"/>
      <c r="K49" s="1">
        <v>1</v>
      </c>
      <c r="L49" s="1" t="s">
        <v>189</v>
      </c>
      <c r="M49" s="24">
        <v>21.6</v>
      </c>
      <c r="S49" s="38"/>
      <c r="T49" s="38"/>
    </row>
    <row r="50" spans="2:20" ht="13" customHeight="1" x14ac:dyDescent="0.15">
      <c r="B50" s="9" t="s">
        <v>1275</v>
      </c>
      <c r="C50" s="1">
        <v>1</v>
      </c>
      <c r="D50" s="1" t="s">
        <v>20</v>
      </c>
      <c r="E50" s="24">
        <v>21.5</v>
      </c>
      <c r="F50" s="24">
        <f>AVERAGE(E50:E52)</f>
        <v>21.533333333333331</v>
      </c>
      <c r="G50" s="24">
        <f>F50-21.6041666666667</f>
        <v>-7.0833333333368387E-2</v>
      </c>
      <c r="J50" s="9" t="s">
        <v>1275</v>
      </c>
      <c r="K50" s="1">
        <v>1</v>
      </c>
      <c r="L50" s="1" t="s">
        <v>190</v>
      </c>
      <c r="M50" s="24">
        <v>21.7</v>
      </c>
      <c r="N50" s="24">
        <f>AVERAGE(M50:M52)</f>
        <v>21.666666666666668</v>
      </c>
      <c r="O50" s="24">
        <f>N50-21.6041666666667</f>
        <v>6.2499999999968026E-2</v>
      </c>
      <c r="S50" s="9" t="s">
        <v>1275</v>
      </c>
      <c r="T50" s="10" t="s">
        <v>1276</v>
      </c>
    </row>
    <row r="51" spans="2:20" ht="13" hidden="1" customHeight="1" x14ac:dyDescent="0.15">
      <c r="B51" s="38"/>
      <c r="C51" s="1">
        <v>1</v>
      </c>
      <c r="D51" s="1" t="s">
        <v>21</v>
      </c>
      <c r="E51" s="24">
        <v>21.5</v>
      </c>
      <c r="J51" s="38"/>
      <c r="K51" s="1">
        <v>1</v>
      </c>
      <c r="L51" s="1" t="s">
        <v>191</v>
      </c>
      <c r="M51" s="24">
        <v>21.6</v>
      </c>
      <c r="S51" s="38"/>
      <c r="T51" s="38"/>
    </row>
    <row r="52" spans="2:20" ht="13" hidden="1" customHeight="1" x14ac:dyDescent="0.15">
      <c r="B52" s="38"/>
      <c r="C52" s="1">
        <v>1</v>
      </c>
      <c r="D52" s="1" t="s">
        <v>22</v>
      </c>
      <c r="E52" s="24">
        <v>21.6</v>
      </c>
      <c r="J52" s="38"/>
      <c r="K52" s="1">
        <v>1</v>
      </c>
      <c r="L52" s="1" t="s">
        <v>192</v>
      </c>
      <c r="M52" s="24">
        <v>21.7</v>
      </c>
      <c r="S52" s="38"/>
      <c r="T52" s="38"/>
    </row>
    <row r="53" spans="2:20" ht="13" customHeight="1" x14ac:dyDescent="0.15">
      <c r="B53" s="9" t="s">
        <v>1277</v>
      </c>
      <c r="C53" s="1">
        <v>1</v>
      </c>
      <c r="D53" s="1" t="s">
        <v>23</v>
      </c>
      <c r="E53" s="24">
        <v>21.5</v>
      </c>
      <c r="F53" s="24">
        <f>AVERAGE(E53:E55)</f>
        <v>21.566666666666666</v>
      </c>
      <c r="G53" s="24">
        <f>F53-21.6041666666667</f>
        <v>-3.7500000000033396E-2</v>
      </c>
      <c r="J53" s="9" t="s">
        <v>1277</v>
      </c>
      <c r="K53" s="1">
        <v>1</v>
      </c>
      <c r="L53" s="1" t="s">
        <v>193</v>
      </c>
      <c r="M53" s="24">
        <v>21.7</v>
      </c>
      <c r="N53" s="24">
        <f>AVERAGE(M53:M55)</f>
        <v>21.600000000000005</v>
      </c>
      <c r="O53" s="24">
        <f>N53-21.6041666666667</f>
        <v>-4.1666666666948515E-3</v>
      </c>
      <c r="S53" s="9" t="s">
        <v>1277</v>
      </c>
      <c r="T53" s="10" t="s">
        <v>1278</v>
      </c>
    </row>
    <row r="54" spans="2:20" ht="13" hidden="1" customHeight="1" x14ac:dyDescent="0.15">
      <c r="B54" s="38"/>
      <c r="C54" s="1">
        <v>1</v>
      </c>
      <c r="D54" s="1" t="s">
        <v>24</v>
      </c>
      <c r="E54" s="24">
        <v>21.5</v>
      </c>
      <c r="J54" s="38"/>
      <c r="K54" s="1">
        <v>1</v>
      </c>
      <c r="L54" s="1" t="s">
        <v>194</v>
      </c>
      <c r="M54" s="24">
        <v>21.5</v>
      </c>
      <c r="S54" s="38"/>
      <c r="T54" s="38"/>
    </row>
    <row r="55" spans="2:20" ht="13" hidden="1" customHeight="1" x14ac:dyDescent="0.15">
      <c r="B55" s="38"/>
      <c r="C55" s="1">
        <v>1</v>
      </c>
      <c r="D55" s="1" t="s">
        <v>25</v>
      </c>
      <c r="E55" s="24">
        <v>21.7</v>
      </c>
      <c r="J55" s="38"/>
      <c r="K55" s="1">
        <v>1</v>
      </c>
      <c r="L55" s="1" t="s">
        <v>195</v>
      </c>
      <c r="M55" s="24">
        <v>21.6</v>
      </c>
      <c r="S55" s="38"/>
      <c r="T55" s="38"/>
    </row>
    <row r="56" spans="2:20" ht="13" customHeight="1" x14ac:dyDescent="0.15">
      <c r="B56" s="9" t="s">
        <v>1279</v>
      </c>
      <c r="C56" s="1">
        <v>1</v>
      </c>
      <c r="D56" s="1" t="s">
        <v>26</v>
      </c>
      <c r="E56" s="24">
        <v>21.6</v>
      </c>
      <c r="F56" s="24">
        <f>AVERAGE(E56:E58)</f>
        <v>21.533333333333331</v>
      </c>
      <c r="G56" s="24">
        <f>F56-21.6041666666667</f>
        <v>-7.0833333333368387E-2</v>
      </c>
      <c r="J56" s="9" t="s">
        <v>1279</v>
      </c>
      <c r="K56" s="1">
        <v>1</v>
      </c>
      <c r="L56" s="1" t="s">
        <v>196</v>
      </c>
      <c r="M56" s="24">
        <v>21.7</v>
      </c>
      <c r="N56" s="24">
        <f>AVERAGE(M56:M58)</f>
        <v>21.599999999999998</v>
      </c>
      <c r="O56" s="24">
        <f>N56-21.6041666666667</f>
        <v>-4.166666666701957E-3</v>
      </c>
      <c r="S56" s="9" t="s">
        <v>1279</v>
      </c>
      <c r="T56" s="10" t="s">
        <v>1280</v>
      </c>
    </row>
    <row r="57" spans="2:20" ht="13" hidden="1" customHeight="1" x14ac:dyDescent="0.15">
      <c r="B57" s="38"/>
      <c r="C57" s="1">
        <v>1</v>
      </c>
      <c r="D57" s="1" t="s">
        <v>27</v>
      </c>
      <c r="E57" s="24">
        <v>21.5</v>
      </c>
      <c r="J57" s="38"/>
      <c r="K57" s="1">
        <v>1</v>
      </c>
      <c r="L57" s="1" t="s">
        <v>197</v>
      </c>
      <c r="M57" s="24">
        <v>21.6</v>
      </c>
      <c r="S57" s="38"/>
      <c r="T57" s="38"/>
    </row>
    <row r="58" spans="2:20" ht="13" hidden="1" customHeight="1" x14ac:dyDescent="0.15">
      <c r="B58" s="38"/>
      <c r="C58" s="1">
        <v>1</v>
      </c>
      <c r="D58" s="1" t="s">
        <v>28</v>
      </c>
      <c r="E58" s="24">
        <v>21.5</v>
      </c>
      <c r="J58" s="38"/>
      <c r="K58" s="1">
        <v>1</v>
      </c>
      <c r="L58" s="1" t="s">
        <v>198</v>
      </c>
      <c r="M58" s="24">
        <v>21.5</v>
      </c>
      <c r="S58" s="38"/>
      <c r="T58" s="38"/>
    </row>
    <row r="59" spans="2:20" ht="13" customHeight="1" x14ac:dyDescent="0.15">
      <c r="B59" s="9" t="s">
        <v>1281</v>
      </c>
      <c r="C59" s="1">
        <v>1</v>
      </c>
      <c r="D59" s="1" t="s">
        <v>29</v>
      </c>
      <c r="E59" s="24">
        <v>21.5</v>
      </c>
      <c r="F59" s="24">
        <f>AVERAGE(E59:E61)</f>
        <v>21.433333333333334</v>
      </c>
      <c r="G59" s="24">
        <f>F59-21.6041666666667</f>
        <v>-0.17083333333336626</v>
      </c>
      <c r="J59" s="9" t="s">
        <v>1281</v>
      </c>
      <c r="K59" s="1">
        <v>1</v>
      </c>
      <c r="L59" s="1" t="s">
        <v>199</v>
      </c>
      <c r="M59" s="24">
        <v>21.7</v>
      </c>
      <c r="N59" s="24">
        <f>AVERAGE(M59:M61)</f>
        <v>21.599999999999998</v>
      </c>
      <c r="O59" s="24">
        <f>N59-21.6041666666667</f>
        <v>-4.166666666701957E-3</v>
      </c>
      <c r="S59" s="9" t="s">
        <v>1281</v>
      </c>
      <c r="T59" s="10" t="s">
        <v>1282</v>
      </c>
    </row>
    <row r="60" spans="2:20" ht="13" hidden="1" customHeight="1" x14ac:dyDescent="0.15">
      <c r="B60" s="38"/>
      <c r="C60" s="1">
        <v>1</v>
      </c>
      <c r="D60" s="1" t="s">
        <v>30</v>
      </c>
      <c r="E60" s="24">
        <v>21.5</v>
      </c>
      <c r="J60" s="38"/>
      <c r="K60" s="1">
        <v>1</v>
      </c>
      <c r="L60" s="1" t="s">
        <v>200</v>
      </c>
      <c r="M60" s="24">
        <v>21.6</v>
      </c>
      <c r="S60" s="38"/>
      <c r="T60" s="38"/>
    </row>
    <row r="61" spans="2:20" ht="13" hidden="1" customHeight="1" x14ac:dyDescent="0.15">
      <c r="B61" s="38"/>
      <c r="C61" s="1">
        <v>1</v>
      </c>
      <c r="D61" s="1" t="s">
        <v>31</v>
      </c>
      <c r="E61" s="24">
        <v>21.3</v>
      </c>
      <c r="J61" s="38"/>
      <c r="K61" s="1">
        <v>1</v>
      </c>
      <c r="L61" s="1" t="s">
        <v>201</v>
      </c>
      <c r="M61" s="24">
        <v>21.5</v>
      </c>
      <c r="S61" s="38"/>
      <c r="T61" s="38"/>
    </row>
    <row r="62" spans="2:20" ht="13" customHeight="1" x14ac:dyDescent="0.15">
      <c r="B62" s="9" t="s">
        <v>1283</v>
      </c>
      <c r="C62" s="1">
        <v>1</v>
      </c>
      <c r="D62" s="1" t="s">
        <v>32</v>
      </c>
      <c r="E62" s="24">
        <v>21.3</v>
      </c>
      <c r="F62" s="24">
        <f>AVERAGE(E62:E64)</f>
        <v>21.333333333333332</v>
      </c>
      <c r="G62" s="24">
        <f>F62-21.6041666666667</f>
        <v>-0.27083333333336768</v>
      </c>
      <c r="J62" s="9" t="s">
        <v>1283</v>
      </c>
      <c r="K62" s="1">
        <v>1</v>
      </c>
      <c r="L62" s="1" t="s">
        <v>202</v>
      </c>
      <c r="M62" s="24">
        <v>21.6</v>
      </c>
      <c r="N62" s="24">
        <f>AVERAGE(M62:M64)</f>
        <v>21.766666666666669</v>
      </c>
      <c r="O62" s="24">
        <f>N62-21.6041666666667</f>
        <v>0.16249999999996945</v>
      </c>
      <c r="S62" s="9" t="s">
        <v>1283</v>
      </c>
      <c r="T62" s="10" t="s">
        <v>350</v>
      </c>
    </row>
    <row r="63" spans="2:20" ht="13" hidden="1" customHeight="1" x14ac:dyDescent="0.15">
      <c r="B63" s="38"/>
      <c r="C63" s="1">
        <v>1</v>
      </c>
      <c r="D63" s="1" t="s">
        <v>33</v>
      </c>
      <c r="E63" s="24">
        <v>21.3</v>
      </c>
      <c r="J63" s="38"/>
      <c r="K63" s="1">
        <v>1</v>
      </c>
      <c r="L63" s="1" t="s">
        <v>203</v>
      </c>
      <c r="M63" s="24">
        <v>21.8</v>
      </c>
      <c r="S63" s="38"/>
      <c r="T63" s="38"/>
    </row>
    <row r="64" spans="2:20" ht="13" hidden="1" customHeight="1" x14ac:dyDescent="0.15">
      <c r="B64" s="38"/>
      <c r="C64" s="1">
        <v>1</v>
      </c>
      <c r="D64" s="1" t="s">
        <v>34</v>
      </c>
      <c r="E64" s="24">
        <v>21.4</v>
      </c>
      <c r="J64" s="38"/>
      <c r="K64" s="1">
        <v>1</v>
      </c>
      <c r="L64" s="1" t="s">
        <v>204</v>
      </c>
      <c r="M64" s="24">
        <v>21.9</v>
      </c>
      <c r="S64" s="38"/>
      <c r="T64" s="38"/>
    </row>
    <row r="65" spans="2:20" ht="13" customHeight="1" x14ac:dyDescent="0.15">
      <c r="B65" s="9" t="s">
        <v>1284</v>
      </c>
      <c r="C65" s="1">
        <v>1</v>
      </c>
      <c r="D65" s="1" t="s">
        <v>35</v>
      </c>
      <c r="E65" s="24">
        <v>21.6</v>
      </c>
      <c r="F65" s="24">
        <f>AVERAGE(E65:E67)</f>
        <v>21.5</v>
      </c>
      <c r="G65" s="24">
        <f>F65-21.6041666666667</f>
        <v>-0.10416666666669983</v>
      </c>
      <c r="J65" s="9" t="s">
        <v>1284</v>
      </c>
      <c r="K65" s="1">
        <v>1</v>
      </c>
      <c r="L65" s="1" t="s">
        <v>205</v>
      </c>
      <c r="M65" s="24">
        <v>21.6</v>
      </c>
      <c r="N65" s="24">
        <f>AVERAGE(M65:M67)</f>
        <v>21.566666666666666</v>
      </c>
      <c r="O65" s="24">
        <f>N65-21.6041666666667</f>
        <v>-3.7500000000033396E-2</v>
      </c>
      <c r="S65" s="9" t="s">
        <v>1284</v>
      </c>
      <c r="T65" s="10" t="s">
        <v>351</v>
      </c>
    </row>
    <row r="66" spans="2:20" ht="13" hidden="1" customHeight="1" x14ac:dyDescent="0.15">
      <c r="B66" s="38"/>
      <c r="C66" s="1">
        <v>1</v>
      </c>
      <c r="D66" s="1" t="s">
        <v>36</v>
      </c>
      <c r="E66" s="24">
        <v>21.4</v>
      </c>
      <c r="J66" s="38"/>
      <c r="K66" s="1">
        <v>1</v>
      </c>
      <c r="L66" s="1" t="s">
        <v>206</v>
      </c>
      <c r="M66" s="24">
        <v>21.5</v>
      </c>
      <c r="S66" s="38"/>
      <c r="T66" s="38"/>
    </row>
    <row r="67" spans="2:20" ht="13" hidden="1" customHeight="1" x14ac:dyDescent="0.15">
      <c r="B67" s="38"/>
      <c r="C67" s="1">
        <v>1</v>
      </c>
      <c r="D67" s="1" t="s">
        <v>37</v>
      </c>
      <c r="E67" s="24">
        <v>21.5</v>
      </c>
      <c r="J67" s="38"/>
      <c r="K67" s="1">
        <v>1</v>
      </c>
      <c r="L67" s="1" t="s">
        <v>207</v>
      </c>
      <c r="M67" s="24">
        <v>21.6</v>
      </c>
      <c r="S67" s="38"/>
      <c r="T67" s="38"/>
    </row>
    <row r="68" spans="2:20" ht="13" customHeight="1" x14ac:dyDescent="0.15">
      <c r="B68" s="9" t="s">
        <v>1285</v>
      </c>
      <c r="C68" s="1">
        <v>1</v>
      </c>
      <c r="D68" s="1" t="s">
        <v>38</v>
      </c>
      <c r="E68" s="24">
        <v>21.7</v>
      </c>
      <c r="F68" s="24">
        <f>AVERAGE(E68:E70)</f>
        <v>21.633333333333336</v>
      </c>
      <c r="G68" s="24">
        <f>F68-21.6041666666667</f>
        <v>2.9166666666636587E-2</v>
      </c>
      <c r="J68" s="9" t="s">
        <v>1285</v>
      </c>
      <c r="K68" s="1">
        <v>1</v>
      </c>
      <c r="L68" s="1" t="s">
        <v>208</v>
      </c>
      <c r="M68" s="24">
        <v>21.8</v>
      </c>
      <c r="N68" s="24">
        <f>AVERAGE(M68:M70)</f>
        <v>21.7</v>
      </c>
      <c r="O68" s="24">
        <f>N68-21.6041666666667</f>
        <v>9.5833333333299464E-2</v>
      </c>
      <c r="S68" s="9" t="s">
        <v>1285</v>
      </c>
      <c r="T68" s="10" t="s">
        <v>352</v>
      </c>
    </row>
    <row r="69" spans="2:20" ht="13" hidden="1" customHeight="1" x14ac:dyDescent="0.15">
      <c r="B69" s="38"/>
      <c r="C69" s="1">
        <v>1</v>
      </c>
      <c r="D69" s="1" t="s">
        <v>39</v>
      </c>
      <c r="E69" s="24">
        <v>21.6</v>
      </c>
      <c r="J69" s="38"/>
      <c r="K69" s="1">
        <v>1</v>
      </c>
      <c r="L69" s="1" t="s">
        <v>209</v>
      </c>
      <c r="M69" s="24">
        <v>21.7</v>
      </c>
      <c r="S69" s="38"/>
      <c r="T69" s="38"/>
    </row>
    <row r="70" spans="2:20" ht="13" hidden="1" customHeight="1" x14ac:dyDescent="0.15">
      <c r="B70" s="38"/>
      <c r="C70" s="1">
        <v>1</v>
      </c>
      <c r="D70" s="1" t="s">
        <v>40</v>
      </c>
      <c r="E70" s="24">
        <v>21.6</v>
      </c>
      <c r="J70" s="38"/>
      <c r="K70" s="1">
        <v>1</v>
      </c>
      <c r="L70" s="1" t="s">
        <v>210</v>
      </c>
      <c r="M70" s="24">
        <v>21.6</v>
      </c>
      <c r="S70" s="38"/>
      <c r="T70" s="38"/>
    </row>
    <row r="71" spans="2:20" ht="13" customHeight="1" x14ac:dyDescent="0.15">
      <c r="B71" s="9" t="s">
        <v>1286</v>
      </c>
      <c r="C71" s="1">
        <v>1</v>
      </c>
      <c r="D71" s="1" t="s">
        <v>41</v>
      </c>
      <c r="E71" s="24">
        <v>21.5</v>
      </c>
      <c r="F71" s="24">
        <f>AVERAGE(E71:E73)</f>
        <v>21.466666666666669</v>
      </c>
      <c r="G71" s="24">
        <f>F71-21.6041666666667</f>
        <v>-0.13750000000003126</v>
      </c>
      <c r="J71" s="9" t="s">
        <v>1286</v>
      </c>
      <c r="K71" s="1">
        <v>1</v>
      </c>
      <c r="L71" s="1" t="s">
        <v>211</v>
      </c>
      <c r="M71" s="24">
        <v>21.8</v>
      </c>
      <c r="N71" s="24">
        <f>AVERAGE(M71:M73)</f>
        <v>21.666666666666668</v>
      </c>
      <c r="O71" s="24">
        <f>N71-21.6041666666667</f>
        <v>6.2499999999968026E-2</v>
      </c>
      <c r="S71" s="9" t="s">
        <v>1286</v>
      </c>
      <c r="T71" s="10" t="s">
        <v>353</v>
      </c>
    </row>
    <row r="72" spans="2:20" ht="13" hidden="1" customHeight="1" x14ac:dyDescent="0.15">
      <c r="B72" s="38"/>
      <c r="C72" s="1">
        <v>1</v>
      </c>
      <c r="D72" s="1" t="s">
        <v>42</v>
      </c>
      <c r="E72" s="24">
        <v>21.5</v>
      </c>
      <c r="J72" s="38"/>
      <c r="K72" s="1">
        <v>1</v>
      </c>
      <c r="L72" s="1" t="s">
        <v>212</v>
      </c>
      <c r="M72" s="24">
        <v>21.5</v>
      </c>
      <c r="S72" s="38"/>
      <c r="T72" s="38"/>
    </row>
    <row r="73" spans="2:20" ht="13" hidden="1" customHeight="1" x14ac:dyDescent="0.15">
      <c r="B73" s="38"/>
      <c r="C73" s="1">
        <v>1</v>
      </c>
      <c r="D73" s="1" t="s">
        <v>43</v>
      </c>
      <c r="E73" s="24">
        <v>21.4</v>
      </c>
      <c r="J73" s="38"/>
      <c r="K73" s="1">
        <v>1</v>
      </c>
      <c r="L73" s="1" t="s">
        <v>213</v>
      </c>
      <c r="M73" s="24">
        <v>21.7</v>
      </c>
      <c r="S73" s="38"/>
      <c r="T73" s="38"/>
    </row>
    <row r="74" spans="2:20" ht="13" customHeight="1" x14ac:dyDescent="0.15">
      <c r="B74" s="9" t="s">
        <v>1287</v>
      </c>
      <c r="C74" s="1">
        <v>1</v>
      </c>
      <c r="D74" s="1" t="s">
        <v>44</v>
      </c>
      <c r="E74" s="24">
        <v>21.5</v>
      </c>
      <c r="F74" s="24">
        <f>AVERAGE(E74:E76)</f>
        <v>21.433333333333334</v>
      </c>
      <c r="G74" s="24">
        <f>F74-21.6041666666667</f>
        <v>-0.17083333333336626</v>
      </c>
      <c r="J74" s="9" t="s">
        <v>1287</v>
      </c>
      <c r="K74" s="1">
        <v>1</v>
      </c>
      <c r="L74" s="1" t="s">
        <v>214</v>
      </c>
      <c r="M74" s="24">
        <v>21.7</v>
      </c>
      <c r="N74" s="24">
        <f>AVERAGE(M74:M76)</f>
        <v>21.599999999999998</v>
      </c>
      <c r="O74" s="24">
        <f>N74-21.6041666666667</f>
        <v>-4.166666666701957E-3</v>
      </c>
      <c r="S74" s="9" t="s">
        <v>1287</v>
      </c>
      <c r="T74" s="10" t="s">
        <v>1288</v>
      </c>
    </row>
    <row r="75" spans="2:20" ht="13" hidden="1" customHeight="1" x14ac:dyDescent="0.15">
      <c r="B75" s="38"/>
      <c r="C75" s="1">
        <v>1</v>
      </c>
      <c r="D75" s="1" t="s">
        <v>45</v>
      </c>
      <c r="E75" s="24">
        <v>21.4</v>
      </c>
      <c r="J75" s="38"/>
      <c r="K75" s="1">
        <v>1</v>
      </c>
      <c r="L75" s="1" t="s">
        <v>215</v>
      </c>
      <c r="M75" s="24">
        <v>21.6</v>
      </c>
      <c r="S75" s="38"/>
      <c r="T75" s="38"/>
    </row>
    <row r="76" spans="2:20" ht="13" hidden="1" customHeight="1" x14ac:dyDescent="0.15">
      <c r="B76" s="38"/>
      <c r="C76" s="1">
        <v>1</v>
      </c>
      <c r="D76" s="1" t="s">
        <v>46</v>
      </c>
      <c r="E76" s="24">
        <v>21.4</v>
      </c>
      <c r="J76" s="38"/>
      <c r="K76" s="1">
        <v>1</v>
      </c>
      <c r="L76" s="1" t="s">
        <v>216</v>
      </c>
      <c r="M76" s="24">
        <v>21.5</v>
      </c>
      <c r="S76" s="38"/>
      <c r="T76" s="38"/>
    </row>
    <row r="77" spans="2:20" ht="13" customHeight="1" x14ac:dyDescent="0.15">
      <c r="B77" s="9" t="s">
        <v>1289</v>
      </c>
      <c r="C77" s="1">
        <v>1</v>
      </c>
      <c r="D77" s="1" t="s">
        <v>47</v>
      </c>
      <c r="E77" s="24">
        <v>21.5</v>
      </c>
      <c r="F77" s="24">
        <f>AVERAGE(E77:E79)</f>
        <v>21.533333333333331</v>
      </c>
      <c r="G77" s="24">
        <f>F77-21.6041666666667</f>
        <v>-7.0833333333368387E-2</v>
      </c>
      <c r="J77" s="9" t="s">
        <v>1289</v>
      </c>
      <c r="K77" s="1">
        <v>1</v>
      </c>
      <c r="L77" s="1" t="s">
        <v>217</v>
      </c>
      <c r="M77" s="24">
        <v>21.6</v>
      </c>
      <c r="N77" s="24">
        <f>AVERAGE(M77:M79)</f>
        <v>21.599999999999998</v>
      </c>
      <c r="O77" s="24">
        <f>N77-21.6041666666667</f>
        <v>-4.166666666701957E-3</v>
      </c>
      <c r="S77" s="9" t="s">
        <v>1289</v>
      </c>
      <c r="T77" s="10" t="s">
        <v>1290</v>
      </c>
    </row>
    <row r="78" spans="2:20" ht="13" hidden="1" customHeight="1" x14ac:dyDescent="0.15">
      <c r="B78" s="38"/>
      <c r="C78" s="1">
        <v>1</v>
      </c>
      <c r="D78" s="1" t="s">
        <v>48</v>
      </c>
      <c r="E78" s="24">
        <v>21.5</v>
      </c>
      <c r="J78" s="38"/>
      <c r="K78" s="1">
        <v>1</v>
      </c>
      <c r="L78" s="1" t="s">
        <v>218</v>
      </c>
      <c r="M78" s="24">
        <v>21.7</v>
      </c>
      <c r="S78" s="38"/>
      <c r="T78" s="38"/>
    </row>
    <row r="79" spans="2:20" ht="13" hidden="1" customHeight="1" x14ac:dyDescent="0.15">
      <c r="B79" s="38"/>
      <c r="C79" s="1">
        <v>1</v>
      </c>
      <c r="D79" s="1" t="s">
        <v>49</v>
      </c>
      <c r="E79" s="24">
        <v>21.6</v>
      </c>
      <c r="J79" s="38"/>
      <c r="K79" s="1">
        <v>1</v>
      </c>
      <c r="L79" s="1" t="s">
        <v>219</v>
      </c>
      <c r="M79" s="24">
        <v>21.5</v>
      </c>
      <c r="S79" s="38"/>
      <c r="T79" s="38"/>
    </row>
    <row r="80" spans="2:20" ht="13" customHeight="1" x14ac:dyDescent="0.15">
      <c r="B80" s="9" t="s">
        <v>1291</v>
      </c>
      <c r="C80" s="1">
        <v>1</v>
      </c>
      <c r="D80" s="1" t="s">
        <v>50</v>
      </c>
      <c r="E80" s="24">
        <v>21.5</v>
      </c>
      <c r="F80" s="24">
        <f>AVERAGE(E80:E82)</f>
        <v>21.533333333333331</v>
      </c>
      <c r="G80" s="24">
        <f>F80-21.6041666666667</f>
        <v>-7.0833333333368387E-2</v>
      </c>
      <c r="J80" s="9" t="s">
        <v>1291</v>
      </c>
      <c r="K80" s="1">
        <v>1</v>
      </c>
      <c r="L80" s="1" t="s">
        <v>220</v>
      </c>
      <c r="M80" s="24">
        <v>21.8</v>
      </c>
      <c r="N80" s="24">
        <f>AVERAGE(M80:M82)</f>
        <v>21.7</v>
      </c>
      <c r="O80" s="24">
        <f>N80-21.6041666666667</f>
        <v>9.5833333333299464E-2</v>
      </c>
      <c r="S80" s="9" t="s">
        <v>1291</v>
      </c>
      <c r="T80" s="10" t="s">
        <v>1292</v>
      </c>
    </row>
    <row r="81" spans="2:20" ht="13" hidden="1" customHeight="1" x14ac:dyDescent="0.15">
      <c r="B81" s="38"/>
      <c r="C81" s="1">
        <v>1</v>
      </c>
      <c r="D81" s="1" t="s">
        <v>51</v>
      </c>
      <c r="E81" s="24">
        <v>21.5</v>
      </c>
      <c r="J81" s="38"/>
      <c r="K81" s="1">
        <v>1</v>
      </c>
      <c r="L81" s="1" t="s">
        <v>221</v>
      </c>
      <c r="M81" s="24">
        <v>21.7</v>
      </c>
      <c r="S81" s="38"/>
      <c r="T81" s="38"/>
    </row>
    <row r="82" spans="2:20" ht="13" hidden="1" customHeight="1" x14ac:dyDescent="0.15">
      <c r="B82" s="38"/>
      <c r="C82" s="1">
        <v>1</v>
      </c>
      <c r="D82" s="1" t="s">
        <v>52</v>
      </c>
      <c r="E82" s="24">
        <v>21.6</v>
      </c>
      <c r="J82" s="38"/>
      <c r="K82" s="1">
        <v>1</v>
      </c>
      <c r="L82" s="1" t="s">
        <v>222</v>
      </c>
      <c r="M82" s="24">
        <v>21.6</v>
      </c>
      <c r="S82" s="38"/>
      <c r="T82" s="38"/>
    </row>
    <row r="83" spans="2:20" ht="13" customHeight="1" x14ac:dyDescent="0.15">
      <c r="B83" s="9" t="s">
        <v>1293</v>
      </c>
      <c r="C83" s="1">
        <v>1</v>
      </c>
      <c r="D83" s="1" t="s">
        <v>53</v>
      </c>
      <c r="E83" s="24">
        <v>21.3</v>
      </c>
      <c r="F83" s="24">
        <f>AVERAGE(E83:E85)</f>
        <v>21.333333333333332</v>
      </c>
      <c r="G83" s="24">
        <f>F83-21.6041666666667</f>
        <v>-0.27083333333336768</v>
      </c>
      <c r="J83" s="9" t="s">
        <v>1293</v>
      </c>
      <c r="K83" s="1">
        <v>1</v>
      </c>
      <c r="L83" s="1" t="s">
        <v>223</v>
      </c>
      <c r="M83" s="24">
        <v>21.4</v>
      </c>
      <c r="N83" s="24">
        <f>AVERAGE(M83:M85)</f>
        <v>21.433333333333334</v>
      </c>
      <c r="O83" s="24">
        <f>N83-21.6041666666667</f>
        <v>-0.17083333333336626</v>
      </c>
      <c r="S83" s="9" t="s">
        <v>1293</v>
      </c>
      <c r="T83" s="40" t="s">
        <v>1294</v>
      </c>
    </row>
    <row r="84" spans="2:20" ht="13" hidden="1" customHeight="1" x14ac:dyDescent="0.15">
      <c r="B84" s="38"/>
      <c r="C84" s="1">
        <v>1</v>
      </c>
      <c r="D84" s="1" t="s">
        <v>54</v>
      </c>
      <c r="E84" s="24">
        <v>21.3</v>
      </c>
      <c r="J84" s="38"/>
      <c r="K84" s="1">
        <v>1</v>
      </c>
      <c r="L84" s="1" t="s">
        <v>224</v>
      </c>
      <c r="M84" s="24">
        <v>21.4</v>
      </c>
      <c r="S84" s="38"/>
      <c r="T84" s="38"/>
    </row>
    <row r="85" spans="2:20" ht="13" hidden="1" customHeight="1" x14ac:dyDescent="0.15">
      <c r="B85" s="38"/>
      <c r="C85" s="1">
        <v>1</v>
      </c>
      <c r="D85" s="1" t="s">
        <v>55</v>
      </c>
      <c r="E85" s="24">
        <v>21.4</v>
      </c>
      <c r="J85" s="38"/>
      <c r="K85" s="1">
        <v>1</v>
      </c>
      <c r="L85" s="1" t="s">
        <v>225</v>
      </c>
      <c r="M85" s="24">
        <v>21.5</v>
      </c>
      <c r="S85" s="38"/>
      <c r="T85" s="38"/>
    </row>
    <row r="86" spans="2:20" ht="13" customHeight="1" x14ac:dyDescent="0.15">
      <c r="B86" s="9" t="s">
        <v>1301</v>
      </c>
      <c r="C86" s="1">
        <v>1</v>
      </c>
      <c r="D86" s="1" t="s">
        <v>56</v>
      </c>
      <c r="E86" s="24">
        <v>21.7</v>
      </c>
      <c r="F86" s="24">
        <f>AVERAGE(E86:E88)</f>
        <v>21.666666666666668</v>
      </c>
      <c r="G86" s="24">
        <f>F86-21.6041666666667</f>
        <v>6.2499999999968026E-2</v>
      </c>
      <c r="J86" s="9" t="s">
        <v>1301</v>
      </c>
      <c r="K86" s="1">
        <v>1</v>
      </c>
      <c r="L86" s="1" t="s">
        <v>226</v>
      </c>
      <c r="M86" s="24">
        <v>21.2</v>
      </c>
      <c r="N86" s="24">
        <f>AVERAGE(M86:M88)</f>
        <v>21.433333333333334</v>
      </c>
      <c r="O86" s="24">
        <f>N86-21.6041666666667</f>
        <v>-0.17083333333336626</v>
      </c>
      <c r="S86" s="9" t="s">
        <v>1301</v>
      </c>
      <c r="T86" s="10" t="s">
        <v>354</v>
      </c>
    </row>
    <row r="87" spans="2:20" ht="13" hidden="1" customHeight="1" x14ac:dyDescent="0.15">
      <c r="B87" s="38"/>
      <c r="C87" s="1">
        <v>1</v>
      </c>
      <c r="D87" s="1" t="s">
        <v>57</v>
      </c>
      <c r="E87" s="24">
        <v>21.6</v>
      </c>
      <c r="J87" s="38"/>
      <c r="K87" s="1">
        <v>1</v>
      </c>
      <c r="L87" s="1" t="s">
        <v>227</v>
      </c>
      <c r="M87" s="24">
        <v>21.7</v>
      </c>
      <c r="S87" s="38"/>
      <c r="T87" s="38"/>
    </row>
    <row r="88" spans="2:20" ht="13" hidden="1" customHeight="1" x14ac:dyDescent="0.15">
      <c r="B88" s="38"/>
      <c r="C88" s="1">
        <v>1</v>
      </c>
      <c r="D88" s="1" t="s">
        <v>58</v>
      </c>
      <c r="E88" s="24">
        <v>21.7</v>
      </c>
      <c r="J88" s="38"/>
      <c r="K88" s="1">
        <v>1</v>
      </c>
      <c r="L88" s="1" t="s">
        <v>228</v>
      </c>
      <c r="M88" s="24">
        <v>21.4</v>
      </c>
      <c r="S88" s="38"/>
      <c r="T88" s="38"/>
    </row>
    <row r="89" spans="2:20" ht="13" customHeight="1" x14ac:dyDescent="0.15">
      <c r="B89" s="9" t="s">
        <v>1302</v>
      </c>
      <c r="C89" s="1">
        <v>1</v>
      </c>
      <c r="D89" s="1" t="s">
        <v>59</v>
      </c>
      <c r="E89" s="24">
        <v>21.5</v>
      </c>
      <c r="F89" s="24">
        <f>AVERAGE(E89:E91)</f>
        <v>21.466666666666669</v>
      </c>
      <c r="G89" s="24">
        <f>F89-21.6041666666667</f>
        <v>-0.13750000000003126</v>
      </c>
      <c r="J89" s="9" t="s">
        <v>1302</v>
      </c>
      <c r="K89" s="1">
        <v>1</v>
      </c>
      <c r="L89" s="1" t="s">
        <v>229</v>
      </c>
      <c r="M89" s="24">
        <v>21.7</v>
      </c>
      <c r="N89" s="24">
        <f>AVERAGE(M89:M91)</f>
        <v>21.666666666666668</v>
      </c>
      <c r="O89" s="24">
        <f>N89-21.6041666666667</f>
        <v>6.2499999999968026E-2</v>
      </c>
      <c r="S89" s="9" t="s">
        <v>1302</v>
      </c>
      <c r="T89" s="10" t="s">
        <v>1303</v>
      </c>
    </row>
    <row r="90" spans="2:20" ht="13" hidden="1" customHeight="1" x14ac:dyDescent="0.15">
      <c r="B90" s="38"/>
      <c r="C90" s="1">
        <v>1</v>
      </c>
      <c r="D90" s="1" t="s">
        <v>60</v>
      </c>
      <c r="E90" s="24">
        <v>21.5</v>
      </c>
      <c r="J90" s="38"/>
      <c r="K90" s="1">
        <v>1</v>
      </c>
      <c r="L90" s="1" t="s">
        <v>230</v>
      </c>
      <c r="M90" s="24">
        <v>21.6</v>
      </c>
      <c r="S90" s="38"/>
      <c r="T90" s="38"/>
    </row>
    <row r="91" spans="2:20" ht="13" hidden="1" customHeight="1" x14ac:dyDescent="0.15">
      <c r="B91" s="38"/>
      <c r="C91" s="1">
        <v>1</v>
      </c>
      <c r="D91" s="1" t="s">
        <v>61</v>
      </c>
      <c r="E91" s="24">
        <v>21.4</v>
      </c>
      <c r="J91" s="38"/>
      <c r="K91" s="1">
        <v>1</v>
      </c>
      <c r="L91" s="1" t="s">
        <v>231</v>
      </c>
      <c r="M91" s="24">
        <v>21.7</v>
      </c>
      <c r="S91" s="38"/>
      <c r="T91" s="38"/>
    </row>
    <row r="92" spans="2:20" ht="13" customHeight="1" x14ac:dyDescent="0.15">
      <c r="B92" s="9" t="s">
        <v>1304</v>
      </c>
      <c r="C92" s="1">
        <v>1</v>
      </c>
      <c r="D92" s="1" t="s">
        <v>62</v>
      </c>
      <c r="E92" s="24">
        <v>21.3</v>
      </c>
      <c r="F92" s="24">
        <f>AVERAGE(E92:E94)</f>
        <v>21.433333333333334</v>
      </c>
      <c r="G92" s="24">
        <f>F92-21.6041666666667</f>
        <v>-0.17083333333336626</v>
      </c>
      <c r="J92" s="9" t="s">
        <v>1304</v>
      </c>
      <c r="K92" s="1">
        <v>1</v>
      </c>
      <c r="L92" s="1" t="s">
        <v>232</v>
      </c>
      <c r="M92" s="24">
        <v>21.6</v>
      </c>
      <c r="N92" s="24">
        <f>AVERAGE(M92:M94)</f>
        <v>21.599999999999998</v>
      </c>
      <c r="O92" s="24">
        <f>N92-21.6041666666667</f>
        <v>-4.166666666701957E-3</v>
      </c>
      <c r="S92" s="9" t="s">
        <v>1304</v>
      </c>
      <c r="T92" s="10" t="s">
        <v>355</v>
      </c>
    </row>
    <row r="93" spans="2:20" ht="13" hidden="1" customHeight="1" x14ac:dyDescent="0.15">
      <c r="B93" s="38"/>
      <c r="C93" s="1">
        <v>1</v>
      </c>
      <c r="D93" s="1" t="s">
        <v>63</v>
      </c>
      <c r="E93" s="24">
        <v>21.5</v>
      </c>
      <c r="J93" s="38"/>
      <c r="K93" s="1">
        <v>1</v>
      </c>
      <c r="L93" s="1" t="s">
        <v>233</v>
      </c>
      <c r="M93" s="24">
        <v>21.5</v>
      </c>
      <c r="S93" s="38"/>
      <c r="T93" s="38"/>
    </row>
    <row r="94" spans="2:20" ht="13" hidden="1" customHeight="1" x14ac:dyDescent="0.15">
      <c r="B94" s="38"/>
      <c r="C94" s="1">
        <v>1</v>
      </c>
      <c r="D94" s="1" t="s">
        <v>64</v>
      </c>
      <c r="E94" s="24">
        <v>21.5</v>
      </c>
      <c r="J94" s="38"/>
      <c r="K94" s="1">
        <v>1</v>
      </c>
      <c r="L94" s="1" t="s">
        <v>234</v>
      </c>
      <c r="M94" s="24">
        <v>21.7</v>
      </c>
      <c r="S94" s="38"/>
      <c r="T94" s="38"/>
    </row>
    <row r="95" spans="2:20" ht="13" customHeight="1" x14ac:dyDescent="0.15">
      <c r="B95" s="9" t="s">
        <v>1305</v>
      </c>
      <c r="C95" s="1">
        <v>1</v>
      </c>
      <c r="D95" s="1" t="s">
        <v>65</v>
      </c>
      <c r="E95" s="24">
        <v>21.6</v>
      </c>
      <c r="F95" s="24">
        <f>AVERAGE(E95:E97)</f>
        <v>21.600000000000005</v>
      </c>
      <c r="G95" s="24">
        <f>F95-21.6041666666667</f>
        <v>-4.1666666666948515E-3</v>
      </c>
      <c r="J95" s="9" t="s">
        <v>1305</v>
      </c>
      <c r="K95" s="1">
        <v>1</v>
      </c>
      <c r="L95" s="1" t="s">
        <v>235</v>
      </c>
      <c r="M95" s="24">
        <v>21.6</v>
      </c>
      <c r="N95" s="24">
        <f>AVERAGE(M95:M97)</f>
        <v>21.633333333333336</v>
      </c>
      <c r="O95" s="24">
        <f>N95-21.6041666666667</f>
        <v>2.9166666666636587E-2</v>
      </c>
      <c r="S95" s="9" t="s">
        <v>1305</v>
      </c>
      <c r="T95" s="10" t="s">
        <v>356</v>
      </c>
    </row>
    <row r="96" spans="2:20" ht="13" hidden="1" customHeight="1" x14ac:dyDescent="0.15">
      <c r="B96" s="38"/>
      <c r="C96" s="1">
        <v>1</v>
      </c>
      <c r="D96" s="1" t="s">
        <v>66</v>
      </c>
      <c r="E96" s="24">
        <v>21.6</v>
      </c>
      <c r="J96" s="38"/>
      <c r="K96" s="1">
        <v>1</v>
      </c>
      <c r="L96" s="1" t="s">
        <v>236</v>
      </c>
      <c r="M96" s="24">
        <v>21.6</v>
      </c>
      <c r="S96" s="38"/>
      <c r="T96" s="38"/>
    </row>
    <row r="97" spans="2:20" ht="13" hidden="1" customHeight="1" x14ac:dyDescent="0.15">
      <c r="B97" s="38"/>
      <c r="C97" s="1">
        <v>1</v>
      </c>
      <c r="D97" s="1" t="s">
        <v>67</v>
      </c>
      <c r="E97" s="24">
        <v>21.6</v>
      </c>
      <c r="J97" s="38"/>
      <c r="K97" s="1">
        <v>1</v>
      </c>
      <c r="L97" s="1" t="s">
        <v>237</v>
      </c>
      <c r="M97" s="24">
        <v>21.7</v>
      </c>
      <c r="S97" s="38"/>
      <c r="T97" s="38"/>
    </row>
    <row r="98" spans="2:20" ht="13" customHeight="1" x14ac:dyDescent="0.15">
      <c r="B98" s="9" t="s">
        <v>1306</v>
      </c>
      <c r="C98" s="1">
        <v>1</v>
      </c>
      <c r="D98" s="1" t="s">
        <v>68</v>
      </c>
      <c r="E98" s="24">
        <v>21.6</v>
      </c>
      <c r="F98" s="24">
        <f>AVERAGE(E98:E100)</f>
        <v>21.466666666666669</v>
      </c>
      <c r="G98" s="24">
        <f>F98-21.6041666666667</f>
        <v>-0.13750000000003126</v>
      </c>
      <c r="J98" s="9" t="s">
        <v>1306</v>
      </c>
      <c r="K98" s="1">
        <v>1</v>
      </c>
      <c r="L98" s="1" t="s">
        <v>238</v>
      </c>
      <c r="M98" s="24">
        <v>21.6</v>
      </c>
      <c r="N98" s="24">
        <f>AVERAGE(M98:M100)</f>
        <v>21.600000000000005</v>
      </c>
      <c r="O98" s="24">
        <f>N98-21.6041666666667</f>
        <v>-4.1666666666948515E-3</v>
      </c>
      <c r="S98" s="9" t="s">
        <v>1306</v>
      </c>
      <c r="T98" s="10" t="s">
        <v>357</v>
      </c>
    </row>
    <row r="99" spans="2:20" ht="13" hidden="1" customHeight="1" x14ac:dyDescent="0.15">
      <c r="B99" s="38"/>
      <c r="C99" s="1">
        <v>1</v>
      </c>
      <c r="D99" s="1" t="s">
        <v>69</v>
      </c>
      <c r="E99" s="24">
        <v>21.2</v>
      </c>
      <c r="J99" s="38"/>
      <c r="K99" s="1">
        <v>1</v>
      </c>
      <c r="L99" s="1" t="s">
        <v>239</v>
      </c>
      <c r="M99" s="24">
        <v>21.6</v>
      </c>
      <c r="S99" s="38"/>
      <c r="T99" s="38"/>
    </row>
    <row r="100" spans="2:20" ht="13" hidden="1" customHeight="1" x14ac:dyDescent="0.15">
      <c r="B100" s="38"/>
      <c r="C100" s="1">
        <v>1</v>
      </c>
      <c r="D100" s="1" t="s">
        <v>70</v>
      </c>
      <c r="E100" s="24">
        <v>21.6</v>
      </c>
      <c r="J100" s="38"/>
      <c r="K100" s="1">
        <v>1</v>
      </c>
      <c r="L100" s="1" t="s">
        <v>240</v>
      </c>
      <c r="M100" s="24">
        <v>21.6</v>
      </c>
      <c r="S100" s="38"/>
      <c r="T100" s="38"/>
    </row>
    <row r="101" spans="2:20" ht="13" customHeight="1" x14ac:dyDescent="0.15">
      <c r="B101" s="9" t="s">
        <v>1307</v>
      </c>
      <c r="C101" s="1">
        <v>1</v>
      </c>
      <c r="D101" s="1" t="s">
        <v>71</v>
      </c>
      <c r="E101" s="24">
        <v>21.5</v>
      </c>
      <c r="F101" s="24">
        <f>AVERAGE(E101:E103)</f>
        <v>21.566666666666666</v>
      </c>
      <c r="G101" s="24">
        <f>F101-21.6041666666667</f>
        <v>-3.7500000000033396E-2</v>
      </c>
      <c r="J101" s="9" t="s">
        <v>1307</v>
      </c>
      <c r="K101" s="1">
        <v>1</v>
      </c>
      <c r="L101" s="1" t="s">
        <v>241</v>
      </c>
      <c r="M101" s="24">
        <v>21.5</v>
      </c>
      <c r="N101" s="24">
        <f>AVERAGE(M101:M103)</f>
        <v>21.600000000000005</v>
      </c>
      <c r="O101" s="24">
        <f>N101-21.6041666666667</f>
        <v>-4.1666666666948515E-3</v>
      </c>
      <c r="S101" s="9" t="s">
        <v>1307</v>
      </c>
      <c r="T101" s="10" t="s">
        <v>1308</v>
      </c>
    </row>
    <row r="102" spans="2:20" ht="13" hidden="1" customHeight="1" x14ac:dyDescent="0.15">
      <c r="B102" s="38"/>
      <c r="C102" s="1">
        <v>1</v>
      </c>
      <c r="D102" s="1" t="s">
        <v>72</v>
      </c>
      <c r="E102" s="24">
        <v>21.6</v>
      </c>
      <c r="J102" s="38"/>
      <c r="K102" s="1">
        <v>1</v>
      </c>
      <c r="L102" s="1" t="s">
        <v>242</v>
      </c>
      <c r="M102" s="24">
        <v>21.7</v>
      </c>
      <c r="S102" s="38"/>
      <c r="T102" s="38"/>
    </row>
    <row r="103" spans="2:20" ht="13" hidden="1" customHeight="1" x14ac:dyDescent="0.15">
      <c r="B103" s="38"/>
      <c r="C103" s="1">
        <v>1</v>
      </c>
      <c r="D103" s="1" t="s">
        <v>73</v>
      </c>
      <c r="E103" s="24">
        <v>21.6</v>
      </c>
      <c r="J103" s="38"/>
      <c r="K103" s="1">
        <v>1</v>
      </c>
      <c r="L103" s="1" t="s">
        <v>243</v>
      </c>
      <c r="M103" s="24">
        <v>21.6</v>
      </c>
      <c r="S103" s="38"/>
      <c r="T103" s="38"/>
    </row>
    <row r="104" spans="2:20" ht="13" customHeight="1" x14ac:dyDescent="0.15">
      <c r="B104" s="9" t="s">
        <v>1309</v>
      </c>
      <c r="C104" s="1">
        <v>1</v>
      </c>
      <c r="D104" s="1" t="s">
        <v>74</v>
      </c>
      <c r="E104" s="24">
        <v>21.3</v>
      </c>
      <c r="F104" s="24">
        <f>AVERAGE(E104:E106)</f>
        <v>21.333333333333332</v>
      </c>
      <c r="G104" s="24">
        <f>F104-21.6041666666667</f>
        <v>-0.27083333333336768</v>
      </c>
      <c r="J104" s="9" t="s">
        <v>1309</v>
      </c>
      <c r="K104" s="1">
        <v>1</v>
      </c>
      <c r="L104" s="1" t="s">
        <v>244</v>
      </c>
      <c r="M104" s="24">
        <v>21.4</v>
      </c>
      <c r="N104" s="24">
        <f>AVERAGE(M104:M106)</f>
        <v>21.466666666666669</v>
      </c>
      <c r="O104" s="24">
        <f>N104-21.6041666666667</f>
        <v>-0.13750000000003126</v>
      </c>
      <c r="S104" s="9" t="s">
        <v>1309</v>
      </c>
      <c r="T104" s="10" t="s">
        <v>358</v>
      </c>
    </row>
    <row r="105" spans="2:20" ht="13" hidden="1" customHeight="1" x14ac:dyDescent="0.15">
      <c r="B105" s="38"/>
      <c r="C105" s="1">
        <v>1</v>
      </c>
      <c r="D105" s="1" t="s">
        <v>75</v>
      </c>
      <c r="E105" s="24">
        <v>21.3</v>
      </c>
      <c r="J105" s="38"/>
      <c r="K105" s="1">
        <v>1</v>
      </c>
      <c r="L105" s="1" t="s">
        <v>245</v>
      </c>
      <c r="M105" s="24">
        <v>21.4</v>
      </c>
      <c r="S105" s="38"/>
      <c r="T105" s="38"/>
    </row>
    <row r="106" spans="2:20" ht="13" hidden="1" customHeight="1" x14ac:dyDescent="0.15">
      <c r="B106" s="38"/>
      <c r="C106" s="1">
        <v>1</v>
      </c>
      <c r="D106" s="1" t="s">
        <v>76</v>
      </c>
      <c r="E106" s="24">
        <v>21.4</v>
      </c>
      <c r="J106" s="38"/>
      <c r="K106" s="1">
        <v>1</v>
      </c>
      <c r="L106" s="1" t="s">
        <v>246</v>
      </c>
      <c r="M106" s="24">
        <v>21.6</v>
      </c>
      <c r="S106" s="38"/>
      <c r="T106" s="38"/>
    </row>
    <row r="107" spans="2:20" ht="13" customHeight="1" x14ac:dyDescent="0.15">
      <c r="B107" s="9" t="s">
        <v>1313</v>
      </c>
      <c r="C107" s="1">
        <v>1</v>
      </c>
      <c r="D107" s="1" t="s">
        <v>77</v>
      </c>
      <c r="E107" s="24">
        <v>21.4</v>
      </c>
      <c r="F107" s="24">
        <f>AVERAGE(E107:E109)</f>
        <v>21.433333333333334</v>
      </c>
      <c r="G107" s="24">
        <f>F107-21.6041666666667</f>
        <v>-0.17083333333336626</v>
      </c>
      <c r="J107" s="9" t="s">
        <v>1313</v>
      </c>
      <c r="K107" s="1">
        <v>1</v>
      </c>
      <c r="L107" s="1" t="s">
        <v>247</v>
      </c>
      <c r="M107" s="24">
        <v>21.6</v>
      </c>
      <c r="N107" s="24">
        <f>AVERAGE(M107:M109)</f>
        <v>21.566666666666666</v>
      </c>
      <c r="O107" s="24">
        <f>N107-21.6041666666667</f>
        <v>-3.7500000000033396E-2</v>
      </c>
      <c r="S107" s="9" t="s">
        <v>1313</v>
      </c>
      <c r="T107" s="10" t="s">
        <v>1314</v>
      </c>
    </row>
    <row r="108" spans="2:20" ht="13" hidden="1" customHeight="1" x14ac:dyDescent="0.15">
      <c r="B108" s="38"/>
      <c r="C108" s="1">
        <v>1</v>
      </c>
      <c r="D108" s="1" t="s">
        <v>78</v>
      </c>
      <c r="E108" s="24">
        <v>21.5</v>
      </c>
      <c r="J108" s="38"/>
      <c r="K108" s="1">
        <v>1</v>
      </c>
      <c r="L108" s="1" t="s">
        <v>248</v>
      </c>
      <c r="M108" s="24">
        <v>21.5</v>
      </c>
      <c r="S108" s="38"/>
      <c r="T108" s="38"/>
    </row>
    <row r="109" spans="2:20" ht="13" hidden="1" customHeight="1" x14ac:dyDescent="0.15">
      <c r="B109" s="38"/>
      <c r="C109" s="1">
        <v>1</v>
      </c>
      <c r="D109" s="1" t="s">
        <v>79</v>
      </c>
      <c r="E109" s="24">
        <v>21.4</v>
      </c>
      <c r="J109" s="38"/>
      <c r="K109" s="1">
        <v>1</v>
      </c>
      <c r="L109" s="1" t="s">
        <v>249</v>
      </c>
      <c r="M109" s="24">
        <v>21.6</v>
      </c>
      <c r="S109" s="38"/>
      <c r="T109" s="38"/>
    </row>
    <row r="110" spans="2:20" ht="13" customHeight="1" x14ac:dyDescent="0.15">
      <c r="B110" s="9" t="s">
        <v>1315</v>
      </c>
      <c r="C110" s="1">
        <v>1</v>
      </c>
      <c r="D110" s="1" t="s">
        <v>80</v>
      </c>
      <c r="E110" s="24">
        <v>21.7</v>
      </c>
      <c r="F110" s="24">
        <f>AVERAGE(E110:E112)</f>
        <v>21.566666666666666</v>
      </c>
      <c r="G110" s="24">
        <f>F110-21.6041666666667</f>
        <v>-3.7500000000033396E-2</v>
      </c>
      <c r="J110" s="9" t="s">
        <v>1315</v>
      </c>
      <c r="K110" s="1">
        <v>1</v>
      </c>
      <c r="L110" s="1" t="s">
        <v>250</v>
      </c>
      <c r="M110" s="24">
        <v>21.6</v>
      </c>
      <c r="N110" s="24">
        <f>AVERAGE(M110:M112)</f>
        <v>21.633333333333336</v>
      </c>
      <c r="O110" s="24">
        <f>N110-21.6041666666667</f>
        <v>2.9166666666636587E-2</v>
      </c>
      <c r="S110" s="9" t="s">
        <v>1315</v>
      </c>
      <c r="T110" s="10" t="s">
        <v>359</v>
      </c>
    </row>
    <row r="111" spans="2:20" ht="13" hidden="1" customHeight="1" x14ac:dyDescent="0.15">
      <c r="B111" s="38"/>
      <c r="C111" s="1">
        <v>1</v>
      </c>
      <c r="D111" s="1" t="s">
        <v>81</v>
      </c>
      <c r="E111" s="24">
        <v>21.5</v>
      </c>
      <c r="J111" s="38"/>
      <c r="K111" s="1">
        <v>1</v>
      </c>
      <c r="L111" s="1" t="s">
        <v>251</v>
      </c>
      <c r="M111" s="24">
        <v>21.7</v>
      </c>
      <c r="S111" s="38"/>
      <c r="T111" s="38"/>
    </row>
    <row r="112" spans="2:20" ht="13" hidden="1" customHeight="1" x14ac:dyDescent="0.15">
      <c r="B112" s="38"/>
      <c r="C112" s="1">
        <v>1</v>
      </c>
      <c r="D112" s="1" t="s">
        <v>82</v>
      </c>
      <c r="E112" s="24">
        <v>21.5</v>
      </c>
      <c r="J112" s="38"/>
      <c r="K112" s="1">
        <v>1</v>
      </c>
      <c r="L112" s="1" t="s">
        <v>252</v>
      </c>
      <c r="M112" s="24">
        <v>21.6</v>
      </c>
      <c r="S112" s="38"/>
      <c r="T112" s="38"/>
    </row>
    <row r="113" spans="2:20" ht="13" customHeight="1" x14ac:dyDescent="0.15">
      <c r="B113" s="9" t="s">
        <v>1316</v>
      </c>
      <c r="C113" s="1">
        <v>1</v>
      </c>
      <c r="D113" s="1" t="s">
        <v>83</v>
      </c>
      <c r="E113" s="24">
        <v>21.5</v>
      </c>
      <c r="F113" s="24">
        <f>AVERAGE(E113:E115)</f>
        <v>21.5</v>
      </c>
      <c r="G113" s="24">
        <f>F113-21.6041666666667</f>
        <v>-0.10416666666669983</v>
      </c>
      <c r="J113" s="9" t="s">
        <v>1316</v>
      </c>
      <c r="K113" s="1">
        <v>1</v>
      </c>
      <c r="L113" s="1" t="s">
        <v>253</v>
      </c>
      <c r="M113" s="24">
        <v>21.7</v>
      </c>
      <c r="N113" s="24">
        <f>AVERAGE(M113:M115)</f>
        <v>21.666666666666668</v>
      </c>
      <c r="O113" s="24">
        <f>N113-21.6041666666667</f>
        <v>6.2499999999968026E-2</v>
      </c>
      <c r="S113" s="9" t="s">
        <v>1316</v>
      </c>
      <c r="T113" s="10" t="s">
        <v>1317</v>
      </c>
    </row>
    <row r="114" spans="2:20" ht="13" hidden="1" customHeight="1" x14ac:dyDescent="0.15">
      <c r="B114" s="38"/>
      <c r="C114" s="1">
        <v>1</v>
      </c>
      <c r="D114" s="1" t="s">
        <v>84</v>
      </c>
      <c r="E114" s="24">
        <v>21.5</v>
      </c>
      <c r="J114" s="38"/>
      <c r="K114" s="1">
        <v>1</v>
      </c>
      <c r="L114" s="1" t="s">
        <v>254</v>
      </c>
      <c r="M114" s="24">
        <v>21.6</v>
      </c>
      <c r="S114" s="38"/>
      <c r="T114" s="38"/>
    </row>
    <row r="115" spans="2:20" ht="13" hidden="1" customHeight="1" x14ac:dyDescent="0.15">
      <c r="B115" s="38"/>
      <c r="C115" s="1">
        <v>1</v>
      </c>
      <c r="D115" s="1" t="s">
        <v>85</v>
      </c>
      <c r="E115" s="24">
        <v>21.5</v>
      </c>
      <c r="J115" s="38"/>
      <c r="K115" s="1">
        <v>1</v>
      </c>
      <c r="L115" s="1" t="s">
        <v>255</v>
      </c>
      <c r="M115" s="24">
        <v>21.7</v>
      </c>
      <c r="S115" s="38"/>
      <c r="T115" s="38"/>
    </row>
    <row r="116" spans="2:20" ht="13" customHeight="1" x14ac:dyDescent="0.15">
      <c r="B116" s="9" t="s">
        <v>1318</v>
      </c>
      <c r="C116" s="1">
        <v>1</v>
      </c>
      <c r="D116" s="1" t="s">
        <v>86</v>
      </c>
      <c r="E116" s="24">
        <v>21.5</v>
      </c>
      <c r="F116" s="24">
        <f>AVERAGE(E116:E118)</f>
        <v>21.466666666666669</v>
      </c>
      <c r="G116" s="24">
        <f>F116-21.6041666666667</f>
        <v>-0.13750000000003126</v>
      </c>
      <c r="J116" s="9" t="s">
        <v>1318</v>
      </c>
      <c r="K116" s="1">
        <v>1</v>
      </c>
      <c r="L116" s="1" t="s">
        <v>256</v>
      </c>
      <c r="M116" s="24">
        <v>21.6</v>
      </c>
      <c r="N116" s="24">
        <f>AVERAGE(M116:M118)</f>
        <v>21.666666666666668</v>
      </c>
      <c r="O116" s="24">
        <f>N116-21.6041666666667</f>
        <v>6.2499999999968026E-2</v>
      </c>
      <c r="S116" s="9" t="s">
        <v>1318</v>
      </c>
      <c r="T116" s="10" t="s">
        <v>360</v>
      </c>
    </row>
    <row r="117" spans="2:20" ht="13" hidden="1" customHeight="1" x14ac:dyDescent="0.15">
      <c r="B117" s="38"/>
      <c r="C117" s="1">
        <v>1</v>
      </c>
      <c r="D117" s="1" t="s">
        <v>87</v>
      </c>
      <c r="E117" s="24">
        <v>21.4</v>
      </c>
      <c r="J117" s="38"/>
      <c r="K117" s="1">
        <v>1</v>
      </c>
      <c r="L117" s="1" t="s">
        <v>257</v>
      </c>
      <c r="M117" s="24">
        <v>21.8</v>
      </c>
      <c r="S117" s="38"/>
      <c r="T117" s="38"/>
    </row>
    <row r="118" spans="2:20" ht="13" hidden="1" customHeight="1" x14ac:dyDescent="0.15">
      <c r="B118" s="38"/>
      <c r="C118" s="1">
        <v>1</v>
      </c>
      <c r="D118" s="1" t="s">
        <v>88</v>
      </c>
      <c r="E118" s="24">
        <v>21.5</v>
      </c>
      <c r="J118" s="38"/>
      <c r="K118" s="1">
        <v>1</v>
      </c>
      <c r="L118" s="1" t="s">
        <v>258</v>
      </c>
      <c r="M118" s="24">
        <v>21.6</v>
      </c>
      <c r="S118" s="38"/>
      <c r="T118" s="38"/>
    </row>
    <row r="119" spans="2:20" ht="13" customHeight="1" x14ac:dyDescent="0.15">
      <c r="B119" s="9" t="s">
        <v>1319</v>
      </c>
      <c r="C119" s="1">
        <v>1</v>
      </c>
      <c r="D119" s="1" t="s">
        <v>89</v>
      </c>
      <c r="E119" s="24">
        <v>21.6</v>
      </c>
      <c r="F119" s="24">
        <f>AVERAGE(E119:E121)</f>
        <v>21.533333333333331</v>
      </c>
      <c r="G119" s="24">
        <f>F119-21.6041666666667</f>
        <v>-7.0833333333368387E-2</v>
      </c>
      <c r="J119" s="9" t="s">
        <v>1319</v>
      </c>
      <c r="K119" s="1">
        <v>1</v>
      </c>
      <c r="L119" s="1" t="s">
        <v>259</v>
      </c>
      <c r="M119" s="24">
        <v>21.6</v>
      </c>
      <c r="N119" s="24">
        <f>AVERAGE(M119:M121)</f>
        <v>21.566666666666666</v>
      </c>
      <c r="O119" s="24">
        <f>N119-21.6041666666667</f>
        <v>-3.7500000000033396E-2</v>
      </c>
      <c r="S119" s="9" t="s">
        <v>1319</v>
      </c>
      <c r="T119" s="10" t="s">
        <v>361</v>
      </c>
    </row>
    <row r="120" spans="2:20" ht="13" hidden="1" customHeight="1" x14ac:dyDescent="0.15">
      <c r="B120" s="38"/>
      <c r="C120" s="1">
        <v>1</v>
      </c>
      <c r="D120" s="1" t="s">
        <v>90</v>
      </c>
      <c r="E120" s="24">
        <v>21.5</v>
      </c>
      <c r="J120" s="38"/>
      <c r="K120" s="1">
        <v>1</v>
      </c>
      <c r="L120" s="1" t="s">
        <v>260</v>
      </c>
      <c r="M120" s="24">
        <v>21.5</v>
      </c>
      <c r="S120" s="38"/>
      <c r="T120" s="38"/>
    </row>
    <row r="121" spans="2:20" ht="13" hidden="1" customHeight="1" x14ac:dyDescent="0.15">
      <c r="B121" s="38"/>
      <c r="C121" s="1">
        <v>1</v>
      </c>
      <c r="D121" s="1" t="s">
        <v>91</v>
      </c>
      <c r="E121" s="24">
        <v>21.5</v>
      </c>
      <c r="J121" s="38"/>
      <c r="K121" s="1">
        <v>1</v>
      </c>
      <c r="L121" s="1" t="s">
        <v>261</v>
      </c>
      <c r="M121" s="24">
        <v>21.6</v>
      </c>
      <c r="S121" s="38"/>
      <c r="T121" s="38"/>
    </row>
    <row r="122" spans="2:20" ht="13" customHeight="1" x14ac:dyDescent="0.15">
      <c r="B122" s="9" t="s">
        <v>1320</v>
      </c>
      <c r="C122" s="1">
        <v>1</v>
      </c>
      <c r="D122" s="1" t="s">
        <v>92</v>
      </c>
      <c r="E122" s="24">
        <v>21.4</v>
      </c>
      <c r="F122" s="24">
        <f>AVERAGE(E122:E124)</f>
        <v>21.466666666666669</v>
      </c>
      <c r="G122" s="24">
        <f>F122-21.6041666666667</f>
        <v>-0.13750000000003126</v>
      </c>
      <c r="J122" s="9" t="s">
        <v>1320</v>
      </c>
      <c r="K122" s="1">
        <v>1</v>
      </c>
      <c r="L122" s="1" t="s">
        <v>262</v>
      </c>
      <c r="M122" s="24">
        <v>21.6</v>
      </c>
      <c r="N122" s="24">
        <f>AVERAGE(M122:M124)</f>
        <v>21.533333333333331</v>
      </c>
      <c r="O122" s="24">
        <f>N122-21.6041666666667</f>
        <v>-7.0833333333368387E-2</v>
      </c>
      <c r="S122" s="9" t="s">
        <v>1320</v>
      </c>
      <c r="T122" s="10" t="s">
        <v>1321</v>
      </c>
    </row>
    <row r="123" spans="2:20" ht="13" hidden="1" customHeight="1" x14ac:dyDescent="0.15">
      <c r="B123" s="38"/>
      <c r="C123" s="1">
        <v>1</v>
      </c>
      <c r="D123" s="1" t="s">
        <v>93</v>
      </c>
      <c r="E123" s="24">
        <v>21.6</v>
      </c>
      <c r="J123" s="38"/>
      <c r="K123" s="1">
        <v>1</v>
      </c>
      <c r="L123" s="1" t="s">
        <v>263</v>
      </c>
      <c r="M123" s="24">
        <v>21.5</v>
      </c>
      <c r="S123" s="38"/>
      <c r="T123" s="38"/>
    </row>
    <row r="124" spans="2:20" ht="13" hidden="1" customHeight="1" x14ac:dyDescent="0.15">
      <c r="B124" s="38"/>
      <c r="C124" s="1">
        <v>1</v>
      </c>
      <c r="D124" s="1" t="s">
        <v>94</v>
      </c>
      <c r="E124" s="24">
        <v>21.4</v>
      </c>
      <c r="J124" s="38"/>
      <c r="K124" s="1">
        <v>1</v>
      </c>
      <c r="L124" s="1" t="s">
        <v>264</v>
      </c>
      <c r="M124" s="24">
        <v>21.5</v>
      </c>
      <c r="S124" s="38"/>
      <c r="T124" s="38"/>
    </row>
    <row r="125" spans="2:20" ht="13" customHeight="1" x14ac:dyDescent="0.15">
      <c r="B125" s="9" t="s">
        <v>1322</v>
      </c>
      <c r="C125" s="1">
        <v>1</v>
      </c>
      <c r="D125" s="1" t="s">
        <v>95</v>
      </c>
      <c r="E125" s="24">
        <v>21.4</v>
      </c>
      <c r="F125" s="24">
        <f>AVERAGE(E125:E127)</f>
        <v>21.366666666666664</v>
      </c>
      <c r="G125" s="24">
        <f>F125-21.6041666666667</f>
        <v>-0.23750000000003624</v>
      </c>
      <c r="J125" s="9" t="s">
        <v>1322</v>
      </c>
      <c r="K125" s="1">
        <v>1</v>
      </c>
      <c r="L125" s="1" t="s">
        <v>265</v>
      </c>
      <c r="M125" s="24">
        <v>21.7</v>
      </c>
      <c r="N125" s="24">
        <f>AVERAGE(M125:M127)</f>
        <v>21.7</v>
      </c>
      <c r="O125" s="24">
        <f>N125-21.6041666666667</f>
        <v>9.5833333333299464E-2</v>
      </c>
      <c r="S125" s="9" t="s">
        <v>1322</v>
      </c>
      <c r="T125" s="10" t="s">
        <v>1323</v>
      </c>
    </row>
    <row r="126" spans="2:20" ht="13" hidden="1" customHeight="1" x14ac:dyDescent="0.15">
      <c r="B126" s="38"/>
      <c r="C126" s="1">
        <v>1</v>
      </c>
      <c r="D126" s="1" t="s">
        <v>96</v>
      </c>
      <c r="E126" s="24">
        <v>21.3</v>
      </c>
      <c r="J126" s="38"/>
      <c r="K126" s="1">
        <v>1</v>
      </c>
      <c r="L126" s="1" t="s">
        <v>266</v>
      </c>
      <c r="M126" s="24">
        <v>21.5</v>
      </c>
      <c r="S126" s="38"/>
      <c r="T126" s="38"/>
    </row>
    <row r="127" spans="2:20" ht="13" hidden="1" customHeight="1" x14ac:dyDescent="0.15">
      <c r="B127" s="38"/>
      <c r="C127" s="1">
        <v>1</v>
      </c>
      <c r="D127" s="1" t="s">
        <v>97</v>
      </c>
      <c r="E127" s="24">
        <v>21.4</v>
      </c>
      <c r="J127" s="38"/>
      <c r="K127" s="1">
        <v>1</v>
      </c>
      <c r="L127" s="1" t="s">
        <v>267</v>
      </c>
      <c r="M127" s="24">
        <v>21.9</v>
      </c>
      <c r="S127" s="38"/>
      <c r="T127" s="38"/>
    </row>
    <row r="128" spans="2:20" ht="13" customHeight="1" x14ac:dyDescent="0.15">
      <c r="B128" s="9" t="s">
        <v>1327</v>
      </c>
      <c r="C128" s="1">
        <v>1</v>
      </c>
      <c r="D128" s="1" t="s">
        <v>98</v>
      </c>
      <c r="E128" s="24">
        <v>21.5</v>
      </c>
      <c r="F128" s="24">
        <f>AVERAGE(E128:E130)</f>
        <v>21.466666666666669</v>
      </c>
      <c r="G128" s="24">
        <f>F128-21.6041666666667</f>
        <v>-0.13750000000003126</v>
      </c>
      <c r="J128" s="9" t="s">
        <v>1327</v>
      </c>
      <c r="K128" s="1">
        <v>1</v>
      </c>
      <c r="L128" s="1" t="s">
        <v>268</v>
      </c>
      <c r="M128" s="24">
        <v>21.6</v>
      </c>
      <c r="N128" s="24">
        <f>AVERAGE(M128:M130)</f>
        <v>21.533333333333331</v>
      </c>
      <c r="O128" s="24">
        <f>N128-21.6041666666667</f>
        <v>-7.0833333333368387E-2</v>
      </c>
      <c r="S128" s="9" t="s">
        <v>1327</v>
      </c>
      <c r="T128" s="10" t="s">
        <v>1328</v>
      </c>
    </row>
    <row r="129" spans="2:20" ht="13" hidden="1" customHeight="1" x14ac:dyDescent="0.15">
      <c r="B129" s="38"/>
      <c r="C129" s="1">
        <v>1</v>
      </c>
      <c r="D129" s="1" t="s">
        <v>99</v>
      </c>
      <c r="E129" s="24">
        <v>21.5</v>
      </c>
      <c r="J129" s="38"/>
      <c r="K129" s="1">
        <v>1</v>
      </c>
      <c r="L129" s="1" t="s">
        <v>269</v>
      </c>
      <c r="M129" s="24">
        <v>21.5</v>
      </c>
      <c r="S129" s="38"/>
      <c r="T129" s="38"/>
    </row>
    <row r="130" spans="2:20" ht="13" hidden="1" customHeight="1" x14ac:dyDescent="0.15">
      <c r="B130" s="38"/>
      <c r="C130" s="1">
        <v>1</v>
      </c>
      <c r="D130" s="1" t="s">
        <v>100</v>
      </c>
      <c r="E130" s="24">
        <v>21.4</v>
      </c>
      <c r="J130" s="38"/>
      <c r="K130" s="1">
        <v>1</v>
      </c>
      <c r="L130" s="1" t="s">
        <v>270</v>
      </c>
      <c r="M130" s="24">
        <v>21.5</v>
      </c>
      <c r="S130" s="38"/>
      <c r="T130" s="38"/>
    </row>
    <row r="131" spans="2:20" ht="13" customHeight="1" x14ac:dyDescent="0.15">
      <c r="B131" s="9" t="s">
        <v>1329</v>
      </c>
      <c r="C131" s="1">
        <v>1</v>
      </c>
      <c r="D131" s="1" t="s">
        <v>101</v>
      </c>
      <c r="E131" s="24">
        <v>21.6</v>
      </c>
      <c r="F131" s="24">
        <f>AVERAGE(E131:E133)</f>
        <v>21.566666666666666</v>
      </c>
      <c r="G131" s="24">
        <f>F131-21.6041666666667</f>
        <v>-3.7500000000033396E-2</v>
      </c>
      <c r="J131" s="9" t="s">
        <v>1329</v>
      </c>
      <c r="K131" s="1">
        <v>1</v>
      </c>
      <c r="L131" s="1" t="s">
        <v>271</v>
      </c>
      <c r="M131" s="24">
        <v>21.5</v>
      </c>
      <c r="N131" s="24">
        <f>AVERAGE(M131:M133)</f>
        <v>21.599999999999998</v>
      </c>
      <c r="O131" s="24">
        <f>N131-21.6041666666667</f>
        <v>-4.166666666701957E-3</v>
      </c>
      <c r="S131" s="9" t="s">
        <v>1329</v>
      </c>
      <c r="T131" s="10" t="s">
        <v>1330</v>
      </c>
    </row>
    <row r="132" spans="2:20" ht="13" hidden="1" customHeight="1" x14ac:dyDescent="0.15">
      <c r="B132" s="38"/>
      <c r="C132" s="1">
        <v>1</v>
      </c>
      <c r="D132" s="1" t="s">
        <v>102</v>
      </c>
      <c r="E132" s="24">
        <v>21.5</v>
      </c>
      <c r="J132" s="38"/>
      <c r="K132" s="1">
        <v>1</v>
      </c>
      <c r="L132" s="1" t="s">
        <v>272</v>
      </c>
      <c r="M132" s="24">
        <v>21.6</v>
      </c>
      <c r="S132" s="38"/>
      <c r="T132" s="38"/>
    </row>
    <row r="133" spans="2:20" ht="13" hidden="1" customHeight="1" x14ac:dyDescent="0.15">
      <c r="B133" s="38"/>
      <c r="C133" s="1">
        <v>1</v>
      </c>
      <c r="D133" s="1" t="s">
        <v>103</v>
      </c>
      <c r="E133" s="24">
        <v>21.6</v>
      </c>
      <c r="J133" s="38"/>
      <c r="K133" s="1">
        <v>1</v>
      </c>
      <c r="L133" s="1" t="s">
        <v>273</v>
      </c>
      <c r="M133" s="24">
        <v>21.7</v>
      </c>
      <c r="S133" s="38"/>
      <c r="T133" s="38"/>
    </row>
    <row r="134" spans="2:20" ht="13" customHeight="1" x14ac:dyDescent="0.15">
      <c r="B134" s="9" t="s">
        <v>1331</v>
      </c>
      <c r="C134" s="1">
        <v>1</v>
      </c>
      <c r="D134" s="1" t="s">
        <v>104</v>
      </c>
      <c r="E134" s="24">
        <v>21.7</v>
      </c>
      <c r="F134" s="24">
        <f>AVERAGE(E134:E136)</f>
        <v>21.5</v>
      </c>
      <c r="G134" s="24">
        <f>F134-21.6041666666667</f>
        <v>-0.10416666666669983</v>
      </c>
      <c r="J134" s="9" t="s">
        <v>1331</v>
      </c>
      <c r="K134" s="1">
        <v>1</v>
      </c>
      <c r="L134" s="1" t="s">
        <v>274</v>
      </c>
      <c r="M134" s="24">
        <v>21.7</v>
      </c>
      <c r="N134" s="24">
        <f>AVERAGE(M134:M136)</f>
        <v>21.633333333333336</v>
      </c>
      <c r="O134" s="24">
        <f>N134-21.6041666666667</f>
        <v>2.9166666666636587E-2</v>
      </c>
      <c r="S134" s="9" t="s">
        <v>1331</v>
      </c>
      <c r="T134" s="10" t="s">
        <v>362</v>
      </c>
    </row>
    <row r="135" spans="2:20" ht="13" hidden="1" customHeight="1" x14ac:dyDescent="0.15">
      <c r="B135" s="38"/>
      <c r="C135" s="1">
        <v>1</v>
      </c>
      <c r="D135" s="1" t="s">
        <v>105</v>
      </c>
      <c r="E135" s="24">
        <v>21.5</v>
      </c>
      <c r="J135" s="38"/>
      <c r="K135" s="1">
        <v>1</v>
      </c>
      <c r="L135" s="1" t="s">
        <v>275</v>
      </c>
      <c r="M135" s="24">
        <v>21.7</v>
      </c>
      <c r="S135" s="38"/>
      <c r="T135" s="38"/>
    </row>
    <row r="136" spans="2:20" ht="13" hidden="1" customHeight="1" x14ac:dyDescent="0.15">
      <c r="B136" s="38"/>
      <c r="C136" s="1">
        <v>1</v>
      </c>
      <c r="D136" s="1" t="s">
        <v>106</v>
      </c>
      <c r="E136" s="24">
        <v>21.3</v>
      </c>
      <c r="J136" s="38"/>
      <c r="K136" s="1">
        <v>1</v>
      </c>
      <c r="L136" s="1" t="s">
        <v>276</v>
      </c>
      <c r="M136" s="24">
        <v>21.5</v>
      </c>
      <c r="S136" s="38"/>
      <c r="T136" s="38"/>
    </row>
    <row r="137" spans="2:20" ht="13" customHeight="1" x14ac:dyDescent="0.15">
      <c r="B137" s="9" t="s">
        <v>1332</v>
      </c>
      <c r="C137" s="1">
        <v>1</v>
      </c>
      <c r="D137" s="1" t="s">
        <v>107</v>
      </c>
      <c r="E137" s="24">
        <v>21.5</v>
      </c>
      <c r="F137" s="24">
        <f>AVERAGE(E137:E139)</f>
        <v>21.5</v>
      </c>
      <c r="G137" s="24">
        <f>F137-21.6041666666667</f>
        <v>-0.10416666666669983</v>
      </c>
      <c r="J137" s="9" t="s">
        <v>1332</v>
      </c>
      <c r="K137" s="1">
        <v>1</v>
      </c>
      <c r="L137" s="1" t="s">
        <v>277</v>
      </c>
      <c r="M137" s="24">
        <v>21.5</v>
      </c>
      <c r="N137" s="24">
        <f>AVERAGE(M137:M139)</f>
        <v>21.533333333333331</v>
      </c>
      <c r="O137" s="24">
        <f>N137-21.6041666666667</f>
        <v>-7.0833333333368387E-2</v>
      </c>
      <c r="S137" s="9" t="s">
        <v>1332</v>
      </c>
      <c r="T137" s="10" t="s">
        <v>363</v>
      </c>
    </row>
    <row r="138" spans="2:20" ht="13" hidden="1" customHeight="1" x14ac:dyDescent="0.15">
      <c r="B138" s="38"/>
      <c r="C138" s="1">
        <v>1</v>
      </c>
      <c r="D138" s="1" t="s">
        <v>108</v>
      </c>
      <c r="E138" s="24">
        <v>21.4</v>
      </c>
      <c r="J138" s="38"/>
      <c r="K138" s="1">
        <v>1</v>
      </c>
      <c r="L138" s="1" t="s">
        <v>278</v>
      </c>
      <c r="M138" s="24">
        <v>21.5</v>
      </c>
      <c r="S138" s="38"/>
      <c r="T138" s="38"/>
    </row>
    <row r="139" spans="2:20" ht="13" hidden="1" customHeight="1" x14ac:dyDescent="0.15">
      <c r="B139" s="38"/>
      <c r="C139" s="1">
        <v>1</v>
      </c>
      <c r="D139" s="1" t="s">
        <v>109</v>
      </c>
      <c r="E139" s="24">
        <v>21.6</v>
      </c>
      <c r="J139" s="38"/>
      <c r="K139" s="1">
        <v>1</v>
      </c>
      <c r="L139" s="1" t="s">
        <v>279</v>
      </c>
      <c r="M139" s="24">
        <v>21.6</v>
      </c>
      <c r="S139" s="38"/>
      <c r="T139" s="38"/>
    </row>
    <row r="140" spans="2:20" ht="13" customHeight="1" x14ac:dyDescent="0.15">
      <c r="B140" s="9" t="s">
        <v>1333</v>
      </c>
      <c r="C140" s="1">
        <v>1</v>
      </c>
      <c r="D140" s="1" t="s">
        <v>110</v>
      </c>
      <c r="E140" s="24">
        <v>21.6</v>
      </c>
      <c r="F140" s="24">
        <f>AVERAGE(E140:E142)</f>
        <v>21.5</v>
      </c>
      <c r="G140" s="24">
        <f>F140-21.6041666666667</f>
        <v>-0.10416666666669983</v>
      </c>
      <c r="J140" s="9" t="s">
        <v>1333</v>
      </c>
      <c r="K140" s="1">
        <v>1</v>
      </c>
      <c r="L140" s="1" t="s">
        <v>280</v>
      </c>
      <c r="M140" s="24">
        <v>21.6</v>
      </c>
      <c r="N140" s="24">
        <f>AVERAGE(M140:M142)</f>
        <v>21.5</v>
      </c>
      <c r="O140" s="24">
        <f>N140-21.6041666666667</f>
        <v>-0.10416666666669983</v>
      </c>
      <c r="S140" s="9" t="s">
        <v>1333</v>
      </c>
      <c r="T140" s="10" t="s">
        <v>364</v>
      </c>
    </row>
    <row r="141" spans="2:20" ht="13" hidden="1" customHeight="1" x14ac:dyDescent="0.15">
      <c r="B141" s="38"/>
      <c r="C141" s="1">
        <v>1</v>
      </c>
      <c r="D141" s="1" t="s">
        <v>111</v>
      </c>
      <c r="E141" s="24">
        <v>21.5</v>
      </c>
      <c r="J141" s="38"/>
      <c r="K141" s="1">
        <v>1</v>
      </c>
      <c r="L141" s="1" t="s">
        <v>281</v>
      </c>
      <c r="M141" s="24">
        <v>21.5</v>
      </c>
      <c r="S141" s="38"/>
      <c r="T141" s="38"/>
    </row>
    <row r="142" spans="2:20" ht="13" hidden="1" customHeight="1" x14ac:dyDescent="0.15">
      <c r="B142" s="38"/>
      <c r="C142" s="1">
        <v>1</v>
      </c>
      <c r="D142" s="1" t="s">
        <v>112</v>
      </c>
      <c r="E142" s="24">
        <v>21.4</v>
      </c>
      <c r="J142" s="38"/>
      <c r="K142" s="1">
        <v>1</v>
      </c>
      <c r="L142" s="1" t="s">
        <v>282</v>
      </c>
      <c r="M142" s="24">
        <v>21.4</v>
      </c>
      <c r="S142" s="38"/>
      <c r="T142" s="38"/>
    </row>
    <row r="143" spans="2:20" ht="13" customHeight="1" x14ac:dyDescent="0.15">
      <c r="B143" s="9" t="s">
        <v>1334</v>
      </c>
      <c r="C143" s="1">
        <v>1</v>
      </c>
      <c r="D143" s="1" t="s">
        <v>113</v>
      </c>
      <c r="E143" s="24">
        <v>21.5</v>
      </c>
      <c r="F143" s="24">
        <f>AVERAGE(E143:E145)</f>
        <v>21.533333333333331</v>
      </c>
      <c r="G143" s="24">
        <f>F143-21.6041666666667</f>
        <v>-7.0833333333368387E-2</v>
      </c>
      <c r="J143" s="9" t="s">
        <v>1334</v>
      </c>
      <c r="K143" s="1">
        <v>1</v>
      </c>
      <c r="L143" s="1" t="s">
        <v>283</v>
      </c>
      <c r="M143" s="24">
        <v>21.5</v>
      </c>
      <c r="N143" s="24">
        <f>AVERAGE(M143:M145)</f>
        <v>21.533333333333331</v>
      </c>
      <c r="O143" s="24">
        <f>N143-21.6041666666667</f>
        <v>-7.0833333333368387E-2</v>
      </c>
      <c r="S143" s="9" t="s">
        <v>1334</v>
      </c>
      <c r="T143" s="10" t="s">
        <v>1335</v>
      </c>
    </row>
    <row r="144" spans="2:20" ht="13" hidden="1" customHeight="1" x14ac:dyDescent="0.15">
      <c r="B144" s="38"/>
      <c r="C144" s="1">
        <v>1</v>
      </c>
      <c r="D144" s="1" t="s">
        <v>114</v>
      </c>
      <c r="E144" s="24">
        <v>21.6</v>
      </c>
      <c r="J144" s="38"/>
      <c r="K144" s="1">
        <v>1</v>
      </c>
      <c r="L144" s="1" t="s">
        <v>284</v>
      </c>
      <c r="M144" s="24">
        <v>21.5</v>
      </c>
      <c r="S144" s="38"/>
      <c r="T144" s="38"/>
    </row>
    <row r="145" spans="2:20" ht="13" hidden="1" customHeight="1" x14ac:dyDescent="0.15">
      <c r="B145" s="38"/>
      <c r="C145" s="1">
        <v>1</v>
      </c>
      <c r="D145" s="1" t="s">
        <v>115</v>
      </c>
      <c r="E145" s="24">
        <v>21.5</v>
      </c>
      <c r="J145" s="38"/>
      <c r="K145" s="1">
        <v>1</v>
      </c>
      <c r="L145" s="1" t="s">
        <v>285</v>
      </c>
      <c r="M145" s="24">
        <v>21.6</v>
      </c>
      <c r="S145" s="38"/>
      <c r="T145" s="38"/>
    </row>
    <row r="146" spans="2:20" ht="13" customHeight="1" x14ac:dyDescent="0.15">
      <c r="B146" s="9" t="s">
        <v>1336</v>
      </c>
      <c r="C146" s="1">
        <v>1</v>
      </c>
      <c r="D146" s="1" t="s">
        <v>116</v>
      </c>
      <c r="E146" s="24">
        <v>21.4</v>
      </c>
      <c r="F146" s="24">
        <f>AVERAGE(E146:E148)</f>
        <v>21.433333333333334</v>
      </c>
      <c r="G146" s="24">
        <f>F146-21.6041666666667</f>
        <v>-0.17083333333336626</v>
      </c>
      <c r="J146" s="9" t="s">
        <v>1336</v>
      </c>
      <c r="K146" s="1">
        <v>1</v>
      </c>
      <c r="L146" s="1" t="s">
        <v>286</v>
      </c>
      <c r="M146" s="24">
        <v>21.7</v>
      </c>
      <c r="N146" s="24">
        <f>AVERAGE(M146:M148)</f>
        <v>21.7</v>
      </c>
      <c r="O146" s="24">
        <f>N146-21.6041666666667</f>
        <v>9.5833333333299464E-2</v>
      </c>
      <c r="S146" s="9" t="s">
        <v>1336</v>
      </c>
      <c r="T146" s="10" t="s">
        <v>365</v>
      </c>
    </row>
    <row r="147" spans="2:20" ht="13" hidden="1" customHeight="1" x14ac:dyDescent="0.15">
      <c r="B147" s="38"/>
      <c r="C147" s="1">
        <v>1</v>
      </c>
      <c r="D147" s="1" t="s">
        <v>117</v>
      </c>
      <c r="E147" s="24">
        <v>21.4</v>
      </c>
      <c r="J147" s="38"/>
      <c r="K147" s="1">
        <v>1</v>
      </c>
      <c r="L147" s="1" t="s">
        <v>287</v>
      </c>
      <c r="M147" s="24">
        <v>21.7</v>
      </c>
      <c r="S147" s="38"/>
      <c r="T147" s="38"/>
    </row>
    <row r="148" spans="2:20" ht="13" hidden="1" customHeight="1" x14ac:dyDescent="0.15">
      <c r="B148" s="38"/>
      <c r="C148" s="1">
        <v>1</v>
      </c>
      <c r="D148" s="1" t="s">
        <v>118</v>
      </c>
      <c r="E148" s="24">
        <v>21.5</v>
      </c>
      <c r="J148" s="38"/>
      <c r="K148" s="1">
        <v>1</v>
      </c>
      <c r="L148" s="1" t="s">
        <v>288</v>
      </c>
      <c r="M148" s="24">
        <v>21.7</v>
      </c>
      <c r="S148" s="38"/>
      <c r="T148" s="38"/>
    </row>
    <row r="149" spans="2:20" ht="13" customHeight="1" x14ac:dyDescent="0.15">
      <c r="B149" s="9" t="s">
        <v>1337</v>
      </c>
      <c r="C149" s="1">
        <v>1</v>
      </c>
      <c r="D149" s="1" t="s">
        <v>119</v>
      </c>
      <c r="E149" s="24">
        <v>21.4</v>
      </c>
      <c r="F149" s="24">
        <f>AVERAGE(E149:E151)</f>
        <v>21.533333333333331</v>
      </c>
      <c r="G149" s="24">
        <f>F149-21.6041666666667</f>
        <v>-7.0833333333368387E-2</v>
      </c>
      <c r="J149" s="9" t="s">
        <v>1337</v>
      </c>
      <c r="K149" s="1">
        <v>1</v>
      </c>
      <c r="L149" s="1" t="s">
        <v>289</v>
      </c>
      <c r="M149" s="24">
        <v>21.6</v>
      </c>
      <c r="N149" s="24">
        <f>AVERAGE(M149:M151)</f>
        <v>21.533333333333331</v>
      </c>
      <c r="O149" s="24">
        <f>N149-21.6041666666667</f>
        <v>-7.0833333333368387E-2</v>
      </c>
      <c r="S149" s="9" t="s">
        <v>1337</v>
      </c>
      <c r="T149" s="10" t="s">
        <v>366</v>
      </c>
    </row>
    <row r="150" spans="2:20" ht="13" hidden="1" customHeight="1" x14ac:dyDescent="0.15">
      <c r="B150" s="38"/>
      <c r="C150" s="1">
        <v>1</v>
      </c>
      <c r="D150" s="1" t="s">
        <v>120</v>
      </c>
      <c r="E150" s="24">
        <v>21.6</v>
      </c>
      <c r="J150" s="38"/>
      <c r="K150" s="1">
        <v>1</v>
      </c>
      <c r="L150" s="1" t="s">
        <v>290</v>
      </c>
      <c r="M150" s="24">
        <v>21.6</v>
      </c>
      <c r="S150" s="38"/>
      <c r="T150" s="38"/>
    </row>
    <row r="151" spans="2:20" ht="13" hidden="1" customHeight="1" x14ac:dyDescent="0.15">
      <c r="B151" s="38"/>
      <c r="C151" s="1">
        <v>1</v>
      </c>
      <c r="D151" s="1" t="s">
        <v>121</v>
      </c>
      <c r="E151" s="24">
        <v>21.6</v>
      </c>
      <c r="J151" s="38"/>
      <c r="K151" s="1">
        <v>1</v>
      </c>
      <c r="L151" s="1" t="s">
        <v>291</v>
      </c>
      <c r="M151" s="24">
        <v>21.4</v>
      </c>
      <c r="S151" s="38"/>
      <c r="T151" s="38"/>
    </row>
    <row r="152" spans="2:20" ht="13" customHeight="1" x14ac:dyDescent="0.15">
      <c r="B152" s="12" t="s">
        <v>1338</v>
      </c>
      <c r="C152" s="1">
        <v>1</v>
      </c>
      <c r="D152" s="1" t="s">
        <v>122</v>
      </c>
      <c r="E152" s="24">
        <v>21.5</v>
      </c>
      <c r="F152" s="24">
        <f>AVERAGE(E152:E154)</f>
        <v>21.5</v>
      </c>
      <c r="G152" s="24">
        <f>F152-21.6041666666667</f>
        <v>-0.10416666666669983</v>
      </c>
      <c r="J152" s="12" t="s">
        <v>1338</v>
      </c>
      <c r="K152" s="1">
        <v>1</v>
      </c>
      <c r="L152" s="1" t="s">
        <v>292</v>
      </c>
      <c r="M152" s="24">
        <v>21.6</v>
      </c>
      <c r="N152" s="24">
        <f>AVERAGE(M152:M154)</f>
        <v>21.600000000000005</v>
      </c>
      <c r="O152" s="24">
        <f>N152-21.6041666666667</f>
        <v>-4.1666666666948515E-3</v>
      </c>
      <c r="S152" s="12" t="s">
        <v>1338</v>
      </c>
      <c r="T152" s="13" t="s">
        <v>367</v>
      </c>
    </row>
    <row r="153" spans="2:20" ht="13" hidden="1" customHeight="1" x14ac:dyDescent="0.15">
      <c r="B153" s="38"/>
      <c r="C153" s="1">
        <v>1</v>
      </c>
      <c r="D153" s="1" t="s">
        <v>123</v>
      </c>
      <c r="E153" s="24">
        <v>21.5</v>
      </c>
      <c r="J153" s="38"/>
      <c r="K153" s="1">
        <v>1</v>
      </c>
      <c r="L153" s="1" t="s">
        <v>293</v>
      </c>
      <c r="M153" s="24">
        <v>21.6</v>
      </c>
      <c r="S153" s="38"/>
      <c r="T153" s="38"/>
    </row>
    <row r="154" spans="2:20" ht="13" hidden="1" customHeight="1" x14ac:dyDescent="0.15">
      <c r="B154" s="38"/>
      <c r="C154" s="1">
        <v>1</v>
      </c>
      <c r="D154" s="1" t="s">
        <v>124</v>
      </c>
      <c r="E154" s="24">
        <v>21.5</v>
      </c>
      <c r="J154" s="38"/>
      <c r="K154" s="1">
        <v>1</v>
      </c>
      <c r="L154" s="1" t="s">
        <v>294</v>
      </c>
      <c r="M154" s="24">
        <v>21.6</v>
      </c>
      <c r="S154" s="38"/>
      <c r="T154" s="38"/>
    </row>
    <row r="155" spans="2:20" ht="13" customHeight="1" x14ac:dyDescent="0.15">
      <c r="B155" s="12" t="s">
        <v>1339</v>
      </c>
      <c r="C155" s="1">
        <v>1</v>
      </c>
      <c r="D155" s="1" t="s">
        <v>125</v>
      </c>
      <c r="E155" s="24">
        <v>21.4</v>
      </c>
      <c r="F155" s="24">
        <f>AVERAGE(E155:E157)</f>
        <v>21.433333333333334</v>
      </c>
      <c r="G155" s="24">
        <f>F155-21.6041666666667</f>
        <v>-0.17083333333336626</v>
      </c>
      <c r="J155" s="12" t="s">
        <v>1339</v>
      </c>
      <c r="K155" s="1">
        <v>1</v>
      </c>
      <c r="L155" s="1" t="s">
        <v>295</v>
      </c>
      <c r="M155" s="24">
        <v>21.3</v>
      </c>
      <c r="N155" s="24">
        <f>AVERAGE(M155:M157)</f>
        <v>21.533333333333331</v>
      </c>
      <c r="O155" s="24">
        <f>N155-21.6041666666667</f>
        <v>-7.0833333333368387E-2</v>
      </c>
      <c r="S155" s="12" t="s">
        <v>1339</v>
      </c>
      <c r="T155" s="13" t="s">
        <v>1340</v>
      </c>
    </row>
    <row r="156" spans="2:20" ht="13" hidden="1" customHeight="1" x14ac:dyDescent="0.15">
      <c r="B156" s="38"/>
      <c r="C156" s="1">
        <v>1</v>
      </c>
      <c r="D156" s="1" t="s">
        <v>126</v>
      </c>
      <c r="E156" s="24">
        <v>21.4</v>
      </c>
      <c r="J156" s="38"/>
      <c r="K156" s="1">
        <v>1</v>
      </c>
      <c r="L156" s="1" t="s">
        <v>296</v>
      </c>
      <c r="M156" s="24">
        <v>21.7</v>
      </c>
      <c r="S156" s="38"/>
      <c r="T156" s="38"/>
    </row>
    <row r="157" spans="2:20" ht="13" hidden="1" customHeight="1" x14ac:dyDescent="0.15">
      <c r="B157" s="38"/>
      <c r="C157" s="1">
        <v>1</v>
      </c>
      <c r="D157" s="1" t="s">
        <v>127</v>
      </c>
      <c r="E157" s="24">
        <v>21.5</v>
      </c>
      <c r="J157" s="38"/>
      <c r="K157" s="1">
        <v>1</v>
      </c>
      <c r="L157" s="1" t="s">
        <v>297</v>
      </c>
      <c r="M157" s="24">
        <v>21.6</v>
      </c>
      <c r="S157" s="38"/>
      <c r="T157" s="38"/>
    </row>
    <row r="158" spans="2:20" ht="13" customHeight="1" x14ac:dyDescent="0.15">
      <c r="B158" s="12" t="s">
        <v>1341</v>
      </c>
      <c r="C158" s="1">
        <v>1</v>
      </c>
      <c r="D158" s="1" t="s">
        <v>128</v>
      </c>
      <c r="E158" s="24">
        <v>21.4</v>
      </c>
      <c r="F158" s="24">
        <f>AVERAGE(E158:E160)</f>
        <v>21.433333333333334</v>
      </c>
      <c r="G158" s="24">
        <f>F158-21.6041666666667</f>
        <v>-0.17083333333336626</v>
      </c>
      <c r="J158" s="12" t="s">
        <v>1341</v>
      </c>
      <c r="K158" s="1">
        <v>1</v>
      </c>
      <c r="L158" s="1" t="s">
        <v>298</v>
      </c>
      <c r="M158" s="24">
        <v>21.9</v>
      </c>
      <c r="N158" s="24">
        <f>AVERAGE(M158:M160)</f>
        <v>21.866666666666664</v>
      </c>
      <c r="O158" s="24">
        <f>N158-21.6041666666667</f>
        <v>0.26249999999996376</v>
      </c>
      <c r="S158" s="12" t="s">
        <v>1341</v>
      </c>
      <c r="T158" s="13" t="s">
        <v>368</v>
      </c>
    </row>
    <row r="159" spans="2:20" ht="13" hidden="1" customHeight="1" x14ac:dyDescent="0.15">
      <c r="B159" s="38"/>
      <c r="C159" s="1">
        <v>1</v>
      </c>
      <c r="D159" s="1" t="s">
        <v>129</v>
      </c>
      <c r="E159" s="24">
        <v>21.5</v>
      </c>
      <c r="J159" s="38"/>
      <c r="K159" s="1">
        <v>1</v>
      </c>
      <c r="L159" s="1" t="s">
        <v>299</v>
      </c>
      <c r="M159" s="24">
        <v>21.7</v>
      </c>
      <c r="S159" s="38"/>
      <c r="T159" s="38"/>
    </row>
    <row r="160" spans="2:20" ht="13" hidden="1" customHeight="1" x14ac:dyDescent="0.15">
      <c r="B160" s="38"/>
      <c r="C160" s="1">
        <v>1</v>
      </c>
      <c r="D160" s="1" t="s">
        <v>130</v>
      </c>
      <c r="E160" s="24">
        <v>21.4</v>
      </c>
      <c r="J160" s="38"/>
      <c r="K160" s="1">
        <v>1</v>
      </c>
      <c r="L160" s="1" t="s">
        <v>300</v>
      </c>
      <c r="M160" s="24">
        <v>22</v>
      </c>
      <c r="S160" s="38"/>
      <c r="T160" s="38"/>
    </row>
    <row r="161" spans="2:23" ht="13" customHeight="1" x14ac:dyDescent="0.15">
      <c r="B161" s="12" t="s">
        <v>1342</v>
      </c>
      <c r="C161" s="1">
        <v>1</v>
      </c>
      <c r="D161" s="1" t="s">
        <v>131</v>
      </c>
      <c r="E161" s="24">
        <v>21.6</v>
      </c>
      <c r="F161" s="24">
        <f>AVERAGE(E161:E163)</f>
        <v>21.566666666666666</v>
      </c>
      <c r="G161" s="24">
        <f>F161-21.6041666666667</f>
        <v>-3.7500000000033396E-2</v>
      </c>
      <c r="J161" s="12" t="s">
        <v>1342</v>
      </c>
      <c r="K161" s="1">
        <v>1</v>
      </c>
      <c r="L161" s="1" t="s">
        <v>301</v>
      </c>
      <c r="M161" s="24">
        <v>21.5</v>
      </c>
      <c r="N161" s="24">
        <f>AVERAGE(M161:M163)</f>
        <v>21.566666666666666</v>
      </c>
      <c r="O161" s="24">
        <f>N161-21.6041666666667</f>
        <v>-3.7500000000033396E-2</v>
      </c>
      <c r="S161" s="12" t="s">
        <v>1342</v>
      </c>
      <c r="T161" s="13" t="s">
        <v>1343</v>
      </c>
    </row>
    <row r="162" spans="2:23" ht="13" hidden="1" customHeight="1" x14ac:dyDescent="0.15">
      <c r="B162" s="38"/>
      <c r="C162" s="1">
        <v>1</v>
      </c>
      <c r="D162" s="1" t="s">
        <v>132</v>
      </c>
      <c r="E162" s="24">
        <v>21.6</v>
      </c>
      <c r="J162" s="38"/>
      <c r="K162" s="1">
        <v>1</v>
      </c>
      <c r="L162" s="1" t="s">
        <v>302</v>
      </c>
      <c r="M162" s="24">
        <v>21.6</v>
      </c>
      <c r="S162" s="38"/>
      <c r="T162" s="38"/>
    </row>
    <row r="163" spans="2:23" ht="13" hidden="1" customHeight="1" x14ac:dyDescent="0.15">
      <c r="B163" s="38"/>
      <c r="C163" s="1">
        <v>1</v>
      </c>
      <c r="D163" s="1" t="s">
        <v>133</v>
      </c>
      <c r="E163" s="24">
        <v>21.5</v>
      </c>
      <c r="J163" s="38"/>
      <c r="K163" s="1">
        <v>1</v>
      </c>
      <c r="L163" s="1" t="s">
        <v>303</v>
      </c>
      <c r="M163" s="24">
        <v>21.6</v>
      </c>
      <c r="S163" s="38"/>
      <c r="T163" s="38"/>
    </row>
    <row r="164" spans="2:23" ht="13" customHeight="1" x14ac:dyDescent="0.15">
      <c r="B164" s="12" t="s">
        <v>1344</v>
      </c>
      <c r="C164" s="1">
        <v>1</v>
      </c>
      <c r="D164" s="1" t="s">
        <v>134</v>
      </c>
      <c r="E164" s="24">
        <v>21.6</v>
      </c>
      <c r="F164" s="24">
        <f>AVERAGE(E164:E166)</f>
        <v>21.533333333333331</v>
      </c>
      <c r="G164" s="24">
        <f>F164-21.6041666666667</f>
        <v>-7.0833333333368387E-2</v>
      </c>
      <c r="J164" s="12" t="s">
        <v>1344</v>
      </c>
      <c r="K164" s="1">
        <v>1</v>
      </c>
      <c r="L164" s="1" t="s">
        <v>304</v>
      </c>
      <c r="M164" s="24">
        <v>21.7</v>
      </c>
      <c r="N164" s="24">
        <f>AVERAGE(M164:M166)</f>
        <v>21.666666666666668</v>
      </c>
      <c r="O164" s="24">
        <f>N164-21.6041666666667</f>
        <v>6.2499999999968026E-2</v>
      </c>
      <c r="S164" s="12" t="s">
        <v>1344</v>
      </c>
      <c r="T164" s="13" t="s">
        <v>1145</v>
      </c>
    </row>
    <row r="165" spans="2:23" ht="13" hidden="1" customHeight="1" x14ac:dyDescent="0.15">
      <c r="B165" s="38"/>
      <c r="C165" s="1">
        <v>1</v>
      </c>
      <c r="D165" s="1" t="s">
        <v>135</v>
      </c>
      <c r="E165" s="24">
        <v>21.6</v>
      </c>
      <c r="J165" s="38"/>
      <c r="K165" s="1">
        <v>1</v>
      </c>
      <c r="L165" s="1" t="s">
        <v>305</v>
      </c>
      <c r="M165" s="24">
        <v>21.7</v>
      </c>
      <c r="S165" s="38"/>
      <c r="T165" s="38"/>
    </row>
    <row r="166" spans="2:23" ht="13" hidden="1" customHeight="1" x14ac:dyDescent="0.15">
      <c r="B166" s="38"/>
      <c r="C166" s="1">
        <v>1</v>
      </c>
      <c r="D166" s="1" t="s">
        <v>136</v>
      </c>
      <c r="E166" s="24">
        <v>21.4</v>
      </c>
      <c r="J166" s="38"/>
      <c r="K166" s="1">
        <v>1</v>
      </c>
      <c r="L166" s="1" t="s">
        <v>306</v>
      </c>
      <c r="M166" s="24">
        <v>21.6</v>
      </c>
      <c r="S166" s="38"/>
      <c r="T166" s="38"/>
    </row>
    <row r="167" spans="2:23" ht="13" customHeight="1" x14ac:dyDescent="0.15">
      <c r="B167" s="12" t="s">
        <v>1345</v>
      </c>
      <c r="C167" s="1">
        <v>1</v>
      </c>
      <c r="D167" s="1" t="s">
        <v>137</v>
      </c>
      <c r="E167" s="24">
        <v>21.8</v>
      </c>
      <c r="F167" s="24">
        <f>AVERAGE(E167:E169)</f>
        <v>21.8</v>
      </c>
      <c r="G167" s="24">
        <f>F167-21.6041666666667</f>
        <v>0.19583333333330089</v>
      </c>
      <c r="J167" s="12" t="s">
        <v>1345</v>
      </c>
      <c r="K167" s="1">
        <v>1</v>
      </c>
      <c r="L167" s="1" t="s">
        <v>307</v>
      </c>
      <c r="M167" s="24">
        <v>21.7</v>
      </c>
      <c r="N167" s="24">
        <f>AVERAGE(M167:M169)</f>
        <v>21.933333333333337</v>
      </c>
      <c r="O167" s="24">
        <f>N167-21.6041666666667</f>
        <v>0.3291666666666373</v>
      </c>
      <c r="S167" s="12" t="s">
        <v>1345</v>
      </c>
      <c r="T167" s="13" t="s">
        <v>446</v>
      </c>
    </row>
    <row r="168" spans="2:23" ht="13" hidden="1" customHeight="1" x14ac:dyDescent="0.15">
      <c r="C168" s="1">
        <v>1</v>
      </c>
      <c r="D168" s="1" t="s">
        <v>138</v>
      </c>
      <c r="E168" s="24">
        <v>21.7</v>
      </c>
      <c r="K168" s="1">
        <v>1</v>
      </c>
      <c r="L168" s="1" t="s">
        <v>308</v>
      </c>
      <c r="M168" s="24">
        <v>22</v>
      </c>
      <c r="T168" s="41"/>
    </row>
    <row r="169" spans="2:23" ht="13" hidden="1" customHeight="1" x14ac:dyDescent="0.15">
      <c r="C169" s="1">
        <v>1</v>
      </c>
      <c r="D169" s="1" t="s">
        <v>139</v>
      </c>
      <c r="E169" s="24">
        <v>21.9</v>
      </c>
      <c r="K169" s="1">
        <v>1</v>
      </c>
      <c r="L169" s="1" t="s">
        <v>309</v>
      </c>
      <c r="M169" s="24">
        <v>22.1</v>
      </c>
      <c r="T169" s="41"/>
    </row>
    <row r="170" spans="2:23" ht="13" customHeight="1" x14ac:dyDescent="0.15">
      <c r="B170" s="14" t="s">
        <v>1253</v>
      </c>
      <c r="C170" s="1">
        <v>2</v>
      </c>
      <c r="D170" s="1" t="s">
        <v>313</v>
      </c>
      <c r="E170" s="24">
        <v>21.5</v>
      </c>
      <c r="F170" s="24">
        <f>AVERAGE(E170:E172)</f>
        <v>21.666666666666668</v>
      </c>
      <c r="G170" s="24">
        <f>F170-21.6083333333333</f>
        <v>5.8333333333369097E-2</v>
      </c>
      <c r="J170" s="14" t="s">
        <v>1253</v>
      </c>
      <c r="K170" s="1">
        <v>2</v>
      </c>
      <c r="L170" s="1" t="s">
        <v>140</v>
      </c>
      <c r="M170" s="24">
        <v>21.7</v>
      </c>
      <c r="N170" s="24">
        <f>AVERAGE(M170:M172)</f>
        <v>21.633333333333336</v>
      </c>
      <c r="O170" s="24">
        <f>N170-21.6083333333333</f>
        <v>2.5000000000037659E-2</v>
      </c>
      <c r="R170" s="1" t="s">
        <v>1388</v>
      </c>
      <c r="S170" s="14" t="s">
        <v>1253</v>
      </c>
      <c r="T170" s="15" t="s">
        <v>1254</v>
      </c>
    </row>
    <row r="171" spans="2:23" ht="13" hidden="1" customHeight="1" x14ac:dyDescent="0.15">
      <c r="C171" s="1">
        <v>2</v>
      </c>
      <c r="D171" s="1" t="s">
        <v>314</v>
      </c>
      <c r="E171" s="24">
        <v>21.8</v>
      </c>
      <c r="K171" s="1">
        <v>2</v>
      </c>
      <c r="L171" s="1" t="s">
        <v>141</v>
      </c>
      <c r="M171" s="24">
        <v>21.5</v>
      </c>
      <c r="T171" s="41"/>
    </row>
    <row r="172" spans="2:23" ht="13" hidden="1" customHeight="1" x14ac:dyDescent="0.15">
      <c r="C172" s="1">
        <v>2</v>
      </c>
      <c r="D172" s="1" t="s">
        <v>315</v>
      </c>
      <c r="E172" s="24">
        <v>21.7</v>
      </c>
      <c r="K172" s="1">
        <v>2</v>
      </c>
      <c r="L172" s="1" t="s">
        <v>142</v>
      </c>
      <c r="M172" s="24">
        <v>21.7</v>
      </c>
      <c r="T172" s="41"/>
    </row>
    <row r="173" spans="2:23" s="35" customFormat="1" ht="13" customHeight="1" x14ac:dyDescent="0.15">
      <c r="B173" s="14" t="s">
        <v>370</v>
      </c>
      <c r="C173" s="1">
        <v>2</v>
      </c>
      <c r="D173" s="1" t="s">
        <v>316</v>
      </c>
      <c r="E173" s="24">
        <v>21.6</v>
      </c>
      <c r="F173" s="24">
        <f>AVERAGE(E173:E175)</f>
        <v>21.5</v>
      </c>
      <c r="G173" s="24">
        <f>F173-21.6083333333333</f>
        <v>-0.10833333333329875</v>
      </c>
      <c r="H173" s="47"/>
      <c r="J173" s="14" t="s">
        <v>370</v>
      </c>
      <c r="K173" s="5">
        <v>2</v>
      </c>
      <c r="L173" s="5" t="s">
        <v>143</v>
      </c>
      <c r="M173" s="25">
        <v>25.5</v>
      </c>
      <c r="N173" s="25">
        <f>AVERAGE(M173:M175)</f>
        <v>22.833333333333332</v>
      </c>
      <c r="O173" s="25">
        <f>N173-21.6083333333333</f>
        <v>1.2250000000000334</v>
      </c>
      <c r="P173" s="47" t="s">
        <v>147</v>
      </c>
      <c r="Q173" s="1"/>
      <c r="R173" s="1"/>
      <c r="S173" s="14" t="s">
        <v>370</v>
      </c>
      <c r="T173" s="15" t="s">
        <v>1255</v>
      </c>
      <c r="V173" s="4"/>
      <c r="W173" s="4"/>
    </row>
    <row r="174" spans="2:23" ht="13" hidden="1" customHeight="1" x14ac:dyDescent="0.15">
      <c r="C174" s="1">
        <v>2</v>
      </c>
      <c r="D174" s="1" t="s">
        <v>317</v>
      </c>
      <c r="E174" s="24">
        <v>21.4</v>
      </c>
      <c r="K174" s="1">
        <v>2</v>
      </c>
      <c r="L174" s="1" t="s">
        <v>144</v>
      </c>
      <c r="M174" s="24">
        <v>22</v>
      </c>
      <c r="T174" s="41"/>
    </row>
    <row r="175" spans="2:23" ht="13" hidden="1" customHeight="1" x14ac:dyDescent="0.15">
      <c r="C175" s="1">
        <v>2</v>
      </c>
      <c r="D175" s="1" t="s">
        <v>318</v>
      </c>
      <c r="E175" s="24">
        <v>21.5</v>
      </c>
      <c r="K175" s="1">
        <v>2</v>
      </c>
      <c r="L175" s="1" t="s">
        <v>145</v>
      </c>
      <c r="M175" s="24">
        <v>21</v>
      </c>
      <c r="T175" s="41"/>
    </row>
    <row r="176" spans="2:23" ht="13" customHeight="1" x14ac:dyDescent="0.15">
      <c r="B176" s="14" t="s">
        <v>371</v>
      </c>
      <c r="C176" s="1">
        <v>2</v>
      </c>
      <c r="D176" s="1" t="s">
        <v>319</v>
      </c>
      <c r="E176" s="24">
        <v>21.6</v>
      </c>
      <c r="F176" s="24">
        <f>AVERAGE(E176:E178)</f>
        <v>21.633333333333336</v>
      </c>
      <c r="G176" s="24">
        <f>F176-21.6083333333333</f>
        <v>2.5000000000037659E-2</v>
      </c>
      <c r="J176" s="14" t="s">
        <v>371</v>
      </c>
      <c r="K176" s="1">
        <v>2</v>
      </c>
      <c r="L176" s="1" t="s">
        <v>148</v>
      </c>
      <c r="M176" s="24">
        <v>22</v>
      </c>
      <c r="N176" s="24">
        <f>AVERAGE(M176:M178)</f>
        <v>21.933333333333334</v>
      </c>
      <c r="O176" s="24">
        <f>N176-21.6083333333333</f>
        <v>0.32500000000003482</v>
      </c>
      <c r="S176" s="14" t="s">
        <v>371</v>
      </c>
      <c r="T176" s="15" t="s">
        <v>1256</v>
      </c>
    </row>
    <row r="177" spans="2:20" ht="13" hidden="1" customHeight="1" x14ac:dyDescent="0.15">
      <c r="C177" s="1">
        <v>2</v>
      </c>
      <c r="D177" s="1" t="s">
        <v>320</v>
      </c>
      <c r="E177" s="24">
        <v>21.5</v>
      </c>
      <c r="K177" s="1">
        <v>2</v>
      </c>
      <c r="L177" s="1" t="s">
        <v>149</v>
      </c>
      <c r="M177" s="24">
        <v>22</v>
      </c>
      <c r="T177" s="41"/>
    </row>
    <row r="178" spans="2:20" ht="13" hidden="1" customHeight="1" x14ac:dyDescent="0.15">
      <c r="C178" s="1">
        <v>2</v>
      </c>
      <c r="D178" s="1" t="s">
        <v>321</v>
      </c>
      <c r="E178" s="24">
        <v>21.8</v>
      </c>
      <c r="K178" s="1">
        <v>2</v>
      </c>
      <c r="L178" s="1" t="s">
        <v>150</v>
      </c>
      <c r="M178" s="24">
        <v>21.8</v>
      </c>
      <c r="T178" s="41"/>
    </row>
    <row r="179" spans="2:20" ht="13" customHeight="1" x14ac:dyDescent="0.15">
      <c r="B179" s="16" t="s">
        <v>1346</v>
      </c>
      <c r="C179" s="1">
        <v>2</v>
      </c>
      <c r="D179" s="1" t="s">
        <v>322</v>
      </c>
      <c r="E179" s="24">
        <v>21.4</v>
      </c>
      <c r="F179" s="24">
        <f>AVERAGE(E179:E181)</f>
        <v>21.466666666666669</v>
      </c>
      <c r="G179" s="24">
        <f>F179-21.6083333333333</f>
        <v>-0.14166666666663019</v>
      </c>
      <c r="J179" s="16" t="s">
        <v>1346</v>
      </c>
      <c r="K179" s="1">
        <v>2</v>
      </c>
      <c r="L179" s="1" t="s">
        <v>151</v>
      </c>
      <c r="M179" s="24">
        <v>22.3</v>
      </c>
      <c r="N179" s="24">
        <f>AVERAGE(M179:M181)</f>
        <v>22.333333333333332</v>
      </c>
      <c r="O179" s="24">
        <f>N179-21.6083333333333</f>
        <v>0.7250000000000334</v>
      </c>
      <c r="S179" s="16" t="s">
        <v>1346</v>
      </c>
      <c r="T179" s="17" t="s">
        <v>447</v>
      </c>
    </row>
    <row r="180" spans="2:20" ht="13" hidden="1" customHeight="1" x14ac:dyDescent="0.15">
      <c r="C180" s="1">
        <v>2</v>
      </c>
      <c r="D180" s="1" t="s">
        <v>323</v>
      </c>
      <c r="E180" s="24">
        <v>21.5</v>
      </c>
      <c r="K180" s="1">
        <v>2</v>
      </c>
      <c r="L180" s="1" t="s">
        <v>152</v>
      </c>
      <c r="M180" s="24">
        <v>22.3</v>
      </c>
      <c r="T180" s="41"/>
    </row>
    <row r="181" spans="2:20" ht="13" hidden="1" customHeight="1" x14ac:dyDescent="0.15">
      <c r="C181" s="1">
        <v>2</v>
      </c>
      <c r="D181" s="1" t="s">
        <v>324</v>
      </c>
      <c r="E181" s="24">
        <v>21.5</v>
      </c>
      <c r="K181" s="1">
        <v>2</v>
      </c>
      <c r="L181" s="1" t="s">
        <v>153</v>
      </c>
      <c r="M181" s="24">
        <v>22.4</v>
      </c>
      <c r="T181" s="41"/>
    </row>
    <row r="182" spans="2:20" ht="13" customHeight="1" x14ac:dyDescent="0.15">
      <c r="B182" s="16" t="s">
        <v>1347</v>
      </c>
      <c r="C182" s="1">
        <v>2</v>
      </c>
      <c r="D182" s="1" t="s">
        <v>325</v>
      </c>
      <c r="E182" s="24">
        <v>21.5</v>
      </c>
      <c r="F182" s="24">
        <f>AVERAGE(E182:E184)</f>
        <v>21.5</v>
      </c>
      <c r="G182" s="24">
        <f>F182-21.6083333333333</f>
        <v>-0.10833333333329875</v>
      </c>
      <c r="J182" s="16" t="s">
        <v>1347</v>
      </c>
      <c r="K182" s="1">
        <v>2</v>
      </c>
      <c r="L182" s="1" t="s">
        <v>154</v>
      </c>
      <c r="M182" s="24">
        <v>21.9</v>
      </c>
      <c r="N182" s="24">
        <f>AVERAGE(M182:M184)</f>
        <v>21.733333333333334</v>
      </c>
      <c r="O182" s="24">
        <f>N182-21.6083333333333</f>
        <v>0.12500000000003553</v>
      </c>
      <c r="S182" s="16" t="s">
        <v>1347</v>
      </c>
      <c r="T182" s="17" t="s">
        <v>448</v>
      </c>
    </row>
    <row r="183" spans="2:20" ht="13" hidden="1" customHeight="1" x14ac:dyDescent="0.15">
      <c r="C183" s="1">
        <v>2</v>
      </c>
      <c r="D183" s="1" t="s">
        <v>326</v>
      </c>
      <c r="E183" s="24">
        <v>21.5</v>
      </c>
      <c r="K183" s="1">
        <v>2</v>
      </c>
      <c r="L183" s="1" t="s">
        <v>155</v>
      </c>
      <c r="M183" s="24">
        <v>21.6</v>
      </c>
      <c r="T183" s="41"/>
    </row>
    <row r="184" spans="2:20" ht="13" hidden="1" customHeight="1" x14ac:dyDescent="0.15">
      <c r="C184" s="1">
        <v>2</v>
      </c>
      <c r="D184" s="1" t="s">
        <v>327</v>
      </c>
      <c r="E184" s="24">
        <v>21.5</v>
      </c>
      <c r="K184" s="1">
        <v>2</v>
      </c>
      <c r="L184" s="1" t="s">
        <v>156</v>
      </c>
      <c r="M184" s="24">
        <v>21.7</v>
      </c>
      <c r="T184" s="41"/>
    </row>
    <row r="185" spans="2:20" ht="13" customHeight="1" x14ac:dyDescent="0.15">
      <c r="B185" s="16" t="s">
        <v>1348</v>
      </c>
      <c r="C185" s="1">
        <v>2</v>
      </c>
      <c r="D185" s="1" t="s">
        <v>328</v>
      </c>
      <c r="E185" s="24">
        <v>21.6</v>
      </c>
      <c r="F185" s="24">
        <f>AVERAGE(E185:E187)</f>
        <v>21.566666666666666</v>
      </c>
      <c r="G185" s="24">
        <f>F185-21.6083333333333</f>
        <v>-4.1666666666632324E-2</v>
      </c>
      <c r="J185" s="16" t="s">
        <v>1348</v>
      </c>
      <c r="K185" s="1">
        <v>2</v>
      </c>
      <c r="L185" s="1" t="s">
        <v>157</v>
      </c>
      <c r="M185" s="24">
        <v>21.4</v>
      </c>
      <c r="N185" s="24">
        <f>AVERAGE(M185:M187)</f>
        <v>21.599999999999998</v>
      </c>
      <c r="O185" s="24">
        <f>N185-21.6083333333333</f>
        <v>-8.3333333333008852E-3</v>
      </c>
      <c r="S185" s="16" t="s">
        <v>1348</v>
      </c>
      <c r="T185" s="17" t="s">
        <v>449</v>
      </c>
    </row>
    <row r="186" spans="2:20" ht="13" hidden="1" customHeight="1" x14ac:dyDescent="0.15">
      <c r="C186" s="1">
        <v>2</v>
      </c>
      <c r="D186" s="1" t="s">
        <v>329</v>
      </c>
      <c r="E186" s="24">
        <v>21.6</v>
      </c>
      <c r="K186" s="1">
        <v>2</v>
      </c>
      <c r="L186" s="1" t="s">
        <v>158</v>
      </c>
      <c r="M186" s="24">
        <v>21.4</v>
      </c>
      <c r="T186" s="41"/>
    </row>
    <row r="187" spans="2:20" ht="13" hidden="1" customHeight="1" x14ac:dyDescent="0.15">
      <c r="C187" s="1">
        <v>2</v>
      </c>
      <c r="D187" s="1" t="s">
        <v>330</v>
      </c>
      <c r="E187" s="24">
        <v>21.5</v>
      </c>
      <c r="K187" s="1">
        <v>2</v>
      </c>
      <c r="L187" s="1" t="s">
        <v>159</v>
      </c>
      <c r="M187" s="24">
        <v>22</v>
      </c>
      <c r="T187" s="41"/>
    </row>
    <row r="188" spans="2:20" ht="13" customHeight="1" x14ac:dyDescent="0.15">
      <c r="B188" s="16" t="s">
        <v>1349</v>
      </c>
      <c r="C188" s="1">
        <v>2</v>
      </c>
      <c r="D188" s="1" t="s">
        <v>331</v>
      </c>
      <c r="E188" s="24">
        <v>21.6</v>
      </c>
      <c r="F188" s="24">
        <f>AVERAGE(E188:E190)</f>
        <v>21.533333333333331</v>
      </c>
      <c r="G188" s="24">
        <f>F188-21.6083333333333</f>
        <v>-7.4999999999967315E-2</v>
      </c>
      <c r="J188" s="16" t="s">
        <v>1349</v>
      </c>
      <c r="K188" s="1">
        <v>2</v>
      </c>
      <c r="L188" s="1" t="s">
        <v>160</v>
      </c>
      <c r="M188" s="24">
        <v>21.6</v>
      </c>
      <c r="N188" s="24">
        <f>AVERAGE(M188:M190)</f>
        <v>21.599999999999998</v>
      </c>
      <c r="O188" s="24">
        <f>N188-21.6083333333333</f>
        <v>-8.3333333333008852E-3</v>
      </c>
      <c r="S188" s="16" t="s">
        <v>1349</v>
      </c>
      <c r="T188" s="17" t="s">
        <v>450</v>
      </c>
    </row>
    <row r="189" spans="2:20" ht="13" hidden="1" customHeight="1" x14ac:dyDescent="0.15">
      <c r="C189" s="1">
        <v>2</v>
      </c>
      <c r="D189" s="1" t="s">
        <v>332</v>
      </c>
      <c r="E189" s="24">
        <v>21.5</v>
      </c>
      <c r="K189" s="1">
        <v>2</v>
      </c>
      <c r="L189" s="1" t="s">
        <v>161</v>
      </c>
      <c r="M189" s="24">
        <v>21.5</v>
      </c>
      <c r="T189" s="41"/>
    </row>
    <row r="190" spans="2:20" ht="13" hidden="1" customHeight="1" x14ac:dyDescent="0.15">
      <c r="C190" s="1">
        <v>2</v>
      </c>
      <c r="D190" s="1" t="s">
        <v>333</v>
      </c>
      <c r="E190" s="24">
        <v>21.5</v>
      </c>
      <c r="K190" s="1">
        <v>2</v>
      </c>
      <c r="L190" s="1" t="s">
        <v>162</v>
      </c>
      <c r="M190" s="24">
        <v>21.7</v>
      </c>
      <c r="T190" s="41"/>
    </row>
    <row r="191" spans="2:20" ht="13" customHeight="1" x14ac:dyDescent="0.15">
      <c r="B191" s="14" t="s">
        <v>1269</v>
      </c>
      <c r="C191" s="1">
        <v>2</v>
      </c>
      <c r="D191" s="1" t="s">
        <v>334</v>
      </c>
      <c r="E191" s="24">
        <v>21.7</v>
      </c>
      <c r="F191" s="24">
        <f>AVERAGE(E191:E193)</f>
        <v>21.600000000000005</v>
      </c>
      <c r="G191" s="24">
        <f>F191-21.6083333333333</f>
        <v>-8.3333333332937798E-3</v>
      </c>
      <c r="J191" s="14" t="s">
        <v>1269</v>
      </c>
      <c r="K191" s="1">
        <v>2</v>
      </c>
      <c r="L191" s="1" t="s">
        <v>163</v>
      </c>
      <c r="M191" s="24">
        <v>21.7</v>
      </c>
      <c r="N191" s="24">
        <f>AVERAGE(M191:M193)</f>
        <v>21.8</v>
      </c>
      <c r="O191" s="24">
        <f>N191-21.6083333333333</f>
        <v>0.19166666666670196</v>
      </c>
      <c r="S191" s="14" t="s">
        <v>1269</v>
      </c>
      <c r="T191" s="15" t="s">
        <v>451</v>
      </c>
    </row>
    <row r="192" spans="2:20" ht="13" hidden="1" customHeight="1" x14ac:dyDescent="0.15">
      <c r="C192" s="1">
        <v>2</v>
      </c>
      <c r="D192" s="1" t="s">
        <v>335</v>
      </c>
      <c r="E192" s="24">
        <v>21.5</v>
      </c>
      <c r="K192" s="1">
        <v>2</v>
      </c>
      <c r="L192" s="1" t="s">
        <v>164</v>
      </c>
      <c r="M192" s="24">
        <v>22</v>
      </c>
      <c r="T192" s="41"/>
    </row>
    <row r="193" spans="2:20" ht="13" hidden="1" customHeight="1" x14ac:dyDescent="0.15">
      <c r="C193" s="1">
        <v>2</v>
      </c>
      <c r="D193" s="1" t="s">
        <v>336</v>
      </c>
      <c r="E193" s="24">
        <v>21.6</v>
      </c>
      <c r="K193" s="1">
        <v>2</v>
      </c>
      <c r="L193" s="1" t="s">
        <v>165</v>
      </c>
      <c r="M193" s="24">
        <v>21.7</v>
      </c>
      <c r="T193" s="41"/>
    </row>
    <row r="194" spans="2:20" ht="13" customHeight="1" x14ac:dyDescent="0.15">
      <c r="B194" s="14" t="s">
        <v>372</v>
      </c>
      <c r="C194" s="1">
        <v>2</v>
      </c>
      <c r="D194" s="1" t="s">
        <v>337</v>
      </c>
      <c r="E194" s="24">
        <v>21.5</v>
      </c>
      <c r="F194" s="24">
        <f>AVERAGE(E194:E196)</f>
        <v>21.5</v>
      </c>
      <c r="G194" s="24">
        <f>F194-21.6083333333333</f>
        <v>-0.10833333333329875</v>
      </c>
      <c r="J194" s="14" t="s">
        <v>372</v>
      </c>
      <c r="K194" s="1">
        <v>2</v>
      </c>
      <c r="L194" s="1" t="s">
        <v>166</v>
      </c>
      <c r="M194" s="24">
        <v>21.7</v>
      </c>
      <c r="N194" s="24">
        <f>AVERAGE(M194:M196)</f>
        <v>21.600000000000005</v>
      </c>
      <c r="O194" s="24">
        <f>N194-21.6083333333333</f>
        <v>-8.3333333332937798E-3</v>
      </c>
      <c r="S194" s="14" t="s">
        <v>372</v>
      </c>
      <c r="T194" s="15" t="s">
        <v>1270</v>
      </c>
    </row>
    <row r="195" spans="2:20" ht="13" hidden="1" customHeight="1" x14ac:dyDescent="0.15">
      <c r="C195" s="1">
        <v>2</v>
      </c>
      <c r="D195" s="1" t="s">
        <v>338</v>
      </c>
      <c r="E195" s="24">
        <v>21.5</v>
      </c>
      <c r="K195" s="1">
        <v>2</v>
      </c>
      <c r="L195" s="1" t="s">
        <v>167</v>
      </c>
      <c r="M195" s="24">
        <v>21.5</v>
      </c>
      <c r="T195" s="41"/>
    </row>
    <row r="196" spans="2:20" ht="13" hidden="1" customHeight="1" x14ac:dyDescent="0.15">
      <c r="C196" s="1">
        <v>2</v>
      </c>
      <c r="D196" s="1" t="s">
        <v>339</v>
      </c>
      <c r="E196" s="24">
        <v>21.5</v>
      </c>
      <c r="K196" s="1">
        <v>2</v>
      </c>
      <c r="L196" s="1" t="s">
        <v>168</v>
      </c>
      <c r="M196" s="24">
        <v>21.6</v>
      </c>
      <c r="T196" s="41"/>
    </row>
    <row r="197" spans="2:20" ht="13" customHeight="1" x14ac:dyDescent="0.15">
      <c r="B197" s="14" t="s">
        <v>373</v>
      </c>
      <c r="C197" s="1">
        <v>2</v>
      </c>
      <c r="D197" s="1" t="s">
        <v>340</v>
      </c>
      <c r="E197" s="24">
        <v>21.5</v>
      </c>
      <c r="F197" s="24">
        <f>AVERAGE(E197:E199)</f>
        <v>21.600000000000005</v>
      </c>
      <c r="G197" s="24">
        <f>F197-21.6083333333333</f>
        <v>-8.3333333332937798E-3</v>
      </c>
      <c r="J197" s="14" t="s">
        <v>373</v>
      </c>
      <c r="K197" s="1">
        <v>2</v>
      </c>
      <c r="L197" s="1" t="s">
        <v>169</v>
      </c>
      <c r="M197" s="24">
        <v>21.6</v>
      </c>
      <c r="N197" s="24">
        <f>AVERAGE(M197:M199)</f>
        <v>21.633333333333336</v>
      </c>
      <c r="O197" s="24">
        <f>N197-21.6083333333333</f>
        <v>2.5000000000037659E-2</v>
      </c>
      <c r="S197" s="14" t="s">
        <v>373</v>
      </c>
      <c r="T197" s="15" t="s">
        <v>1271</v>
      </c>
    </row>
    <row r="198" spans="2:20" ht="13" hidden="1" customHeight="1" x14ac:dyDescent="0.15">
      <c r="C198" s="1">
        <v>2</v>
      </c>
      <c r="D198" s="1" t="s">
        <v>341</v>
      </c>
      <c r="E198" s="24">
        <v>21.7</v>
      </c>
      <c r="K198" s="1">
        <v>2</v>
      </c>
      <c r="L198" s="1" t="s">
        <v>170</v>
      </c>
      <c r="M198" s="24">
        <v>21.6</v>
      </c>
      <c r="T198" s="41"/>
    </row>
    <row r="199" spans="2:20" ht="13" hidden="1" customHeight="1" x14ac:dyDescent="0.15">
      <c r="C199" s="1">
        <v>2</v>
      </c>
      <c r="D199" s="1" t="s">
        <v>1</v>
      </c>
      <c r="E199" s="24">
        <v>21.6</v>
      </c>
      <c r="K199" s="1">
        <v>2</v>
      </c>
      <c r="L199" s="1" t="s">
        <v>171</v>
      </c>
      <c r="M199" s="24">
        <v>21.7</v>
      </c>
      <c r="T199" s="41"/>
    </row>
    <row r="200" spans="2:20" ht="13" customHeight="1" x14ac:dyDescent="0.15">
      <c r="B200" s="16" t="s">
        <v>1350</v>
      </c>
      <c r="C200" s="1">
        <v>2</v>
      </c>
      <c r="D200" s="1" t="s">
        <v>2</v>
      </c>
      <c r="E200" s="24">
        <v>21.4</v>
      </c>
      <c r="F200" s="24">
        <f>AVERAGE(E200:E202)</f>
        <v>21.433333333333334</v>
      </c>
      <c r="G200" s="24">
        <f>F200-21.6083333333333</f>
        <v>-0.17499999999996518</v>
      </c>
      <c r="J200" s="16" t="s">
        <v>1350</v>
      </c>
      <c r="K200" s="1">
        <v>2</v>
      </c>
      <c r="L200" s="1" t="s">
        <v>172</v>
      </c>
      <c r="M200" s="24">
        <v>21.7</v>
      </c>
      <c r="N200" s="24">
        <f>AVERAGE(M200:M202)</f>
        <v>21.599999999999998</v>
      </c>
      <c r="O200" s="24">
        <f>N200-21.6083333333333</f>
        <v>-8.3333333333008852E-3</v>
      </c>
      <c r="S200" s="16" t="s">
        <v>1350</v>
      </c>
      <c r="T200" s="17" t="s">
        <v>452</v>
      </c>
    </row>
    <row r="201" spans="2:20" ht="13" hidden="1" customHeight="1" x14ac:dyDescent="0.15">
      <c r="C201" s="1">
        <v>2</v>
      </c>
      <c r="D201" s="1" t="s">
        <v>3</v>
      </c>
      <c r="E201" s="24">
        <v>21.5</v>
      </c>
      <c r="K201" s="1">
        <v>2</v>
      </c>
      <c r="L201" s="1" t="s">
        <v>173</v>
      </c>
      <c r="M201" s="24">
        <v>21.6</v>
      </c>
      <c r="T201" s="41"/>
    </row>
    <row r="202" spans="2:20" ht="13" hidden="1" customHeight="1" x14ac:dyDescent="0.15">
      <c r="C202" s="1">
        <v>2</v>
      </c>
      <c r="D202" s="1" t="s">
        <v>4</v>
      </c>
      <c r="E202" s="24">
        <v>21.4</v>
      </c>
      <c r="K202" s="1">
        <v>2</v>
      </c>
      <c r="L202" s="1" t="s">
        <v>174</v>
      </c>
      <c r="M202" s="24">
        <v>21.5</v>
      </c>
      <c r="T202" s="41"/>
    </row>
    <row r="203" spans="2:20" ht="13" customHeight="1" x14ac:dyDescent="0.15">
      <c r="B203" s="16" t="s">
        <v>1351</v>
      </c>
      <c r="C203" s="1">
        <v>2</v>
      </c>
      <c r="D203" s="1" t="s">
        <v>5</v>
      </c>
      <c r="E203" s="24">
        <v>21.5</v>
      </c>
      <c r="F203" s="24">
        <f>AVERAGE(E203:E205)</f>
        <v>21.433333333333334</v>
      </c>
      <c r="G203" s="24">
        <f>F203-21.6083333333333</f>
        <v>-0.17499999999996518</v>
      </c>
      <c r="J203" s="16" t="s">
        <v>1351</v>
      </c>
      <c r="K203" s="1">
        <v>2</v>
      </c>
      <c r="L203" s="1" t="s">
        <v>175</v>
      </c>
      <c r="M203" s="24">
        <v>21.5</v>
      </c>
      <c r="N203" s="24">
        <f>AVERAGE(M203:M205)</f>
        <v>21.533333333333331</v>
      </c>
      <c r="O203" s="24">
        <f>N203-21.6083333333333</f>
        <v>-7.4999999999967315E-2</v>
      </c>
      <c r="S203" s="16" t="s">
        <v>1351</v>
      </c>
      <c r="T203" s="17" t="s">
        <v>1352</v>
      </c>
    </row>
    <row r="204" spans="2:20" ht="13" hidden="1" customHeight="1" x14ac:dyDescent="0.15">
      <c r="C204" s="1">
        <v>2</v>
      </c>
      <c r="D204" s="1" t="s">
        <v>6</v>
      </c>
      <c r="E204" s="24">
        <v>21.3</v>
      </c>
      <c r="K204" s="1">
        <v>2</v>
      </c>
      <c r="L204" s="1" t="s">
        <v>176</v>
      </c>
      <c r="M204" s="24">
        <v>21.6</v>
      </c>
      <c r="T204" s="41"/>
    </row>
    <row r="205" spans="2:20" ht="13" hidden="1" customHeight="1" x14ac:dyDescent="0.15">
      <c r="C205" s="1">
        <v>2</v>
      </c>
      <c r="D205" s="1" t="s">
        <v>7</v>
      </c>
      <c r="E205" s="24">
        <v>21.5</v>
      </c>
      <c r="K205" s="1">
        <v>2</v>
      </c>
      <c r="L205" s="1" t="s">
        <v>177</v>
      </c>
      <c r="M205" s="24">
        <v>21.5</v>
      </c>
      <c r="T205" s="41"/>
    </row>
    <row r="206" spans="2:20" ht="13" customHeight="1" x14ac:dyDescent="0.15">
      <c r="B206" s="16" t="s">
        <v>1353</v>
      </c>
      <c r="C206" s="1">
        <v>2</v>
      </c>
      <c r="D206" s="1" t="s">
        <v>8</v>
      </c>
      <c r="E206" s="24">
        <v>21.5</v>
      </c>
      <c r="F206" s="24">
        <f>AVERAGE(E206:E208)</f>
        <v>21.533333333333331</v>
      </c>
      <c r="G206" s="24">
        <f>F206-21.6083333333333</f>
        <v>-7.4999999999967315E-2</v>
      </c>
      <c r="J206" s="16" t="s">
        <v>1353</v>
      </c>
      <c r="K206" s="1">
        <v>2</v>
      </c>
      <c r="L206" s="1" t="s">
        <v>178</v>
      </c>
      <c r="M206" s="24">
        <v>21.6</v>
      </c>
      <c r="N206" s="24">
        <f>AVERAGE(M206:M208)</f>
        <v>21.633333333333336</v>
      </c>
      <c r="O206" s="24">
        <f>N206-21.6083333333333</f>
        <v>2.5000000000037659E-2</v>
      </c>
      <c r="S206" s="16" t="s">
        <v>1353</v>
      </c>
      <c r="T206" s="17" t="s">
        <v>1354</v>
      </c>
    </row>
    <row r="207" spans="2:20" ht="13" hidden="1" customHeight="1" x14ac:dyDescent="0.15">
      <c r="C207" s="1">
        <v>2</v>
      </c>
      <c r="D207" s="1" t="s">
        <v>9</v>
      </c>
      <c r="E207" s="24">
        <v>21.6</v>
      </c>
      <c r="K207" s="1">
        <v>2</v>
      </c>
      <c r="L207" s="1" t="s">
        <v>179</v>
      </c>
      <c r="M207" s="24">
        <v>21.6</v>
      </c>
      <c r="T207" s="41"/>
    </row>
    <row r="208" spans="2:20" ht="13" hidden="1" customHeight="1" x14ac:dyDescent="0.15">
      <c r="C208" s="1">
        <v>2</v>
      </c>
      <c r="D208" s="1" t="s">
        <v>10</v>
      </c>
      <c r="E208" s="24">
        <v>21.5</v>
      </c>
      <c r="K208" s="1">
        <v>2</v>
      </c>
      <c r="L208" s="1" t="s">
        <v>180</v>
      </c>
      <c r="M208" s="24">
        <v>21.7</v>
      </c>
      <c r="T208" s="41"/>
    </row>
    <row r="209" spans="2:20" ht="13" customHeight="1" x14ac:dyDescent="0.15">
      <c r="B209" s="16" t="s">
        <v>1355</v>
      </c>
      <c r="C209" s="1">
        <v>2</v>
      </c>
      <c r="D209" s="1" t="s">
        <v>11</v>
      </c>
      <c r="E209" s="24">
        <v>21.6</v>
      </c>
      <c r="F209" s="24">
        <f>AVERAGE(E209:E211)</f>
        <v>21.533333333333331</v>
      </c>
      <c r="G209" s="24">
        <f>F209-21.6083333333333</f>
        <v>-7.4999999999967315E-2</v>
      </c>
      <c r="J209" s="16" t="s">
        <v>1355</v>
      </c>
      <c r="K209" s="1">
        <v>2</v>
      </c>
      <c r="L209" s="1" t="s">
        <v>181</v>
      </c>
      <c r="M209" s="24">
        <v>21.6</v>
      </c>
      <c r="N209" s="24">
        <f>AVERAGE(M209:M211)</f>
        <v>21.533333333333331</v>
      </c>
      <c r="O209" s="24">
        <f>N209-21.6083333333333</f>
        <v>-7.4999999999967315E-2</v>
      </c>
      <c r="S209" s="16" t="s">
        <v>1355</v>
      </c>
      <c r="T209" s="17" t="s">
        <v>1356</v>
      </c>
    </row>
    <row r="210" spans="2:20" ht="13" hidden="1" customHeight="1" x14ac:dyDescent="0.15">
      <c r="C210" s="1">
        <v>2</v>
      </c>
      <c r="D210" s="1" t="s">
        <v>12</v>
      </c>
      <c r="E210" s="24">
        <v>21.5</v>
      </c>
      <c r="K210" s="1">
        <v>2</v>
      </c>
      <c r="L210" s="1" t="s">
        <v>182</v>
      </c>
      <c r="M210" s="24">
        <v>21.5</v>
      </c>
      <c r="T210" s="41"/>
    </row>
    <row r="211" spans="2:20" ht="13" hidden="1" customHeight="1" x14ac:dyDescent="0.15">
      <c r="C211" s="1">
        <v>2</v>
      </c>
      <c r="D211" s="1" t="s">
        <v>13</v>
      </c>
      <c r="E211" s="24">
        <v>21.5</v>
      </c>
      <c r="K211" s="1">
        <v>2</v>
      </c>
      <c r="L211" s="1" t="s">
        <v>183</v>
      </c>
      <c r="M211" s="24">
        <v>21.5</v>
      </c>
      <c r="T211" s="41"/>
    </row>
    <row r="212" spans="2:20" ht="13" customHeight="1" x14ac:dyDescent="0.15">
      <c r="B212" s="14" t="s">
        <v>1298</v>
      </c>
      <c r="C212" s="1">
        <v>2</v>
      </c>
      <c r="D212" s="1" t="s">
        <v>14</v>
      </c>
      <c r="E212" s="24">
        <v>21.5</v>
      </c>
      <c r="F212" s="24">
        <f>AVERAGE(E212:E214)</f>
        <v>21.599999999999998</v>
      </c>
      <c r="G212" s="24">
        <f>F212-21.6083333333333</f>
        <v>-8.3333333333008852E-3</v>
      </c>
      <c r="J212" s="14" t="s">
        <v>1298</v>
      </c>
      <c r="K212" s="1">
        <v>2</v>
      </c>
      <c r="L212" s="1" t="s">
        <v>184</v>
      </c>
      <c r="M212" s="24">
        <v>21.6</v>
      </c>
      <c r="N212" s="24">
        <f>AVERAGE(M212:M214)</f>
        <v>21.566666666666666</v>
      </c>
      <c r="O212" s="24">
        <f>N212-21.6083333333333</f>
        <v>-4.1666666666632324E-2</v>
      </c>
      <c r="S212" s="14" t="s">
        <v>1298</v>
      </c>
      <c r="T212" s="15" t="s">
        <v>455</v>
      </c>
    </row>
    <row r="213" spans="2:20" ht="13" hidden="1" customHeight="1" x14ac:dyDescent="0.15">
      <c r="C213" s="1">
        <v>2</v>
      </c>
      <c r="D213" s="1" t="s">
        <v>15</v>
      </c>
      <c r="E213" s="24">
        <v>21.6</v>
      </c>
      <c r="K213" s="1">
        <v>2</v>
      </c>
      <c r="L213" s="1" t="s">
        <v>185</v>
      </c>
      <c r="M213" s="24">
        <v>21.5</v>
      </c>
      <c r="T213" s="41"/>
    </row>
    <row r="214" spans="2:20" ht="13" hidden="1" customHeight="1" x14ac:dyDescent="0.15">
      <c r="C214" s="1">
        <v>2</v>
      </c>
      <c r="D214" s="1" t="s">
        <v>16</v>
      </c>
      <c r="E214" s="24">
        <v>21.7</v>
      </c>
      <c r="K214" s="1">
        <v>2</v>
      </c>
      <c r="L214" s="1" t="s">
        <v>186</v>
      </c>
      <c r="M214" s="24">
        <v>21.6</v>
      </c>
      <c r="T214" s="41"/>
    </row>
    <row r="215" spans="2:20" ht="13" customHeight="1" x14ac:dyDescent="0.15">
      <c r="B215" s="14" t="s">
        <v>374</v>
      </c>
      <c r="C215" s="1">
        <v>2</v>
      </c>
      <c r="D215" s="1" t="s">
        <v>17</v>
      </c>
      <c r="E215" s="24">
        <v>21.7</v>
      </c>
      <c r="F215" s="24">
        <f>AVERAGE(E215:E217)</f>
        <v>21.600000000000005</v>
      </c>
      <c r="G215" s="24">
        <f>F215-21.6083333333333</f>
        <v>-8.3333333332937798E-3</v>
      </c>
      <c r="J215" s="14" t="s">
        <v>374</v>
      </c>
      <c r="K215" s="1">
        <v>2</v>
      </c>
      <c r="L215" s="1" t="s">
        <v>187</v>
      </c>
      <c r="M215" s="24">
        <v>21.7</v>
      </c>
      <c r="N215" s="24">
        <f>AVERAGE(M215:M217)</f>
        <v>21.599999999999998</v>
      </c>
      <c r="O215" s="24">
        <f>N215-21.6083333333333</f>
        <v>-8.3333333333008852E-3</v>
      </c>
      <c r="S215" s="14" t="s">
        <v>374</v>
      </c>
      <c r="T215" s="15" t="s">
        <v>1299</v>
      </c>
    </row>
    <row r="216" spans="2:20" ht="13" hidden="1" customHeight="1" x14ac:dyDescent="0.15">
      <c r="C216" s="1">
        <v>2</v>
      </c>
      <c r="D216" s="1" t="s">
        <v>18</v>
      </c>
      <c r="E216" s="24">
        <v>21.5</v>
      </c>
      <c r="K216" s="1">
        <v>2</v>
      </c>
      <c r="L216" s="1" t="s">
        <v>188</v>
      </c>
      <c r="M216" s="24">
        <v>21.6</v>
      </c>
      <c r="T216" s="41"/>
    </row>
    <row r="217" spans="2:20" ht="13" hidden="1" customHeight="1" x14ac:dyDescent="0.15">
      <c r="C217" s="1">
        <v>2</v>
      </c>
      <c r="D217" s="1" t="s">
        <v>19</v>
      </c>
      <c r="E217" s="24">
        <v>21.6</v>
      </c>
      <c r="K217" s="1">
        <v>2</v>
      </c>
      <c r="L217" s="1" t="s">
        <v>189</v>
      </c>
      <c r="M217" s="24">
        <v>21.5</v>
      </c>
      <c r="T217" s="41"/>
    </row>
    <row r="218" spans="2:20" ht="13" customHeight="1" x14ac:dyDescent="0.15">
      <c r="B218" s="14" t="s">
        <v>375</v>
      </c>
      <c r="C218" s="1">
        <v>2</v>
      </c>
      <c r="D218" s="1" t="s">
        <v>20</v>
      </c>
      <c r="E218" s="24">
        <v>21.6</v>
      </c>
      <c r="F218" s="24">
        <f>AVERAGE(E218:E220)</f>
        <v>21.566666666666666</v>
      </c>
      <c r="G218" s="24">
        <f>F218-21.6083333333333</f>
        <v>-4.1666666666632324E-2</v>
      </c>
      <c r="J218" s="14" t="s">
        <v>375</v>
      </c>
      <c r="K218" s="1">
        <v>2</v>
      </c>
      <c r="L218" s="1" t="s">
        <v>190</v>
      </c>
      <c r="M218" s="24">
        <v>21.8</v>
      </c>
      <c r="N218" s="24">
        <f>AVERAGE(M218:M220)</f>
        <v>21.833333333333332</v>
      </c>
      <c r="O218" s="24">
        <f>N218-21.6083333333333</f>
        <v>0.2250000000000334</v>
      </c>
      <c r="S218" s="14" t="s">
        <v>375</v>
      </c>
      <c r="T218" s="15" t="s">
        <v>1300</v>
      </c>
    </row>
    <row r="219" spans="2:20" ht="13" hidden="1" customHeight="1" x14ac:dyDescent="0.15">
      <c r="C219" s="1">
        <v>2</v>
      </c>
      <c r="D219" s="1" t="s">
        <v>21</v>
      </c>
      <c r="E219" s="24">
        <v>21.6</v>
      </c>
      <c r="K219" s="1">
        <v>2</v>
      </c>
      <c r="L219" s="1" t="s">
        <v>191</v>
      </c>
      <c r="M219" s="24">
        <v>21.8</v>
      </c>
      <c r="T219" s="41"/>
    </row>
    <row r="220" spans="2:20" ht="13" hidden="1" customHeight="1" x14ac:dyDescent="0.15">
      <c r="C220" s="1">
        <v>2</v>
      </c>
      <c r="D220" s="1" t="s">
        <v>22</v>
      </c>
      <c r="E220" s="24">
        <v>21.5</v>
      </c>
      <c r="K220" s="1">
        <v>2</v>
      </c>
      <c r="L220" s="1" t="s">
        <v>192</v>
      </c>
      <c r="M220" s="24">
        <v>21.9</v>
      </c>
      <c r="T220" s="41"/>
    </row>
    <row r="221" spans="2:20" ht="13" customHeight="1" x14ac:dyDescent="0.15">
      <c r="B221" s="16" t="s">
        <v>1357</v>
      </c>
      <c r="C221" s="1">
        <v>2</v>
      </c>
      <c r="D221" s="1" t="s">
        <v>23</v>
      </c>
      <c r="E221" s="24">
        <v>21.4</v>
      </c>
      <c r="F221" s="24">
        <f>AVERAGE(E221:E223)</f>
        <v>21.433333333333334</v>
      </c>
      <c r="G221" s="24">
        <f>F221-21.6083333333333</f>
        <v>-0.17499999999996518</v>
      </c>
      <c r="J221" s="16" t="s">
        <v>1357</v>
      </c>
      <c r="K221" s="1">
        <v>2</v>
      </c>
      <c r="L221" s="1" t="s">
        <v>193</v>
      </c>
      <c r="M221" s="24">
        <v>21.7</v>
      </c>
      <c r="N221" s="24">
        <f>AVERAGE(M221:M223)</f>
        <v>21.666666666666668</v>
      </c>
      <c r="O221" s="24">
        <f>N221-21.6083333333333</f>
        <v>5.8333333333369097E-2</v>
      </c>
      <c r="S221" s="16" t="s">
        <v>1357</v>
      </c>
      <c r="T221" s="17" t="s">
        <v>456</v>
      </c>
    </row>
    <row r="222" spans="2:20" ht="13" hidden="1" customHeight="1" x14ac:dyDescent="0.15">
      <c r="C222" s="1">
        <v>2</v>
      </c>
      <c r="D222" s="1" t="s">
        <v>24</v>
      </c>
      <c r="E222" s="24">
        <v>21.4</v>
      </c>
      <c r="K222" s="1">
        <v>2</v>
      </c>
      <c r="L222" s="1" t="s">
        <v>194</v>
      </c>
      <c r="M222" s="24">
        <v>21.6</v>
      </c>
      <c r="T222" s="41"/>
    </row>
    <row r="223" spans="2:20" ht="13" hidden="1" customHeight="1" x14ac:dyDescent="0.15">
      <c r="C223" s="1">
        <v>2</v>
      </c>
      <c r="D223" s="1" t="s">
        <v>25</v>
      </c>
      <c r="E223" s="24">
        <v>21.5</v>
      </c>
      <c r="K223" s="1">
        <v>2</v>
      </c>
      <c r="L223" s="1" t="s">
        <v>195</v>
      </c>
      <c r="M223" s="24">
        <v>21.7</v>
      </c>
      <c r="T223" s="41"/>
    </row>
    <row r="224" spans="2:20" ht="13" customHeight="1" x14ac:dyDescent="0.15">
      <c r="B224" s="16" t="s">
        <v>1358</v>
      </c>
      <c r="C224" s="1">
        <v>2</v>
      </c>
      <c r="D224" s="1" t="s">
        <v>26</v>
      </c>
      <c r="E224" s="24">
        <v>21.7</v>
      </c>
      <c r="F224" s="24">
        <f>AVERAGE(E224:E226)</f>
        <v>21.666666666666668</v>
      </c>
      <c r="G224" s="24">
        <f>F224-21.6083333333333</f>
        <v>5.8333333333369097E-2</v>
      </c>
      <c r="J224" s="16" t="s">
        <v>1358</v>
      </c>
      <c r="K224" s="1">
        <v>2</v>
      </c>
      <c r="L224" s="1" t="s">
        <v>196</v>
      </c>
      <c r="M224" s="24">
        <v>22.3</v>
      </c>
      <c r="N224" s="24">
        <f>AVERAGE(M224:M226)</f>
        <v>22.233333333333334</v>
      </c>
      <c r="O224" s="24">
        <f>N224-21.6083333333333</f>
        <v>0.62500000000003553</v>
      </c>
      <c r="S224" s="16" t="s">
        <v>1358</v>
      </c>
      <c r="T224" s="17" t="s">
        <v>457</v>
      </c>
    </row>
    <row r="225" spans="2:20" ht="13" hidden="1" customHeight="1" x14ac:dyDescent="0.15">
      <c r="C225" s="1">
        <v>2</v>
      </c>
      <c r="D225" s="1" t="s">
        <v>27</v>
      </c>
      <c r="E225" s="24">
        <v>21.7</v>
      </c>
      <c r="K225" s="1">
        <v>2</v>
      </c>
      <c r="L225" s="1" t="s">
        <v>197</v>
      </c>
      <c r="M225" s="24">
        <v>22.2</v>
      </c>
      <c r="T225" s="41"/>
    </row>
    <row r="226" spans="2:20" ht="13" hidden="1" customHeight="1" x14ac:dyDescent="0.15">
      <c r="C226" s="1">
        <v>2</v>
      </c>
      <c r="D226" s="1" t="s">
        <v>28</v>
      </c>
      <c r="E226" s="24">
        <v>21.6</v>
      </c>
      <c r="K226" s="1">
        <v>2</v>
      </c>
      <c r="L226" s="1" t="s">
        <v>198</v>
      </c>
      <c r="M226" s="24">
        <v>22.2</v>
      </c>
      <c r="T226" s="41"/>
    </row>
    <row r="227" spans="2:20" ht="13" customHeight="1" x14ac:dyDescent="0.15">
      <c r="B227" s="16" t="s">
        <v>1359</v>
      </c>
      <c r="C227" s="1">
        <v>2</v>
      </c>
      <c r="D227" s="1" t="s">
        <v>29</v>
      </c>
      <c r="E227" s="24">
        <v>21.1</v>
      </c>
      <c r="F227" s="24">
        <f>AVERAGE(E227:E229)</f>
        <v>21.233333333333334</v>
      </c>
      <c r="G227" s="24">
        <f>F227-21.6083333333333</f>
        <v>-0.37499999999996447</v>
      </c>
      <c r="J227" s="16" t="s">
        <v>1359</v>
      </c>
      <c r="K227" s="1">
        <v>2</v>
      </c>
      <c r="L227" s="1" t="s">
        <v>199</v>
      </c>
      <c r="M227" s="24">
        <v>21.4</v>
      </c>
      <c r="N227" s="24">
        <f>AVERAGE(M227:M229)</f>
        <v>21.333333333333332</v>
      </c>
      <c r="O227" s="24">
        <f>N227-21.6083333333333</f>
        <v>-0.2749999999999666</v>
      </c>
      <c r="S227" s="16" t="s">
        <v>1359</v>
      </c>
      <c r="T227" s="17" t="s">
        <v>458</v>
      </c>
    </row>
    <row r="228" spans="2:20" ht="13" hidden="1" customHeight="1" x14ac:dyDescent="0.15">
      <c r="C228" s="1">
        <v>2</v>
      </c>
      <c r="D228" s="1" t="s">
        <v>30</v>
      </c>
      <c r="E228" s="24">
        <v>21.4</v>
      </c>
      <c r="K228" s="1">
        <v>2</v>
      </c>
      <c r="L228" s="1" t="s">
        <v>200</v>
      </c>
      <c r="M228" s="24">
        <v>21.3</v>
      </c>
      <c r="T228" s="41"/>
    </row>
    <row r="229" spans="2:20" ht="13" hidden="1" customHeight="1" x14ac:dyDescent="0.15">
      <c r="C229" s="1">
        <v>2</v>
      </c>
      <c r="D229" s="1" t="s">
        <v>31</v>
      </c>
      <c r="E229" s="24">
        <v>21.2</v>
      </c>
      <c r="K229" s="1">
        <v>2</v>
      </c>
      <c r="L229" s="1" t="s">
        <v>201</v>
      </c>
      <c r="M229" s="24">
        <v>21.3</v>
      </c>
      <c r="T229" s="41"/>
    </row>
    <row r="230" spans="2:20" s="5" customFormat="1" ht="13" customHeight="1" x14ac:dyDescent="0.15">
      <c r="B230" s="16" t="s">
        <v>1360</v>
      </c>
      <c r="C230" s="5">
        <v>2</v>
      </c>
      <c r="D230" s="5" t="s">
        <v>32</v>
      </c>
      <c r="E230" s="25">
        <v>59.9</v>
      </c>
      <c r="F230" s="25">
        <f>AVERAGE(E230:E232)</f>
        <v>59.9</v>
      </c>
      <c r="G230" s="25">
        <f>F230-21.6083333333333</f>
        <v>38.2916666666667</v>
      </c>
      <c r="H230" s="47" t="s">
        <v>146</v>
      </c>
      <c r="J230" s="16" t="s">
        <v>1360</v>
      </c>
      <c r="K230" s="5">
        <v>2</v>
      </c>
      <c r="L230" s="5" t="s">
        <v>202</v>
      </c>
      <c r="M230" s="25">
        <v>41.6</v>
      </c>
      <c r="N230" s="25">
        <f>AVERAGE(M230:M232)</f>
        <v>47.266666666666673</v>
      </c>
      <c r="O230" s="25">
        <f>N230-21.6083333333333</f>
        <v>25.658333333333374</v>
      </c>
      <c r="P230" s="47" t="s">
        <v>146</v>
      </c>
      <c r="Q230" s="1"/>
      <c r="R230" s="1"/>
      <c r="S230" s="16" t="s">
        <v>1360</v>
      </c>
      <c r="T230" s="17" t="s">
        <v>1361</v>
      </c>
    </row>
    <row r="231" spans="2:20" ht="13" hidden="1" customHeight="1" x14ac:dyDescent="0.15">
      <c r="C231" s="1">
        <v>2</v>
      </c>
      <c r="D231" s="1" t="s">
        <v>33</v>
      </c>
      <c r="E231" s="24">
        <v>59.9</v>
      </c>
      <c r="K231" s="1">
        <v>2</v>
      </c>
      <c r="L231" s="1" t="s">
        <v>203</v>
      </c>
      <c r="M231" s="24">
        <v>59.9</v>
      </c>
      <c r="T231" s="41"/>
    </row>
    <row r="232" spans="2:20" ht="13" hidden="1" customHeight="1" x14ac:dyDescent="0.15">
      <c r="C232" s="1">
        <v>2</v>
      </c>
      <c r="D232" s="1" t="s">
        <v>34</v>
      </c>
      <c r="E232" s="24">
        <v>59.9</v>
      </c>
      <c r="K232" s="1">
        <v>2</v>
      </c>
      <c r="L232" s="1" t="s">
        <v>204</v>
      </c>
      <c r="M232" s="24">
        <v>40.299999999999997</v>
      </c>
      <c r="T232" s="41"/>
    </row>
    <row r="233" spans="2:20" ht="13" customHeight="1" x14ac:dyDescent="0.15">
      <c r="B233" s="14" t="s">
        <v>1295</v>
      </c>
      <c r="C233" s="1">
        <v>2</v>
      </c>
      <c r="D233" s="1" t="s">
        <v>35</v>
      </c>
      <c r="E233" s="24">
        <v>21.6</v>
      </c>
      <c r="F233" s="24">
        <f>AVERAGE(E233:E235)</f>
        <v>21.600000000000005</v>
      </c>
      <c r="G233" s="24">
        <f>F233-21.6083333333333</f>
        <v>-8.3333333332937798E-3</v>
      </c>
      <c r="J233" s="14" t="s">
        <v>1295</v>
      </c>
      <c r="K233" s="1">
        <v>2</v>
      </c>
      <c r="L233" s="1" t="s">
        <v>205</v>
      </c>
      <c r="M233" s="24">
        <v>21.7</v>
      </c>
      <c r="N233" s="24">
        <f>AVERAGE(M233:M235)</f>
        <v>21.599999999999998</v>
      </c>
      <c r="O233" s="24">
        <f>N233-21.6083333333333</f>
        <v>-8.3333333333008852E-3</v>
      </c>
      <c r="S233" s="14" t="s">
        <v>1295</v>
      </c>
      <c r="T233" s="15" t="s">
        <v>1296</v>
      </c>
    </row>
    <row r="234" spans="2:20" ht="13" hidden="1" customHeight="1" x14ac:dyDescent="0.15">
      <c r="C234" s="1">
        <v>2</v>
      </c>
      <c r="D234" s="1" t="s">
        <v>36</v>
      </c>
      <c r="E234" s="24">
        <v>21.6</v>
      </c>
      <c r="K234" s="1">
        <v>2</v>
      </c>
      <c r="L234" s="1" t="s">
        <v>206</v>
      </c>
      <c r="M234" s="24">
        <v>21.6</v>
      </c>
      <c r="T234" s="41"/>
    </row>
    <row r="235" spans="2:20" ht="13" hidden="1" customHeight="1" x14ac:dyDescent="0.15">
      <c r="C235" s="1">
        <v>2</v>
      </c>
      <c r="D235" s="1" t="s">
        <v>37</v>
      </c>
      <c r="E235" s="24">
        <v>21.6</v>
      </c>
      <c r="K235" s="1">
        <v>2</v>
      </c>
      <c r="L235" s="1" t="s">
        <v>207</v>
      </c>
      <c r="M235" s="24">
        <v>21.5</v>
      </c>
      <c r="T235" s="41"/>
    </row>
    <row r="236" spans="2:20" ht="13" customHeight="1" x14ac:dyDescent="0.15">
      <c r="B236" s="14" t="s">
        <v>376</v>
      </c>
      <c r="C236" s="1">
        <v>2</v>
      </c>
      <c r="D236" s="1" t="s">
        <v>38</v>
      </c>
      <c r="E236" s="24">
        <v>21.5</v>
      </c>
      <c r="F236" s="24">
        <f>AVERAGE(E236:E238)</f>
        <v>21.599999999999998</v>
      </c>
      <c r="G236" s="24">
        <f>F236-21.6083333333333</f>
        <v>-8.3333333333008852E-3</v>
      </c>
      <c r="J236" s="14" t="s">
        <v>376</v>
      </c>
      <c r="K236" s="1">
        <v>2</v>
      </c>
      <c r="L236" s="1" t="s">
        <v>208</v>
      </c>
      <c r="M236" s="24">
        <v>21.5</v>
      </c>
      <c r="N236" s="24">
        <f>AVERAGE(M236:M238)</f>
        <v>21.599999999999998</v>
      </c>
      <c r="O236" s="24">
        <f>N236-21.6083333333333</f>
        <v>-8.3333333333008852E-3</v>
      </c>
      <c r="S236" s="14" t="s">
        <v>376</v>
      </c>
      <c r="T236" s="15" t="s">
        <v>459</v>
      </c>
    </row>
    <row r="237" spans="2:20" ht="13" hidden="1" customHeight="1" x14ac:dyDescent="0.15">
      <c r="C237" s="1">
        <v>2</v>
      </c>
      <c r="D237" s="1" t="s">
        <v>39</v>
      </c>
      <c r="E237" s="24">
        <v>21.6</v>
      </c>
      <c r="K237" s="1">
        <v>2</v>
      </c>
      <c r="L237" s="1" t="s">
        <v>209</v>
      </c>
      <c r="M237" s="24">
        <v>21.6</v>
      </c>
      <c r="T237" s="41"/>
    </row>
    <row r="238" spans="2:20" ht="13" hidden="1" customHeight="1" x14ac:dyDescent="0.15">
      <c r="C238" s="1">
        <v>2</v>
      </c>
      <c r="D238" s="1" t="s">
        <v>40</v>
      </c>
      <c r="E238" s="24">
        <v>21.7</v>
      </c>
      <c r="K238" s="1">
        <v>2</v>
      </c>
      <c r="L238" s="1" t="s">
        <v>210</v>
      </c>
      <c r="M238" s="24">
        <v>21.7</v>
      </c>
      <c r="T238" s="41"/>
    </row>
    <row r="239" spans="2:20" ht="13" customHeight="1" x14ac:dyDescent="0.15">
      <c r="B239" s="14" t="s">
        <v>377</v>
      </c>
      <c r="C239" s="1">
        <v>2</v>
      </c>
      <c r="D239" s="1" t="s">
        <v>41</v>
      </c>
      <c r="E239" s="24">
        <v>21.5</v>
      </c>
      <c r="F239" s="24">
        <f>AVERAGE(E239:E241)</f>
        <v>21.566666666666666</v>
      </c>
      <c r="G239" s="24">
        <f>F239-21.6083333333333</f>
        <v>-4.1666666666632324E-2</v>
      </c>
      <c r="J239" s="14" t="s">
        <v>377</v>
      </c>
      <c r="K239" s="1">
        <v>2</v>
      </c>
      <c r="L239" s="1" t="s">
        <v>211</v>
      </c>
      <c r="M239" s="24">
        <v>21.7</v>
      </c>
      <c r="N239" s="24">
        <f>AVERAGE(M239:M241)</f>
        <v>21.666666666666668</v>
      </c>
      <c r="O239" s="24">
        <f>N239-21.6083333333333</f>
        <v>5.8333333333369097E-2</v>
      </c>
      <c r="S239" s="14" t="s">
        <v>377</v>
      </c>
      <c r="T239" s="15" t="s">
        <v>1297</v>
      </c>
    </row>
    <row r="240" spans="2:20" ht="13" hidden="1" customHeight="1" x14ac:dyDescent="0.15">
      <c r="C240" s="1">
        <v>2</v>
      </c>
      <c r="D240" s="1" t="s">
        <v>42</v>
      </c>
      <c r="E240" s="24">
        <v>21.7</v>
      </c>
      <c r="K240" s="1">
        <v>2</v>
      </c>
      <c r="L240" s="1" t="s">
        <v>212</v>
      </c>
      <c r="M240" s="24">
        <v>21.6</v>
      </c>
    </row>
    <row r="241" spans="2:22" ht="13" hidden="1" customHeight="1" x14ac:dyDescent="0.15">
      <c r="C241" s="1">
        <v>2</v>
      </c>
      <c r="D241" s="1" t="s">
        <v>43</v>
      </c>
      <c r="E241" s="24">
        <v>21.5</v>
      </c>
      <c r="K241" s="1">
        <v>2</v>
      </c>
      <c r="L241" s="1" t="s">
        <v>213</v>
      </c>
      <c r="M241" s="24">
        <v>21.7</v>
      </c>
    </row>
    <row r="242" spans="2:22" ht="13" customHeight="1" x14ac:dyDescent="0.15">
      <c r="B242" s="16" t="s">
        <v>1362</v>
      </c>
      <c r="C242" s="1">
        <v>2</v>
      </c>
      <c r="D242" s="1" t="s">
        <v>44</v>
      </c>
      <c r="E242" s="24">
        <v>21.6</v>
      </c>
      <c r="F242" s="24">
        <f>AVERAGE(E242:E244)</f>
        <v>21.600000000000005</v>
      </c>
      <c r="G242" s="24">
        <f>F242-21.6083333333333</f>
        <v>-8.3333333332937798E-3</v>
      </c>
      <c r="J242" s="16" t="s">
        <v>1362</v>
      </c>
      <c r="K242" s="4">
        <v>2</v>
      </c>
      <c r="L242" s="4" t="s">
        <v>214</v>
      </c>
      <c r="M242" s="34">
        <v>22.9</v>
      </c>
      <c r="N242" s="34">
        <f>AVERAGE(M242:M244)</f>
        <v>22.899999999999995</v>
      </c>
      <c r="O242" s="34">
        <f>N242-21.6083333333333</f>
        <v>1.2916666666666963</v>
      </c>
      <c r="S242" s="16" t="s">
        <v>1362</v>
      </c>
      <c r="T242" s="18" t="s">
        <v>1363</v>
      </c>
      <c r="V242" s="4">
        <v>25</v>
      </c>
    </row>
    <row r="243" spans="2:22" ht="13" hidden="1" customHeight="1" x14ac:dyDescent="0.15">
      <c r="C243" s="1">
        <v>2</v>
      </c>
      <c r="D243" s="1" t="s">
        <v>45</v>
      </c>
      <c r="E243" s="24">
        <v>21.6</v>
      </c>
      <c r="K243" s="1">
        <v>2</v>
      </c>
      <c r="L243" s="1" t="s">
        <v>215</v>
      </c>
      <c r="M243" s="24">
        <v>22.9</v>
      </c>
    </row>
    <row r="244" spans="2:22" ht="13" hidden="1" customHeight="1" x14ac:dyDescent="0.15">
      <c r="C244" s="1">
        <v>2</v>
      </c>
      <c r="D244" s="1" t="s">
        <v>46</v>
      </c>
      <c r="E244" s="24">
        <v>21.6</v>
      </c>
      <c r="K244" s="1">
        <v>2</v>
      </c>
      <c r="L244" s="1" t="s">
        <v>216</v>
      </c>
      <c r="M244" s="24">
        <v>22.9</v>
      </c>
    </row>
    <row r="245" spans="2:22" ht="13" customHeight="1" x14ac:dyDescent="0.15">
      <c r="B245" s="16" t="s">
        <v>1364</v>
      </c>
      <c r="C245" s="1">
        <v>2</v>
      </c>
      <c r="D245" s="1" t="s">
        <v>47</v>
      </c>
      <c r="E245" s="24">
        <v>21.6</v>
      </c>
      <c r="F245" s="24">
        <f>AVERAGE(E245:E247)</f>
        <v>21.599999999999998</v>
      </c>
      <c r="G245" s="24">
        <f>F245-21.6083333333333</f>
        <v>-8.3333333333008852E-3</v>
      </c>
      <c r="J245" s="16" t="s">
        <v>1364</v>
      </c>
      <c r="K245" s="1">
        <v>2</v>
      </c>
      <c r="L245" s="1" t="s">
        <v>217</v>
      </c>
      <c r="M245" s="24">
        <v>21.6</v>
      </c>
      <c r="N245" s="24">
        <f>AVERAGE(M245:M247)</f>
        <v>21.600000000000005</v>
      </c>
      <c r="O245" s="24">
        <f>N245-21.6083333333333</f>
        <v>-8.3333333332937798E-3</v>
      </c>
      <c r="S245" s="16" t="s">
        <v>1364</v>
      </c>
      <c r="T245" s="17" t="s">
        <v>1365</v>
      </c>
    </row>
    <row r="246" spans="2:22" ht="13" hidden="1" customHeight="1" x14ac:dyDescent="0.15">
      <c r="C246" s="1">
        <v>2</v>
      </c>
      <c r="D246" s="1" t="s">
        <v>48</v>
      </c>
      <c r="E246" s="24">
        <v>21.5</v>
      </c>
      <c r="K246" s="1">
        <v>2</v>
      </c>
      <c r="L246" s="1" t="s">
        <v>218</v>
      </c>
      <c r="M246" s="24">
        <v>21.6</v>
      </c>
      <c r="T246" s="41"/>
    </row>
    <row r="247" spans="2:22" ht="13" hidden="1" customHeight="1" x14ac:dyDescent="0.15">
      <c r="C247" s="1">
        <v>2</v>
      </c>
      <c r="D247" s="1" t="s">
        <v>49</v>
      </c>
      <c r="E247" s="24">
        <v>21.7</v>
      </c>
      <c r="K247" s="1">
        <v>2</v>
      </c>
      <c r="L247" s="1" t="s">
        <v>219</v>
      </c>
      <c r="M247" s="24">
        <v>21.6</v>
      </c>
      <c r="T247" s="41"/>
    </row>
    <row r="248" spans="2:22" ht="13" customHeight="1" x14ac:dyDescent="0.15">
      <c r="B248" s="16" t="s">
        <v>1366</v>
      </c>
      <c r="C248" s="1">
        <v>2</v>
      </c>
      <c r="D248" s="1" t="s">
        <v>50</v>
      </c>
      <c r="E248" s="24">
        <v>21.7</v>
      </c>
      <c r="F248" s="24">
        <f>AVERAGE(E248:E250)</f>
        <v>21.633333333333336</v>
      </c>
      <c r="G248" s="24">
        <f>F248-21.6083333333333</f>
        <v>2.5000000000037659E-2</v>
      </c>
      <c r="J248" s="16" t="s">
        <v>1366</v>
      </c>
      <c r="K248" s="1">
        <v>2</v>
      </c>
      <c r="L248" s="1" t="s">
        <v>220</v>
      </c>
      <c r="M248" s="24">
        <v>21.7</v>
      </c>
      <c r="N248" s="24">
        <f>AVERAGE(M248:M250)</f>
        <v>21.599999999999998</v>
      </c>
      <c r="O248" s="24">
        <f>N248-21.6083333333333</f>
        <v>-8.3333333333008852E-3</v>
      </c>
      <c r="S248" s="16" t="s">
        <v>1366</v>
      </c>
      <c r="T248" s="17" t="s">
        <v>1367</v>
      </c>
    </row>
    <row r="249" spans="2:22" ht="13" hidden="1" customHeight="1" x14ac:dyDescent="0.15">
      <c r="C249" s="1">
        <v>2</v>
      </c>
      <c r="D249" s="1" t="s">
        <v>51</v>
      </c>
      <c r="E249" s="24">
        <v>21.6</v>
      </c>
      <c r="K249" s="1">
        <v>2</v>
      </c>
      <c r="L249" s="1" t="s">
        <v>221</v>
      </c>
      <c r="M249" s="24">
        <v>21.6</v>
      </c>
      <c r="T249" s="41"/>
    </row>
    <row r="250" spans="2:22" ht="13" hidden="1" customHeight="1" x14ac:dyDescent="0.15">
      <c r="C250" s="1">
        <v>2</v>
      </c>
      <c r="D250" s="1" t="s">
        <v>52</v>
      </c>
      <c r="E250" s="24">
        <v>21.6</v>
      </c>
      <c r="K250" s="1">
        <v>2</v>
      </c>
      <c r="L250" s="1" t="s">
        <v>222</v>
      </c>
      <c r="M250" s="24">
        <v>21.5</v>
      </c>
      <c r="T250" s="41"/>
    </row>
    <row r="251" spans="2:22" ht="13" customHeight="1" x14ac:dyDescent="0.15">
      <c r="B251" s="16" t="s">
        <v>1368</v>
      </c>
      <c r="C251" s="1">
        <v>2</v>
      </c>
      <c r="D251" s="1" t="s">
        <v>53</v>
      </c>
      <c r="E251" s="24">
        <v>21.6</v>
      </c>
      <c r="F251" s="24">
        <f>AVERAGE(E251:E253)</f>
        <v>21.533333333333331</v>
      </c>
      <c r="G251" s="24">
        <f>F251-21.6083333333333</f>
        <v>-7.4999999999967315E-2</v>
      </c>
      <c r="J251" s="16" t="s">
        <v>1368</v>
      </c>
      <c r="K251" s="1">
        <v>2</v>
      </c>
      <c r="L251" s="1" t="s">
        <v>223</v>
      </c>
      <c r="M251" s="24">
        <v>21.7</v>
      </c>
      <c r="N251" s="24">
        <f>AVERAGE(M251:M253)</f>
        <v>21.666666666666668</v>
      </c>
      <c r="O251" s="24">
        <f>N251-21.6083333333333</f>
        <v>5.8333333333369097E-2</v>
      </c>
      <c r="S251" s="16" t="s">
        <v>1368</v>
      </c>
      <c r="T251" s="17" t="s">
        <v>1369</v>
      </c>
    </row>
    <row r="252" spans="2:22" ht="13" hidden="1" customHeight="1" x14ac:dyDescent="0.15">
      <c r="C252" s="1">
        <v>2</v>
      </c>
      <c r="D252" s="1" t="s">
        <v>54</v>
      </c>
      <c r="E252" s="24">
        <v>21.5</v>
      </c>
      <c r="K252" s="1">
        <v>2</v>
      </c>
      <c r="L252" s="1" t="s">
        <v>224</v>
      </c>
      <c r="M252" s="24">
        <v>21.6</v>
      </c>
      <c r="T252" s="41"/>
    </row>
    <row r="253" spans="2:22" ht="13" hidden="1" customHeight="1" x14ac:dyDescent="0.15">
      <c r="C253" s="1">
        <v>2</v>
      </c>
      <c r="D253" s="1" t="s">
        <v>55</v>
      </c>
      <c r="E253" s="24">
        <v>21.5</v>
      </c>
      <c r="K253" s="1">
        <v>2</v>
      </c>
      <c r="L253" s="1" t="s">
        <v>225</v>
      </c>
      <c r="M253" s="24">
        <v>21.7</v>
      </c>
      <c r="T253" s="41"/>
    </row>
    <row r="254" spans="2:22" ht="13" customHeight="1" x14ac:dyDescent="0.15">
      <c r="B254" s="14" t="s">
        <v>1310</v>
      </c>
      <c r="C254" s="1">
        <v>2</v>
      </c>
      <c r="D254" s="1" t="s">
        <v>56</v>
      </c>
      <c r="E254" s="24">
        <v>21.6</v>
      </c>
      <c r="F254" s="24">
        <f>AVERAGE(E254:E256)</f>
        <v>21.566666666666666</v>
      </c>
      <c r="G254" s="24">
        <f>F254-21.6083333333333</f>
        <v>-4.1666666666632324E-2</v>
      </c>
      <c r="J254" s="14" t="s">
        <v>1310</v>
      </c>
      <c r="K254" s="1">
        <v>2</v>
      </c>
      <c r="L254" s="1" t="s">
        <v>226</v>
      </c>
      <c r="M254" s="24">
        <v>21.7</v>
      </c>
      <c r="N254" s="24">
        <f>AVERAGE(M254:M256)</f>
        <v>21.633333333333336</v>
      </c>
      <c r="O254" s="24">
        <f>N254-21.6083333333333</f>
        <v>2.5000000000037659E-2</v>
      </c>
      <c r="S254" s="14" t="s">
        <v>1310</v>
      </c>
      <c r="T254" s="15" t="s">
        <v>1311</v>
      </c>
    </row>
    <row r="255" spans="2:22" ht="13" hidden="1" customHeight="1" x14ac:dyDescent="0.15">
      <c r="C255" s="1">
        <v>2</v>
      </c>
      <c r="D255" s="1" t="s">
        <v>57</v>
      </c>
      <c r="E255" s="24">
        <v>21.6</v>
      </c>
      <c r="K255" s="1">
        <v>2</v>
      </c>
      <c r="L255" s="1" t="s">
        <v>227</v>
      </c>
      <c r="M255" s="24">
        <v>21.5</v>
      </c>
      <c r="T255" s="41"/>
    </row>
    <row r="256" spans="2:22" ht="13" hidden="1" customHeight="1" x14ac:dyDescent="0.15">
      <c r="C256" s="1">
        <v>2</v>
      </c>
      <c r="D256" s="1" t="s">
        <v>58</v>
      </c>
      <c r="E256" s="24">
        <v>21.5</v>
      </c>
      <c r="K256" s="1">
        <v>2</v>
      </c>
      <c r="L256" s="1" t="s">
        <v>228</v>
      </c>
      <c r="M256" s="24">
        <v>21.7</v>
      </c>
      <c r="T256" s="41"/>
    </row>
    <row r="257" spans="2:22" ht="13" customHeight="1" x14ac:dyDescent="0.15">
      <c r="B257" s="14" t="s">
        <v>378</v>
      </c>
      <c r="C257" s="1">
        <v>2</v>
      </c>
      <c r="D257" s="1" t="s">
        <v>59</v>
      </c>
      <c r="E257" s="24">
        <v>21.5</v>
      </c>
      <c r="F257" s="24">
        <f>AVERAGE(E257:E259)</f>
        <v>21.566666666666666</v>
      </c>
      <c r="G257" s="24">
        <f>F257-21.6083333333333</f>
        <v>-4.1666666666632324E-2</v>
      </c>
      <c r="J257" s="14" t="s">
        <v>378</v>
      </c>
      <c r="K257" s="1">
        <v>2</v>
      </c>
      <c r="L257" s="1" t="s">
        <v>229</v>
      </c>
      <c r="M257" s="24">
        <v>22.1</v>
      </c>
      <c r="N257" s="24">
        <f>AVERAGE(M257:M259)</f>
        <v>21.933333333333337</v>
      </c>
      <c r="O257" s="24">
        <f>N257-21.6083333333333</f>
        <v>0.32500000000003837</v>
      </c>
      <c r="S257" s="14" t="s">
        <v>378</v>
      </c>
      <c r="T257" s="15" t="s">
        <v>1312</v>
      </c>
    </row>
    <row r="258" spans="2:22" ht="13" hidden="1" customHeight="1" x14ac:dyDescent="0.15">
      <c r="C258" s="1">
        <v>2</v>
      </c>
      <c r="D258" s="1" t="s">
        <v>60</v>
      </c>
      <c r="E258" s="24">
        <v>21.7</v>
      </c>
      <c r="K258" s="1">
        <v>2</v>
      </c>
      <c r="L258" s="1" t="s">
        <v>230</v>
      </c>
      <c r="M258" s="24">
        <v>21.8</v>
      </c>
      <c r="T258" s="41"/>
    </row>
    <row r="259" spans="2:22" ht="13" hidden="1" customHeight="1" x14ac:dyDescent="0.15">
      <c r="C259" s="1">
        <v>2</v>
      </c>
      <c r="D259" s="1" t="s">
        <v>61</v>
      </c>
      <c r="E259" s="24">
        <v>21.5</v>
      </c>
      <c r="K259" s="1">
        <v>2</v>
      </c>
      <c r="L259" s="1" t="s">
        <v>231</v>
      </c>
      <c r="M259" s="24">
        <v>21.9</v>
      </c>
      <c r="T259" s="41"/>
    </row>
    <row r="260" spans="2:22" ht="13" customHeight="1" x14ac:dyDescent="0.15">
      <c r="B260" s="14" t="s">
        <v>379</v>
      </c>
      <c r="C260" s="1">
        <v>2</v>
      </c>
      <c r="D260" s="1" t="s">
        <v>62</v>
      </c>
      <c r="E260" s="24">
        <v>21.7</v>
      </c>
      <c r="F260" s="24">
        <f>AVERAGE(E260:E262)</f>
        <v>21.7</v>
      </c>
      <c r="G260" s="24">
        <f>F260-21.6083333333333</f>
        <v>9.1666666666700536E-2</v>
      </c>
      <c r="J260" s="14" t="s">
        <v>379</v>
      </c>
      <c r="K260" s="1">
        <v>2</v>
      </c>
      <c r="L260" s="1" t="s">
        <v>232</v>
      </c>
      <c r="M260" s="24">
        <v>21.8</v>
      </c>
      <c r="N260" s="24">
        <f>AVERAGE(M260:M262)</f>
        <v>21.8</v>
      </c>
      <c r="O260" s="24">
        <f>N260-21.6083333333333</f>
        <v>0.19166666666670196</v>
      </c>
      <c r="S260" s="14" t="s">
        <v>379</v>
      </c>
      <c r="T260" s="15" t="s">
        <v>461</v>
      </c>
    </row>
    <row r="261" spans="2:22" ht="13" hidden="1" customHeight="1" x14ac:dyDescent="0.15">
      <c r="C261" s="1">
        <v>2</v>
      </c>
      <c r="D261" s="1" t="s">
        <v>63</v>
      </c>
      <c r="E261" s="24">
        <v>21.7</v>
      </c>
      <c r="K261" s="1">
        <v>2</v>
      </c>
      <c r="L261" s="1" t="s">
        <v>233</v>
      </c>
      <c r="M261" s="24">
        <v>21.8</v>
      </c>
    </row>
    <row r="262" spans="2:22" ht="13" hidden="1" customHeight="1" x14ac:dyDescent="0.15">
      <c r="C262" s="1">
        <v>2</v>
      </c>
      <c r="D262" s="1" t="s">
        <v>64</v>
      </c>
      <c r="E262" s="24">
        <v>21.7</v>
      </c>
      <c r="K262" s="1">
        <v>2</v>
      </c>
      <c r="L262" s="1" t="s">
        <v>234</v>
      </c>
      <c r="M262" s="24">
        <v>21.8</v>
      </c>
    </row>
    <row r="263" spans="2:22" ht="13" customHeight="1" x14ac:dyDescent="0.15">
      <c r="B263" s="16" t="s">
        <v>1370</v>
      </c>
      <c r="C263" s="1">
        <v>2</v>
      </c>
      <c r="D263" s="1" t="s">
        <v>65</v>
      </c>
      <c r="E263" s="24">
        <v>21.4</v>
      </c>
      <c r="F263" s="24">
        <f>AVERAGE(E263:E265)</f>
        <v>21.399999999999995</v>
      </c>
      <c r="G263" s="24">
        <f>F263-21.6083333333333</f>
        <v>-0.20833333333330373</v>
      </c>
      <c r="J263" s="16" t="s">
        <v>1370</v>
      </c>
      <c r="K263" s="4">
        <v>2</v>
      </c>
      <c r="L263" s="4" t="s">
        <v>235</v>
      </c>
      <c r="M263" s="34">
        <v>22.7</v>
      </c>
      <c r="N263" s="34">
        <f>AVERAGE(M263:M265)</f>
        <v>22.566666666666663</v>
      </c>
      <c r="O263" s="34">
        <f>N263-21.6083333333333</f>
        <v>0.95833333333336412</v>
      </c>
      <c r="S263" s="16" t="s">
        <v>1370</v>
      </c>
      <c r="T263" s="18" t="s">
        <v>1371</v>
      </c>
      <c r="V263" s="4">
        <v>26</v>
      </c>
    </row>
    <row r="264" spans="2:22" ht="13" hidden="1" customHeight="1" x14ac:dyDescent="0.15">
      <c r="C264" s="1">
        <v>2</v>
      </c>
      <c r="D264" s="1" t="s">
        <v>66</v>
      </c>
      <c r="E264" s="24">
        <v>21.4</v>
      </c>
      <c r="K264" s="1">
        <v>2</v>
      </c>
      <c r="L264" s="1" t="s">
        <v>236</v>
      </c>
      <c r="M264" s="24">
        <v>22.6</v>
      </c>
    </row>
    <row r="265" spans="2:22" ht="13" hidden="1" customHeight="1" x14ac:dyDescent="0.15">
      <c r="C265" s="1">
        <v>2</v>
      </c>
      <c r="D265" s="1" t="s">
        <v>67</v>
      </c>
      <c r="E265" s="24">
        <v>21.4</v>
      </c>
      <c r="K265" s="1">
        <v>2</v>
      </c>
      <c r="L265" s="1" t="s">
        <v>237</v>
      </c>
      <c r="M265" s="24">
        <v>22.4</v>
      </c>
    </row>
    <row r="266" spans="2:22" ht="13" customHeight="1" x14ac:dyDescent="0.15">
      <c r="B266" s="16" t="s">
        <v>1372</v>
      </c>
      <c r="C266" s="1">
        <v>2</v>
      </c>
      <c r="D266" s="1" t="s">
        <v>68</v>
      </c>
      <c r="E266" s="24">
        <v>21.6</v>
      </c>
      <c r="F266" s="24">
        <f>AVERAGE(E266:E268)</f>
        <v>21.533333333333331</v>
      </c>
      <c r="G266" s="24">
        <f>F266-21.6083333333333</f>
        <v>-7.4999999999967315E-2</v>
      </c>
      <c r="J266" s="16" t="s">
        <v>1372</v>
      </c>
      <c r="K266" s="1">
        <v>2</v>
      </c>
      <c r="L266" s="1" t="s">
        <v>238</v>
      </c>
      <c r="M266" s="24">
        <v>21.6</v>
      </c>
      <c r="N266" s="24">
        <f>AVERAGE(M266:M268)</f>
        <v>21.600000000000005</v>
      </c>
      <c r="O266" s="24">
        <f>N266-21.6083333333333</f>
        <v>-8.3333333332937798E-3</v>
      </c>
      <c r="S266" s="16" t="s">
        <v>1372</v>
      </c>
      <c r="T266" s="17" t="s">
        <v>1373</v>
      </c>
    </row>
    <row r="267" spans="2:22" ht="13" hidden="1" customHeight="1" x14ac:dyDescent="0.15">
      <c r="C267" s="1">
        <v>2</v>
      </c>
      <c r="D267" s="1" t="s">
        <v>69</v>
      </c>
      <c r="E267" s="24">
        <v>21.5</v>
      </c>
      <c r="K267" s="1">
        <v>2</v>
      </c>
      <c r="L267" s="1" t="s">
        <v>239</v>
      </c>
      <c r="M267" s="24">
        <v>21.6</v>
      </c>
    </row>
    <row r="268" spans="2:22" ht="13" hidden="1" customHeight="1" x14ac:dyDescent="0.15">
      <c r="C268" s="1">
        <v>2</v>
      </c>
      <c r="D268" s="1" t="s">
        <v>70</v>
      </c>
      <c r="E268" s="24">
        <v>21.5</v>
      </c>
      <c r="K268" s="1">
        <v>2</v>
      </c>
      <c r="L268" s="1" t="s">
        <v>240</v>
      </c>
      <c r="M268" s="24">
        <v>21.6</v>
      </c>
    </row>
    <row r="269" spans="2:22" ht="13" customHeight="1" x14ac:dyDescent="0.15">
      <c r="B269" s="16" t="s">
        <v>1374</v>
      </c>
      <c r="C269" s="1">
        <v>2</v>
      </c>
      <c r="D269" s="1" t="s">
        <v>71</v>
      </c>
      <c r="E269" s="24">
        <v>21.7</v>
      </c>
      <c r="F269" s="24">
        <f>AVERAGE(E269:E271)</f>
        <v>21.566666666666666</v>
      </c>
      <c r="G269" s="24">
        <f>F269-21.6083333333333</f>
        <v>-4.1666666666632324E-2</v>
      </c>
      <c r="J269" s="16" t="s">
        <v>1374</v>
      </c>
      <c r="K269" s="4">
        <v>2</v>
      </c>
      <c r="L269" s="4" t="s">
        <v>241</v>
      </c>
      <c r="M269" s="34">
        <v>23.1</v>
      </c>
      <c r="N269" s="34">
        <f>AVERAGE(M269:M271)</f>
        <v>22.833333333333332</v>
      </c>
      <c r="O269" s="34">
        <f>N269-21.6083333333333</f>
        <v>1.2250000000000334</v>
      </c>
      <c r="S269" s="16" t="s">
        <v>1374</v>
      </c>
      <c r="T269" s="18" t="s">
        <v>1375</v>
      </c>
      <c r="V269" s="4">
        <v>27</v>
      </c>
    </row>
    <row r="270" spans="2:22" ht="13" hidden="1" customHeight="1" x14ac:dyDescent="0.15">
      <c r="C270" s="1">
        <v>2</v>
      </c>
      <c r="D270" s="1" t="s">
        <v>72</v>
      </c>
      <c r="E270" s="24">
        <v>21.7</v>
      </c>
      <c r="K270" s="1">
        <v>2</v>
      </c>
      <c r="L270" s="1" t="s">
        <v>242</v>
      </c>
      <c r="M270" s="24">
        <v>22.5</v>
      </c>
    </row>
    <row r="271" spans="2:22" ht="13" hidden="1" customHeight="1" x14ac:dyDescent="0.15">
      <c r="C271" s="1">
        <v>2</v>
      </c>
      <c r="D271" s="1" t="s">
        <v>73</v>
      </c>
      <c r="E271" s="24">
        <v>21.3</v>
      </c>
      <c r="K271" s="1">
        <v>2</v>
      </c>
      <c r="L271" s="1" t="s">
        <v>243</v>
      </c>
      <c r="M271" s="24">
        <v>22.9</v>
      </c>
    </row>
    <row r="272" spans="2:22" ht="13" customHeight="1" x14ac:dyDescent="0.15">
      <c r="B272" s="16" t="s">
        <v>1376</v>
      </c>
      <c r="C272" s="1">
        <v>2</v>
      </c>
      <c r="D272" s="1" t="s">
        <v>74</v>
      </c>
      <c r="E272" s="24">
        <v>21.7</v>
      </c>
      <c r="F272" s="24">
        <f>AVERAGE(E272:E274)</f>
        <v>21.566666666666666</v>
      </c>
      <c r="G272" s="24">
        <f>F272-21.6083333333333</f>
        <v>-4.1666666666632324E-2</v>
      </c>
      <c r="J272" s="16" t="s">
        <v>1376</v>
      </c>
      <c r="K272" s="1">
        <v>2</v>
      </c>
      <c r="L272" s="1" t="s">
        <v>244</v>
      </c>
      <c r="M272" s="24">
        <v>21.7</v>
      </c>
      <c r="N272" s="24">
        <f>AVERAGE(M272:M274)</f>
        <v>21.666666666666668</v>
      </c>
      <c r="O272" s="24">
        <f>N272-21.6083333333333</f>
        <v>5.8333333333369097E-2</v>
      </c>
      <c r="S272" s="16" t="s">
        <v>1376</v>
      </c>
      <c r="T272" s="17" t="s">
        <v>462</v>
      </c>
    </row>
    <row r="273" spans="2:20" ht="13" hidden="1" customHeight="1" x14ac:dyDescent="0.15">
      <c r="C273" s="1">
        <v>2</v>
      </c>
      <c r="D273" s="1" t="s">
        <v>75</v>
      </c>
      <c r="E273" s="24">
        <v>21.5</v>
      </c>
      <c r="K273" s="1">
        <v>2</v>
      </c>
      <c r="L273" s="1" t="s">
        <v>245</v>
      </c>
      <c r="M273" s="24">
        <v>21.7</v>
      </c>
      <c r="T273" s="41"/>
    </row>
    <row r="274" spans="2:20" ht="13" hidden="1" customHeight="1" x14ac:dyDescent="0.15">
      <c r="C274" s="1">
        <v>2</v>
      </c>
      <c r="D274" s="1" t="s">
        <v>76</v>
      </c>
      <c r="E274" s="24">
        <v>21.5</v>
      </c>
      <c r="K274" s="1">
        <v>2</v>
      </c>
      <c r="L274" s="1" t="s">
        <v>246</v>
      </c>
      <c r="M274" s="24">
        <v>21.6</v>
      </c>
      <c r="T274" s="41"/>
    </row>
    <row r="275" spans="2:20" ht="13" customHeight="1" x14ac:dyDescent="0.15">
      <c r="B275" s="14" t="s">
        <v>1324</v>
      </c>
      <c r="C275" s="1">
        <v>2</v>
      </c>
      <c r="D275" s="1" t="s">
        <v>77</v>
      </c>
      <c r="E275" s="24">
        <v>21.7</v>
      </c>
      <c r="F275" s="24">
        <f>AVERAGE(E275:E277)</f>
        <v>21.566666666666666</v>
      </c>
      <c r="G275" s="24">
        <f>F275-21.6083333333333</f>
        <v>-4.1666666666632324E-2</v>
      </c>
      <c r="J275" s="14" t="s">
        <v>1324</v>
      </c>
      <c r="K275" s="1">
        <v>2</v>
      </c>
      <c r="L275" s="1" t="s">
        <v>247</v>
      </c>
      <c r="M275" s="24">
        <v>22.2</v>
      </c>
      <c r="N275" s="24">
        <f>AVERAGE(M275:M277)</f>
        <v>22.133333333333329</v>
      </c>
      <c r="O275" s="24">
        <f>N275-21.6083333333333</f>
        <v>0.52500000000003055</v>
      </c>
      <c r="S275" s="14" t="s">
        <v>1324</v>
      </c>
      <c r="T275" s="15" t="s">
        <v>1325</v>
      </c>
    </row>
    <row r="276" spans="2:20" ht="13" hidden="1" customHeight="1" x14ac:dyDescent="0.15">
      <c r="C276" s="1">
        <v>2</v>
      </c>
      <c r="D276" s="1" t="s">
        <v>78</v>
      </c>
      <c r="E276" s="24">
        <v>21.5</v>
      </c>
      <c r="K276" s="1">
        <v>2</v>
      </c>
      <c r="L276" s="1" t="s">
        <v>248</v>
      </c>
      <c r="M276" s="24">
        <v>21.9</v>
      </c>
      <c r="T276" s="41"/>
    </row>
    <row r="277" spans="2:20" ht="13" hidden="1" customHeight="1" x14ac:dyDescent="0.15">
      <c r="C277" s="1">
        <v>2</v>
      </c>
      <c r="D277" s="1" t="s">
        <v>79</v>
      </c>
      <c r="E277" s="24">
        <v>21.5</v>
      </c>
      <c r="K277" s="1">
        <v>2</v>
      </c>
      <c r="L277" s="1" t="s">
        <v>249</v>
      </c>
      <c r="M277" s="24">
        <v>22.3</v>
      </c>
      <c r="T277" s="41"/>
    </row>
    <row r="278" spans="2:20" ht="13" customHeight="1" x14ac:dyDescent="0.15">
      <c r="B278" s="14" t="s">
        <v>380</v>
      </c>
      <c r="C278" s="1">
        <v>2</v>
      </c>
      <c r="D278" s="1" t="s">
        <v>80</v>
      </c>
      <c r="E278" s="24">
        <v>21.6</v>
      </c>
      <c r="F278" s="24">
        <f>AVERAGE(E278:E280)</f>
        <v>21.666666666666668</v>
      </c>
      <c r="G278" s="24">
        <f>F278-21.6083333333333</f>
        <v>5.8333333333369097E-2</v>
      </c>
      <c r="J278" s="14" t="s">
        <v>380</v>
      </c>
      <c r="K278" s="1">
        <v>2</v>
      </c>
      <c r="L278" s="1" t="s">
        <v>250</v>
      </c>
      <c r="M278" s="24">
        <v>21.5</v>
      </c>
      <c r="N278" s="24">
        <f>AVERAGE(M278:M280)</f>
        <v>21.466666666666669</v>
      </c>
      <c r="O278" s="24">
        <f>N278-21.6083333333333</f>
        <v>-0.14166666666663019</v>
      </c>
      <c r="S278" s="14" t="s">
        <v>380</v>
      </c>
      <c r="T278" s="15" t="s">
        <v>463</v>
      </c>
    </row>
    <row r="279" spans="2:20" ht="13" hidden="1" customHeight="1" x14ac:dyDescent="0.15">
      <c r="C279" s="1">
        <v>2</v>
      </c>
      <c r="D279" s="1" t="s">
        <v>81</v>
      </c>
      <c r="E279" s="24">
        <v>21.7</v>
      </c>
      <c r="K279" s="1">
        <v>2</v>
      </c>
      <c r="L279" s="1" t="s">
        <v>251</v>
      </c>
      <c r="M279" s="24">
        <v>21.4</v>
      </c>
      <c r="T279" s="41"/>
    </row>
    <row r="280" spans="2:20" ht="13" hidden="1" customHeight="1" x14ac:dyDescent="0.15">
      <c r="C280" s="1">
        <v>2</v>
      </c>
      <c r="D280" s="1" t="s">
        <v>82</v>
      </c>
      <c r="E280" s="24">
        <v>21.7</v>
      </c>
      <c r="K280" s="1">
        <v>2</v>
      </c>
      <c r="L280" s="1" t="s">
        <v>252</v>
      </c>
      <c r="M280" s="24">
        <v>21.5</v>
      </c>
      <c r="T280" s="41"/>
    </row>
    <row r="281" spans="2:20" ht="13" customHeight="1" x14ac:dyDescent="0.15">
      <c r="B281" s="14" t="s">
        <v>381</v>
      </c>
      <c r="C281" s="1">
        <v>2</v>
      </c>
      <c r="D281" s="1" t="s">
        <v>83</v>
      </c>
      <c r="E281" s="24">
        <v>21.8</v>
      </c>
      <c r="F281" s="24">
        <f>AVERAGE(E281:E283)</f>
        <v>21.733333333333334</v>
      </c>
      <c r="G281" s="24">
        <f>F281-21.6083333333333</f>
        <v>0.12500000000003553</v>
      </c>
      <c r="J281" s="14" t="s">
        <v>381</v>
      </c>
      <c r="K281" s="1">
        <v>2</v>
      </c>
      <c r="L281" s="1" t="s">
        <v>253</v>
      </c>
      <c r="M281" s="24">
        <v>21.6</v>
      </c>
      <c r="N281" s="24">
        <f>AVERAGE(M281:M283)</f>
        <v>21.600000000000005</v>
      </c>
      <c r="O281" s="24">
        <f>N281-21.6083333333333</f>
        <v>-8.3333333332937798E-3</v>
      </c>
      <c r="S281" s="14" t="s">
        <v>381</v>
      </c>
      <c r="T281" s="15" t="s">
        <v>1326</v>
      </c>
    </row>
    <row r="282" spans="2:20" ht="13" hidden="1" customHeight="1" x14ac:dyDescent="0.15">
      <c r="C282" s="1">
        <v>2</v>
      </c>
      <c r="D282" s="1" t="s">
        <v>84</v>
      </c>
      <c r="E282" s="24">
        <v>21.6</v>
      </c>
      <c r="K282" s="1">
        <v>2</v>
      </c>
      <c r="L282" s="1" t="s">
        <v>254</v>
      </c>
      <c r="M282" s="24">
        <v>21.6</v>
      </c>
      <c r="T282" s="41"/>
    </row>
    <row r="283" spans="2:20" ht="13" hidden="1" customHeight="1" x14ac:dyDescent="0.15">
      <c r="C283" s="1">
        <v>2</v>
      </c>
      <c r="D283" s="1" t="s">
        <v>85</v>
      </c>
      <c r="E283" s="24">
        <v>21.8</v>
      </c>
      <c r="K283" s="1">
        <v>2</v>
      </c>
      <c r="L283" s="1" t="s">
        <v>255</v>
      </c>
      <c r="M283" s="24">
        <v>21.6</v>
      </c>
      <c r="T283" s="41"/>
    </row>
    <row r="284" spans="2:20" ht="13" customHeight="1" x14ac:dyDescent="0.15">
      <c r="B284" s="16" t="s">
        <v>468</v>
      </c>
      <c r="C284" s="1">
        <v>2</v>
      </c>
      <c r="D284" s="1" t="s">
        <v>86</v>
      </c>
      <c r="E284" s="24">
        <v>21.5</v>
      </c>
      <c r="F284" s="24">
        <f>AVERAGE(E284:E286)</f>
        <v>21.533333333333331</v>
      </c>
      <c r="G284" s="24">
        <f>F284-21.6083333333333</f>
        <v>-7.4999999999967315E-2</v>
      </c>
      <c r="J284" s="16" t="s">
        <v>468</v>
      </c>
      <c r="K284" s="1">
        <v>2</v>
      </c>
      <c r="L284" s="1" t="s">
        <v>256</v>
      </c>
      <c r="M284" s="24">
        <v>21.7</v>
      </c>
      <c r="N284" s="24">
        <f>AVERAGE(M284:M286)</f>
        <v>21.566666666666666</v>
      </c>
      <c r="O284" s="24">
        <f>N284-21.6083333333333</f>
        <v>-4.1666666666632324E-2</v>
      </c>
      <c r="S284" s="16" t="s">
        <v>468</v>
      </c>
      <c r="T284" s="17" t="s">
        <v>464</v>
      </c>
    </row>
    <row r="285" spans="2:20" ht="13" hidden="1" customHeight="1" x14ac:dyDescent="0.15">
      <c r="C285" s="1">
        <v>2</v>
      </c>
      <c r="D285" s="1" t="s">
        <v>87</v>
      </c>
      <c r="E285" s="24">
        <v>21.6</v>
      </c>
      <c r="K285" s="1">
        <v>2</v>
      </c>
      <c r="L285" s="1" t="s">
        <v>257</v>
      </c>
      <c r="M285" s="24">
        <v>21.5</v>
      </c>
      <c r="T285" s="41"/>
    </row>
    <row r="286" spans="2:20" ht="13" hidden="1" customHeight="1" x14ac:dyDescent="0.15">
      <c r="C286" s="1">
        <v>2</v>
      </c>
      <c r="D286" s="1" t="s">
        <v>88</v>
      </c>
      <c r="E286" s="24">
        <v>21.5</v>
      </c>
      <c r="K286" s="1">
        <v>2</v>
      </c>
      <c r="L286" s="1" t="s">
        <v>258</v>
      </c>
      <c r="M286" s="24">
        <v>21.5</v>
      </c>
      <c r="T286" s="41"/>
    </row>
    <row r="287" spans="2:20" ht="13" customHeight="1" x14ac:dyDescent="0.15">
      <c r="B287" s="16" t="s">
        <v>469</v>
      </c>
      <c r="C287" s="1">
        <v>2</v>
      </c>
      <c r="D287" s="1" t="s">
        <v>89</v>
      </c>
      <c r="E287" s="24">
        <v>21.5</v>
      </c>
      <c r="F287" s="24">
        <f>AVERAGE(E287:E289)</f>
        <v>21.5</v>
      </c>
      <c r="G287" s="24">
        <f>F287-21.6083333333333</f>
        <v>-0.10833333333329875</v>
      </c>
      <c r="J287" s="16" t="s">
        <v>469</v>
      </c>
      <c r="K287" s="1">
        <v>2</v>
      </c>
      <c r="L287" s="1" t="s">
        <v>259</v>
      </c>
      <c r="M287" s="24">
        <v>21.4</v>
      </c>
      <c r="N287" s="24">
        <f>AVERAGE(M287:M289)</f>
        <v>21.366666666666664</v>
      </c>
      <c r="O287" s="24">
        <f>N287-21.6083333333333</f>
        <v>-0.24166666666663517</v>
      </c>
      <c r="S287" s="16" t="s">
        <v>469</v>
      </c>
      <c r="T287" s="17" t="s">
        <v>465</v>
      </c>
    </row>
    <row r="288" spans="2:20" ht="13" hidden="1" customHeight="1" x14ac:dyDescent="0.15">
      <c r="C288" s="1">
        <v>2</v>
      </c>
      <c r="D288" s="1" t="s">
        <v>90</v>
      </c>
      <c r="E288" s="24">
        <v>21.5</v>
      </c>
      <c r="K288" s="1">
        <v>2</v>
      </c>
      <c r="L288" s="1" t="s">
        <v>260</v>
      </c>
      <c r="M288" s="24">
        <v>21.3</v>
      </c>
      <c r="T288" s="41"/>
    </row>
    <row r="289" spans="2:20" ht="13" hidden="1" customHeight="1" x14ac:dyDescent="0.15">
      <c r="C289" s="1">
        <v>2</v>
      </c>
      <c r="D289" s="1" t="s">
        <v>91</v>
      </c>
      <c r="E289" s="24">
        <v>21.5</v>
      </c>
      <c r="K289" s="1">
        <v>2</v>
      </c>
      <c r="L289" s="1" t="s">
        <v>261</v>
      </c>
      <c r="M289" s="24">
        <v>21.4</v>
      </c>
      <c r="T289" s="41"/>
    </row>
    <row r="290" spans="2:20" ht="13" customHeight="1" x14ac:dyDescent="0.15">
      <c r="B290" s="16" t="s">
        <v>470</v>
      </c>
      <c r="C290" s="1">
        <v>2</v>
      </c>
      <c r="D290" s="1" t="s">
        <v>92</v>
      </c>
      <c r="E290" s="24">
        <v>21.6</v>
      </c>
      <c r="F290" s="24">
        <f>AVERAGE(E290:E292)</f>
        <v>21.566666666666666</v>
      </c>
      <c r="G290" s="24">
        <f>F290-21.6083333333333</f>
        <v>-4.1666666666632324E-2</v>
      </c>
      <c r="J290" s="16" t="s">
        <v>470</v>
      </c>
      <c r="K290" s="1">
        <v>2</v>
      </c>
      <c r="L290" s="1" t="s">
        <v>262</v>
      </c>
      <c r="M290" s="24">
        <v>21.5</v>
      </c>
      <c r="N290" s="24">
        <f>AVERAGE(M290:M292)</f>
        <v>21.466666666666669</v>
      </c>
      <c r="O290" s="24">
        <f>N290-21.6083333333333</f>
        <v>-0.14166666666663019</v>
      </c>
      <c r="S290" s="16" t="s">
        <v>470</v>
      </c>
      <c r="T290" s="17" t="s">
        <v>466</v>
      </c>
    </row>
    <row r="291" spans="2:20" ht="13" hidden="1" customHeight="1" x14ac:dyDescent="0.15">
      <c r="C291" s="1">
        <v>2</v>
      </c>
      <c r="D291" s="1" t="s">
        <v>93</v>
      </c>
      <c r="E291" s="24">
        <v>21.5</v>
      </c>
      <c r="K291" s="1">
        <v>2</v>
      </c>
      <c r="L291" s="1" t="s">
        <v>263</v>
      </c>
      <c r="M291" s="24">
        <v>21.5</v>
      </c>
      <c r="T291" s="41"/>
    </row>
    <row r="292" spans="2:20" ht="13" hidden="1" customHeight="1" x14ac:dyDescent="0.15">
      <c r="C292" s="1">
        <v>2</v>
      </c>
      <c r="D292" s="1" t="s">
        <v>94</v>
      </c>
      <c r="E292" s="24">
        <v>21.6</v>
      </c>
      <c r="K292" s="1">
        <v>2</v>
      </c>
      <c r="L292" s="1" t="s">
        <v>264</v>
      </c>
      <c r="M292" s="24">
        <v>21.4</v>
      </c>
      <c r="T292" s="41"/>
    </row>
    <row r="293" spans="2:20" ht="13" customHeight="1" x14ac:dyDescent="0.15">
      <c r="B293" s="16" t="s">
        <v>471</v>
      </c>
      <c r="C293" s="1">
        <v>2</v>
      </c>
      <c r="D293" s="1" t="s">
        <v>95</v>
      </c>
      <c r="E293" s="24">
        <v>21.4</v>
      </c>
      <c r="F293" s="24">
        <f>AVERAGE(E293:E295)</f>
        <v>21.433333333333334</v>
      </c>
      <c r="G293" s="24">
        <f>F293-21.6083333333333</f>
        <v>-0.17499999999996518</v>
      </c>
      <c r="J293" s="16" t="s">
        <v>471</v>
      </c>
      <c r="K293" s="1">
        <v>2</v>
      </c>
      <c r="L293" s="1" t="s">
        <v>265</v>
      </c>
      <c r="M293" s="24">
        <v>21.5</v>
      </c>
      <c r="N293" s="24">
        <f>AVERAGE(M293:M295)</f>
        <v>21.566666666666666</v>
      </c>
      <c r="O293" s="24">
        <f>N293-21.6083333333333</f>
        <v>-4.1666666666632324E-2</v>
      </c>
      <c r="S293" s="16" t="s">
        <v>471</v>
      </c>
      <c r="T293" s="17" t="s">
        <v>467</v>
      </c>
    </row>
    <row r="294" spans="2:20" ht="13" hidden="1" customHeight="1" x14ac:dyDescent="0.15">
      <c r="C294" s="1">
        <v>2</v>
      </c>
      <c r="D294" s="1" t="s">
        <v>96</v>
      </c>
      <c r="E294" s="24">
        <v>21.5</v>
      </c>
      <c r="K294" s="1">
        <v>2</v>
      </c>
      <c r="L294" s="1" t="s">
        <v>266</v>
      </c>
      <c r="M294" s="24">
        <v>21.5</v>
      </c>
      <c r="T294" s="41"/>
    </row>
    <row r="295" spans="2:20" ht="13" hidden="1" customHeight="1" x14ac:dyDescent="0.15">
      <c r="C295" s="1">
        <v>2</v>
      </c>
      <c r="D295" s="1" t="s">
        <v>97</v>
      </c>
      <c r="E295" s="24">
        <v>21.4</v>
      </c>
      <c r="K295" s="1">
        <v>2</v>
      </c>
      <c r="L295" s="1" t="s">
        <v>267</v>
      </c>
      <c r="M295" s="24">
        <v>21.7</v>
      </c>
      <c r="T295" s="41"/>
    </row>
    <row r="296" spans="2:20" ht="13" customHeight="1" x14ac:dyDescent="0.15">
      <c r="B296" s="14" t="s">
        <v>474</v>
      </c>
      <c r="C296" s="1">
        <v>2</v>
      </c>
      <c r="D296" s="1" t="s">
        <v>98</v>
      </c>
      <c r="E296" s="24">
        <v>21.7</v>
      </c>
      <c r="F296" s="24">
        <f>AVERAGE(E296:E298)</f>
        <v>21.566666666666666</v>
      </c>
      <c r="G296" s="24">
        <f>F296-21.6083333333333</f>
        <v>-4.1666666666632324E-2</v>
      </c>
      <c r="J296" s="14" t="s">
        <v>474</v>
      </c>
      <c r="K296" s="1">
        <v>2</v>
      </c>
      <c r="L296" s="1" t="s">
        <v>268</v>
      </c>
      <c r="M296" s="24">
        <v>21.7</v>
      </c>
      <c r="N296" s="24">
        <f>AVERAGE(M296:M298)</f>
        <v>21.633333333333336</v>
      </c>
      <c r="O296" s="24">
        <f>N296-21.6083333333333</f>
        <v>2.5000000000037659E-2</v>
      </c>
      <c r="S296" s="14" t="s">
        <v>474</v>
      </c>
      <c r="T296" s="15" t="s">
        <v>475</v>
      </c>
    </row>
    <row r="297" spans="2:20" ht="13" hidden="1" customHeight="1" x14ac:dyDescent="0.15">
      <c r="C297" s="1">
        <v>2</v>
      </c>
      <c r="D297" s="1" t="s">
        <v>99</v>
      </c>
      <c r="E297" s="24">
        <v>21.5</v>
      </c>
      <c r="K297" s="1">
        <v>2</v>
      </c>
      <c r="L297" s="1" t="s">
        <v>269</v>
      </c>
      <c r="M297" s="24">
        <v>21.7</v>
      </c>
      <c r="T297" s="41"/>
    </row>
    <row r="298" spans="2:20" ht="13" hidden="1" customHeight="1" x14ac:dyDescent="0.15">
      <c r="C298" s="1">
        <v>2</v>
      </c>
      <c r="D298" s="1" t="s">
        <v>100</v>
      </c>
      <c r="E298" s="24">
        <v>21.5</v>
      </c>
      <c r="K298" s="1">
        <v>2</v>
      </c>
      <c r="L298" s="1" t="s">
        <v>270</v>
      </c>
      <c r="M298" s="24">
        <v>21.5</v>
      </c>
      <c r="T298" s="41"/>
    </row>
    <row r="299" spans="2:20" ht="13" customHeight="1" x14ac:dyDescent="0.15">
      <c r="B299" s="14" t="s">
        <v>382</v>
      </c>
      <c r="C299" s="1">
        <v>2</v>
      </c>
      <c r="D299" s="1" t="s">
        <v>101</v>
      </c>
      <c r="E299" s="24">
        <v>21.6</v>
      </c>
      <c r="F299" s="24">
        <f>AVERAGE(E299:E301)</f>
        <v>21.633333333333336</v>
      </c>
      <c r="G299" s="24">
        <f>F299-21.6083333333333</f>
        <v>2.5000000000037659E-2</v>
      </c>
      <c r="J299" s="14" t="s">
        <v>382</v>
      </c>
      <c r="K299" s="1">
        <v>2</v>
      </c>
      <c r="L299" s="1" t="s">
        <v>271</v>
      </c>
      <c r="M299" s="24">
        <v>21.6</v>
      </c>
      <c r="N299" s="24">
        <f>AVERAGE(M299:M301)</f>
        <v>21.633333333333336</v>
      </c>
      <c r="O299" s="24">
        <f>N299-21.6083333333333</f>
        <v>2.5000000000037659E-2</v>
      </c>
      <c r="S299" s="14" t="s">
        <v>382</v>
      </c>
      <c r="T299" s="15" t="s">
        <v>476</v>
      </c>
    </row>
    <row r="300" spans="2:20" ht="13" hidden="1" customHeight="1" x14ac:dyDescent="0.15">
      <c r="C300" s="1">
        <v>2</v>
      </c>
      <c r="D300" s="1" t="s">
        <v>102</v>
      </c>
      <c r="E300" s="24">
        <v>21.7</v>
      </c>
      <c r="K300" s="1">
        <v>2</v>
      </c>
      <c r="L300" s="1" t="s">
        <v>272</v>
      </c>
      <c r="M300" s="24">
        <v>21.7</v>
      </c>
      <c r="T300" s="41"/>
    </row>
    <row r="301" spans="2:20" ht="13" hidden="1" customHeight="1" x14ac:dyDescent="0.15">
      <c r="C301" s="1">
        <v>2</v>
      </c>
      <c r="D301" s="1" t="s">
        <v>103</v>
      </c>
      <c r="E301" s="24">
        <v>21.6</v>
      </c>
      <c r="K301" s="1">
        <v>2</v>
      </c>
      <c r="L301" s="1" t="s">
        <v>273</v>
      </c>
      <c r="M301" s="24">
        <v>21.6</v>
      </c>
      <c r="T301" s="41"/>
    </row>
    <row r="302" spans="2:20" ht="13" customHeight="1" x14ac:dyDescent="0.15">
      <c r="B302" s="14" t="s">
        <v>383</v>
      </c>
      <c r="C302" s="1">
        <v>2</v>
      </c>
      <c r="D302" s="1" t="s">
        <v>104</v>
      </c>
      <c r="E302" s="24">
        <v>21.7</v>
      </c>
      <c r="F302" s="24">
        <f>AVERAGE(E302:E304)</f>
        <v>21.566666666666666</v>
      </c>
      <c r="G302" s="24">
        <f>F302-21.6083333333333</f>
        <v>-4.1666666666632324E-2</v>
      </c>
      <c r="J302" s="14" t="s">
        <v>383</v>
      </c>
      <c r="K302" s="1">
        <v>2</v>
      </c>
      <c r="L302" s="1" t="s">
        <v>274</v>
      </c>
      <c r="M302" s="24">
        <v>21.7</v>
      </c>
      <c r="N302" s="24">
        <f>AVERAGE(M302:M304)</f>
        <v>21.600000000000005</v>
      </c>
      <c r="O302" s="24">
        <f>N302-21.6083333333333</f>
        <v>-8.3333333332937798E-3</v>
      </c>
      <c r="S302" s="14" t="s">
        <v>383</v>
      </c>
      <c r="T302" s="15" t="s">
        <v>477</v>
      </c>
    </row>
    <row r="303" spans="2:20" ht="13" hidden="1" customHeight="1" x14ac:dyDescent="0.15">
      <c r="C303" s="1">
        <v>2</v>
      </c>
      <c r="D303" s="1" t="s">
        <v>105</v>
      </c>
      <c r="E303" s="24">
        <v>21.5</v>
      </c>
      <c r="K303" s="1">
        <v>2</v>
      </c>
      <c r="L303" s="1" t="s">
        <v>275</v>
      </c>
      <c r="M303" s="24">
        <v>21.5</v>
      </c>
      <c r="T303" s="41"/>
    </row>
    <row r="304" spans="2:20" ht="13" hidden="1" customHeight="1" x14ac:dyDescent="0.15">
      <c r="C304" s="1">
        <v>2</v>
      </c>
      <c r="D304" s="1" t="s">
        <v>106</v>
      </c>
      <c r="E304" s="24">
        <v>21.5</v>
      </c>
      <c r="K304" s="1">
        <v>2</v>
      </c>
      <c r="L304" s="1" t="s">
        <v>276</v>
      </c>
      <c r="M304" s="24">
        <v>21.6</v>
      </c>
      <c r="T304" s="41"/>
    </row>
    <row r="305" spans="2:20" ht="13" customHeight="1" x14ac:dyDescent="0.15">
      <c r="B305" s="16" t="s">
        <v>478</v>
      </c>
      <c r="C305" s="5">
        <v>2</v>
      </c>
      <c r="D305" s="5" t="s">
        <v>107</v>
      </c>
      <c r="E305" s="25">
        <v>59.9</v>
      </c>
      <c r="F305" s="25">
        <f>AVERAGE(E305:E307)</f>
        <v>59.9</v>
      </c>
      <c r="G305" s="25">
        <f>F305-21.6083333333333</f>
        <v>38.2916666666667</v>
      </c>
      <c r="H305" s="47" t="s">
        <v>146</v>
      </c>
      <c r="J305" s="16" t="s">
        <v>478</v>
      </c>
      <c r="K305" s="1">
        <v>2</v>
      </c>
      <c r="L305" s="1" t="s">
        <v>277</v>
      </c>
      <c r="M305" s="24">
        <v>21.4</v>
      </c>
      <c r="N305" s="24">
        <f>AVERAGE(M305:M307)</f>
        <v>22.233333333333334</v>
      </c>
      <c r="O305" s="24">
        <f>N305-21.6083333333333</f>
        <v>0.62500000000003553</v>
      </c>
      <c r="S305" s="16" t="s">
        <v>478</v>
      </c>
      <c r="T305" s="17" t="s">
        <v>479</v>
      </c>
    </row>
    <row r="306" spans="2:20" ht="13" hidden="1" customHeight="1" x14ac:dyDescent="0.15">
      <c r="C306" s="1">
        <v>2</v>
      </c>
      <c r="D306" s="1" t="s">
        <v>108</v>
      </c>
      <c r="E306" s="24">
        <v>59.9</v>
      </c>
      <c r="K306" s="1">
        <v>2</v>
      </c>
      <c r="L306" s="1" t="s">
        <v>278</v>
      </c>
      <c r="M306" s="24">
        <v>24.5</v>
      </c>
      <c r="T306" s="41"/>
    </row>
    <row r="307" spans="2:20" ht="13" hidden="1" customHeight="1" x14ac:dyDescent="0.15">
      <c r="C307" s="1">
        <v>2</v>
      </c>
      <c r="D307" s="1" t="s">
        <v>109</v>
      </c>
      <c r="E307" s="24">
        <v>59.9</v>
      </c>
      <c r="K307" s="1">
        <v>2</v>
      </c>
      <c r="L307" s="1" t="s">
        <v>279</v>
      </c>
      <c r="M307" s="24">
        <v>20.8</v>
      </c>
      <c r="T307" s="41"/>
    </row>
    <row r="308" spans="2:20" ht="13" customHeight="1" x14ac:dyDescent="0.15">
      <c r="B308" s="16" t="s">
        <v>480</v>
      </c>
      <c r="C308" s="1">
        <v>2</v>
      </c>
      <c r="D308" s="1" t="s">
        <v>110</v>
      </c>
      <c r="E308" s="24">
        <v>21.6</v>
      </c>
      <c r="F308" s="24">
        <f>AVERAGE(E308:E310)</f>
        <v>21.599999999999998</v>
      </c>
      <c r="G308" s="24">
        <f>F308-21.6083333333333</f>
        <v>-8.3333333333008852E-3</v>
      </c>
      <c r="J308" s="16" t="s">
        <v>480</v>
      </c>
      <c r="K308" s="1">
        <v>2</v>
      </c>
      <c r="L308" s="1" t="s">
        <v>280</v>
      </c>
      <c r="M308" s="24">
        <v>21.5</v>
      </c>
      <c r="N308" s="24">
        <f>AVERAGE(M308:M310)</f>
        <v>21.533333333333331</v>
      </c>
      <c r="O308" s="24">
        <f>N308-21.6083333333333</f>
        <v>-7.4999999999967315E-2</v>
      </c>
      <c r="S308" s="16" t="s">
        <v>480</v>
      </c>
      <c r="T308" s="17" t="s">
        <v>481</v>
      </c>
    </row>
    <row r="309" spans="2:20" ht="13" hidden="1" customHeight="1" x14ac:dyDescent="0.15">
      <c r="C309" s="1">
        <v>2</v>
      </c>
      <c r="D309" s="1" t="s">
        <v>111</v>
      </c>
      <c r="E309" s="24">
        <v>21.5</v>
      </c>
      <c r="K309" s="1">
        <v>2</v>
      </c>
      <c r="L309" s="1" t="s">
        <v>281</v>
      </c>
      <c r="M309" s="24">
        <v>21.6</v>
      </c>
      <c r="T309" s="41"/>
    </row>
    <row r="310" spans="2:20" ht="13" hidden="1" customHeight="1" x14ac:dyDescent="0.15">
      <c r="C310" s="1">
        <v>2</v>
      </c>
      <c r="D310" s="1" t="s">
        <v>112</v>
      </c>
      <c r="E310" s="24">
        <v>21.7</v>
      </c>
      <c r="K310" s="1">
        <v>2</v>
      </c>
      <c r="L310" s="1" t="s">
        <v>282</v>
      </c>
      <c r="M310" s="24">
        <v>21.5</v>
      </c>
      <c r="T310" s="41"/>
    </row>
    <row r="311" spans="2:20" ht="13" customHeight="1" x14ac:dyDescent="0.15">
      <c r="B311" s="16" t="s">
        <v>482</v>
      </c>
      <c r="C311" s="1">
        <v>2</v>
      </c>
      <c r="D311" s="1" t="s">
        <v>113</v>
      </c>
      <c r="E311" s="24">
        <v>21.7</v>
      </c>
      <c r="F311" s="24">
        <f>AVERAGE(E311:E313)</f>
        <v>21.599999999999998</v>
      </c>
      <c r="G311" s="24">
        <f>F311-21.6083333333333</f>
        <v>-8.3333333333008852E-3</v>
      </c>
      <c r="J311" s="16" t="s">
        <v>482</v>
      </c>
      <c r="K311" s="1">
        <v>2</v>
      </c>
      <c r="L311" s="1" t="s">
        <v>283</v>
      </c>
      <c r="M311" s="24">
        <v>21.6</v>
      </c>
      <c r="N311" s="24">
        <f>AVERAGE(M311:M313)</f>
        <v>21.566666666666666</v>
      </c>
      <c r="O311" s="24">
        <f>N311-21.6083333333333</f>
        <v>-4.1666666666632324E-2</v>
      </c>
      <c r="S311" s="16" t="s">
        <v>482</v>
      </c>
      <c r="T311" s="17" t="s">
        <v>483</v>
      </c>
    </row>
    <row r="312" spans="2:20" ht="13" hidden="1" customHeight="1" x14ac:dyDescent="0.15">
      <c r="C312" s="1">
        <v>2</v>
      </c>
      <c r="D312" s="1" t="s">
        <v>114</v>
      </c>
      <c r="E312" s="24">
        <v>21.6</v>
      </c>
      <c r="K312" s="1">
        <v>2</v>
      </c>
      <c r="L312" s="1" t="s">
        <v>284</v>
      </c>
      <c r="M312" s="24">
        <v>21.6</v>
      </c>
      <c r="T312" s="41"/>
    </row>
    <row r="313" spans="2:20" ht="13" hidden="1" customHeight="1" x14ac:dyDescent="0.15">
      <c r="C313" s="1">
        <v>2</v>
      </c>
      <c r="D313" s="1" t="s">
        <v>115</v>
      </c>
      <c r="E313" s="24">
        <v>21.5</v>
      </c>
      <c r="K313" s="1">
        <v>2</v>
      </c>
      <c r="L313" s="1" t="s">
        <v>285</v>
      </c>
      <c r="M313" s="24">
        <v>21.5</v>
      </c>
      <c r="T313" s="41"/>
    </row>
    <row r="314" spans="2:20" ht="13" customHeight="1" x14ac:dyDescent="0.15">
      <c r="B314" s="16" t="s">
        <v>484</v>
      </c>
      <c r="C314" s="1">
        <v>2</v>
      </c>
      <c r="D314" s="1" t="s">
        <v>116</v>
      </c>
      <c r="E314" s="24">
        <v>21.6</v>
      </c>
      <c r="F314" s="24">
        <f>AVERAGE(E314:E316)</f>
        <v>21.599999999999998</v>
      </c>
      <c r="G314" s="24">
        <f>F314-21.6083333333333</f>
        <v>-8.3333333333008852E-3</v>
      </c>
      <c r="J314" s="16" t="s">
        <v>484</v>
      </c>
      <c r="K314" s="1">
        <v>2</v>
      </c>
      <c r="L314" s="1" t="s">
        <v>286</v>
      </c>
      <c r="M314" s="24">
        <v>21.7</v>
      </c>
      <c r="N314" s="24">
        <f>AVERAGE(M314:M316)</f>
        <v>21.633333333333336</v>
      </c>
      <c r="O314" s="24">
        <f>N314-21.6083333333333</f>
        <v>2.5000000000037659E-2</v>
      </c>
      <c r="S314" s="16" t="s">
        <v>484</v>
      </c>
      <c r="T314" s="17" t="s">
        <v>485</v>
      </c>
    </row>
    <row r="315" spans="2:20" ht="13" hidden="1" customHeight="1" x14ac:dyDescent="0.15">
      <c r="C315" s="1">
        <v>2</v>
      </c>
      <c r="D315" s="1" t="s">
        <v>117</v>
      </c>
      <c r="E315" s="24">
        <v>21.5</v>
      </c>
      <c r="K315" s="1">
        <v>2</v>
      </c>
      <c r="L315" s="1" t="s">
        <v>287</v>
      </c>
      <c r="M315" s="24">
        <v>21.6</v>
      </c>
      <c r="T315" s="41"/>
    </row>
    <row r="316" spans="2:20" ht="13" hidden="1" customHeight="1" x14ac:dyDescent="0.15">
      <c r="C316" s="1">
        <v>2</v>
      </c>
      <c r="D316" s="1" t="s">
        <v>118</v>
      </c>
      <c r="E316" s="24">
        <v>21.7</v>
      </c>
      <c r="K316" s="1">
        <v>2</v>
      </c>
      <c r="L316" s="1" t="s">
        <v>288</v>
      </c>
      <c r="M316" s="24">
        <v>21.6</v>
      </c>
      <c r="T316" s="41"/>
    </row>
    <row r="317" spans="2:20" ht="13" customHeight="1" x14ac:dyDescent="0.15">
      <c r="B317" s="16" t="s">
        <v>486</v>
      </c>
      <c r="C317" s="1">
        <v>2</v>
      </c>
      <c r="D317" s="1" t="s">
        <v>119</v>
      </c>
      <c r="E317" s="24">
        <v>21.5</v>
      </c>
      <c r="F317" s="24">
        <f>AVERAGE(E317:E319)</f>
        <v>21.433333333333334</v>
      </c>
      <c r="G317" s="24">
        <f>F317-21.6083333333333</f>
        <v>-0.17499999999996518</v>
      </c>
      <c r="J317" s="16" t="s">
        <v>486</v>
      </c>
      <c r="K317" s="1">
        <v>2</v>
      </c>
      <c r="L317" s="1" t="s">
        <v>289</v>
      </c>
      <c r="M317" s="24">
        <v>21.6</v>
      </c>
      <c r="N317" s="24">
        <f>AVERAGE(M317:M319)</f>
        <v>21.666666666666668</v>
      </c>
      <c r="O317" s="24">
        <f>N317-21.6083333333333</f>
        <v>5.8333333333369097E-2</v>
      </c>
      <c r="S317" s="16" t="s">
        <v>486</v>
      </c>
      <c r="T317" s="17" t="s">
        <v>487</v>
      </c>
    </row>
    <row r="318" spans="2:20" ht="13" hidden="1" customHeight="1" x14ac:dyDescent="0.15">
      <c r="C318" s="1">
        <v>2</v>
      </c>
      <c r="D318" s="1" t="s">
        <v>120</v>
      </c>
      <c r="E318" s="24">
        <v>21.4</v>
      </c>
      <c r="K318" s="1">
        <v>2</v>
      </c>
      <c r="L318" s="1" t="s">
        <v>290</v>
      </c>
      <c r="M318" s="24">
        <v>21.7</v>
      </c>
      <c r="T318" s="41"/>
    </row>
    <row r="319" spans="2:20" ht="13" hidden="1" customHeight="1" x14ac:dyDescent="0.15">
      <c r="C319" s="1">
        <v>2</v>
      </c>
      <c r="D319" s="1" t="s">
        <v>121</v>
      </c>
      <c r="E319" s="24">
        <v>21.4</v>
      </c>
      <c r="K319" s="1">
        <v>2</v>
      </c>
      <c r="L319" s="1" t="s">
        <v>291</v>
      </c>
      <c r="M319" s="24">
        <v>21.7</v>
      </c>
      <c r="T319" s="41"/>
    </row>
    <row r="320" spans="2:20" ht="13" customHeight="1" x14ac:dyDescent="0.15">
      <c r="B320" s="16" t="s">
        <v>384</v>
      </c>
      <c r="C320" s="1">
        <v>2</v>
      </c>
      <c r="D320" s="1" t="s">
        <v>122</v>
      </c>
      <c r="E320" s="24">
        <v>21.7</v>
      </c>
      <c r="F320" s="24">
        <f>AVERAGE(E320:E322)</f>
        <v>21.633333333333336</v>
      </c>
      <c r="G320" s="24">
        <f>F320-21.6083333333333</f>
        <v>2.5000000000037659E-2</v>
      </c>
      <c r="J320" s="16" t="s">
        <v>384</v>
      </c>
      <c r="K320" s="1">
        <v>2</v>
      </c>
      <c r="L320" s="1" t="s">
        <v>292</v>
      </c>
      <c r="M320" s="24">
        <v>21.6</v>
      </c>
      <c r="N320" s="24">
        <f>AVERAGE(M320:M322)</f>
        <v>21.633333333333336</v>
      </c>
      <c r="O320" s="24">
        <f>N320-21.6083333333333</f>
        <v>2.5000000000037659E-2</v>
      </c>
      <c r="S320" s="16" t="s">
        <v>384</v>
      </c>
      <c r="T320" s="17" t="s">
        <v>488</v>
      </c>
    </row>
    <row r="321" spans="2:20" ht="13" hidden="1" customHeight="1" x14ac:dyDescent="0.15">
      <c r="C321" s="1">
        <v>2</v>
      </c>
      <c r="D321" s="1" t="s">
        <v>123</v>
      </c>
      <c r="E321" s="24">
        <v>21.7</v>
      </c>
      <c r="K321" s="1">
        <v>2</v>
      </c>
      <c r="L321" s="1" t="s">
        <v>293</v>
      </c>
      <c r="M321" s="24">
        <v>21.7</v>
      </c>
      <c r="T321" s="41"/>
    </row>
    <row r="322" spans="2:20" ht="13" hidden="1" customHeight="1" x14ac:dyDescent="0.15">
      <c r="C322" s="1">
        <v>2</v>
      </c>
      <c r="D322" s="1" t="s">
        <v>124</v>
      </c>
      <c r="E322" s="24">
        <v>21.5</v>
      </c>
      <c r="K322" s="1">
        <v>2</v>
      </c>
      <c r="L322" s="1" t="s">
        <v>294</v>
      </c>
      <c r="M322" s="24">
        <v>21.6</v>
      </c>
      <c r="T322" s="41"/>
    </row>
    <row r="323" spans="2:20" ht="13" customHeight="1" x14ac:dyDescent="0.15">
      <c r="B323" s="16" t="s">
        <v>385</v>
      </c>
      <c r="C323" s="1">
        <v>2</v>
      </c>
      <c r="D323" s="1" t="s">
        <v>125</v>
      </c>
      <c r="E323" s="24">
        <v>21.8</v>
      </c>
      <c r="F323" s="24">
        <f>AVERAGE(E323:E325)</f>
        <v>21.7</v>
      </c>
      <c r="G323" s="24">
        <f>F323-21.6083333333333</f>
        <v>9.1666666666700536E-2</v>
      </c>
      <c r="J323" s="16" t="s">
        <v>385</v>
      </c>
      <c r="K323" s="1">
        <v>2</v>
      </c>
      <c r="L323" s="1" t="s">
        <v>295</v>
      </c>
      <c r="M323" s="24">
        <v>21.6</v>
      </c>
      <c r="N323" s="24">
        <f>AVERAGE(M323:M325)</f>
        <v>21.633333333333336</v>
      </c>
      <c r="O323" s="24">
        <f>N323-21.6083333333333</f>
        <v>2.5000000000037659E-2</v>
      </c>
      <c r="S323" s="16" t="s">
        <v>385</v>
      </c>
      <c r="T323" s="17" t="s">
        <v>489</v>
      </c>
    </row>
    <row r="324" spans="2:20" ht="13" hidden="1" customHeight="1" x14ac:dyDescent="0.15">
      <c r="C324" s="1">
        <v>2</v>
      </c>
      <c r="D324" s="1" t="s">
        <v>126</v>
      </c>
      <c r="E324" s="24">
        <v>21.7</v>
      </c>
      <c r="K324" s="1">
        <v>2</v>
      </c>
      <c r="L324" s="1" t="s">
        <v>296</v>
      </c>
      <c r="M324" s="24">
        <v>21.6</v>
      </c>
      <c r="T324" s="41"/>
    </row>
    <row r="325" spans="2:20" ht="13" hidden="1" customHeight="1" x14ac:dyDescent="0.15">
      <c r="C325" s="1">
        <v>2</v>
      </c>
      <c r="D325" s="1" t="s">
        <v>127</v>
      </c>
      <c r="E325" s="24">
        <v>21.6</v>
      </c>
      <c r="K325" s="1">
        <v>2</v>
      </c>
      <c r="L325" s="1" t="s">
        <v>297</v>
      </c>
      <c r="M325" s="24">
        <v>21.7</v>
      </c>
      <c r="T325" s="41"/>
    </row>
    <row r="326" spans="2:20" ht="13" customHeight="1" x14ac:dyDescent="0.15">
      <c r="B326" s="16" t="s">
        <v>490</v>
      </c>
      <c r="C326" s="1">
        <v>2</v>
      </c>
      <c r="D326" s="1" t="s">
        <v>128</v>
      </c>
      <c r="E326" s="24">
        <v>21.9</v>
      </c>
      <c r="F326" s="24">
        <f>AVERAGE(E326:E328)</f>
        <v>21.8</v>
      </c>
      <c r="G326" s="24">
        <f>F326-21.6083333333333</f>
        <v>0.19166666666670196</v>
      </c>
      <c r="J326" s="16" t="s">
        <v>490</v>
      </c>
      <c r="K326" s="1">
        <v>2</v>
      </c>
      <c r="L326" s="1" t="s">
        <v>298</v>
      </c>
      <c r="M326" s="24">
        <v>21.5</v>
      </c>
      <c r="N326" s="24">
        <f>AVERAGE(M326:M328)</f>
        <v>21.566666666666666</v>
      </c>
      <c r="O326" s="24">
        <f>N326-21.6083333333333</f>
        <v>-4.1666666666632324E-2</v>
      </c>
      <c r="S326" s="16" t="s">
        <v>490</v>
      </c>
      <c r="T326" s="17" t="s">
        <v>491</v>
      </c>
    </row>
    <row r="327" spans="2:20" ht="13" hidden="1" customHeight="1" x14ac:dyDescent="0.15">
      <c r="C327" s="1">
        <v>2</v>
      </c>
      <c r="D327" s="1" t="s">
        <v>129</v>
      </c>
      <c r="E327" s="24">
        <v>21.8</v>
      </c>
      <c r="K327" s="1">
        <v>2</v>
      </c>
      <c r="L327" s="1" t="s">
        <v>299</v>
      </c>
      <c r="M327" s="24">
        <v>21.7</v>
      </c>
      <c r="T327" s="41"/>
    </row>
    <row r="328" spans="2:20" ht="13" hidden="1" customHeight="1" x14ac:dyDescent="0.15">
      <c r="C328" s="1">
        <v>2</v>
      </c>
      <c r="D328" s="1" t="s">
        <v>130</v>
      </c>
      <c r="E328" s="24">
        <v>21.7</v>
      </c>
      <c r="K328" s="1">
        <v>2</v>
      </c>
      <c r="L328" s="1" t="s">
        <v>300</v>
      </c>
      <c r="M328" s="24">
        <v>21.5</v>
      </c>
      <c r="T328" s="41"/>
    </row>
    <row r="329" spans="2:20" ht="13" customHeight="1" x14ac:dyDescent="0.15">
      <c r="B329" s="16" t="s">
        <v>492</v>
      </c>
      <c r="C329" s="1">
        <v>2</v>
      </c>
      <c r="D329" s="1" t="s">
        <v>131</v>
      </c>
      <c r="E329" s="24">
        <v>21.6</v>
      </c>
      <c r="F329" s="24">
        <f>AVERAGE(E329:E331)</f>
        <v>21.566666666666666</v>
      </c>
      <c r="G329" s="24">
        <f>F329-21.6083333333333</f>
        <v>-4.1666666666632324E-2</v>
      </c>
      <c r="J329" s="16" t="s">
        <v>492</v>
      </c>
      <c r="K329" s="1">
        <v>2</v>
      </c>
      <c r="L329" s="1" t="s">
        <v>301</v>
      </c>
      <c r="M329" s="24">
        <v>21.5</v>
      </c>
      <c r="N329" s="24">
        <f>AVERAGE(M329:M331)</f>
        <v>21.5</v>
      </c>
      <c r="O329" s="24">
        <f>N329-21.6083333333333</f>
        <v>-0.10833333333329875</v>
      </c>
      <c r="S329" s="16" t="s">
        <v>492</v>
      </c>
      <c r="T329" s="17" t="s">
        <v>493</v>
      </c>
    </row>
    <row r="330" spans="2:20" ht="13" hidden="1" customHeight="1" x14ac:dyDescent="0.15">
      <c r="C330" s="1">
        <v>2</v>
      </c>
      <c r="D330" s="1" t="s">
        <v>132</v>
      </c>
      <c r="E330" s="24">
        <v>21.5</v>
      </c>
      <c r="K330" s="1">
        <v>2</v>
      </c>
      <c r="L330" s="1" t="s">
        <v>302</v>
      </c>
      <c r="M330" s="24">
        <v>21.5</v>
      </c>
      <c r="T330" s="41"/>
    </row>
    <row r="331" spans="2:20" ht="13" hidden="1" customHeight="1" x14ac:dyDescent="0.15">
      <c r="C331" s="1">
        <v>2</v>
      </c>
      <c r="D331" s="1" t="s">
        <v>133</v>
      </c>
      <c r="E331" s="24">
        <v>21.6</v>
      </c>
      <c r="K331" s="1">
        <v>2</v>
      </c>
      <c r="L331" s="1" t="s">
        <v>303</v>
      </c>
      <c r="M331" s="24">
        <v>21.5</v>
      </c>
      <c r="T331" s="41"/>
    </row>
    <row r="332" spans="2:20" ht="13" customHeight="1" x14ac:dyDescent="0.15">
      <c r="B332" s="16" t="s">
        <v>494</v>
      </c>
      <c r="C332" s="1">
        <v>2</v>
      </c>
      <c r="D332" s="1" t="s">
        <v>134</v>
      </c>
      <c r="E332" s="24">
        <v>21.5</v>
      </c>
      <c r="F332" s="24">
        <f>AVERAGE(E332:E334)</f>
        <v>21.466666666666669</v>
      </c>
      <c r="G332" s="24">
        <f>F332-21.6083333333333</f>
        <v>-0.14166666666663019</v>
      </c>
      <c r="J332" s="16" t="s">
        <v>494</v>
      </c>
      <c r="K332" s="1">
        <v>2</v>
      </c>
      <c r="L332" s="1" t="s">
        <v>304</v>
      </c>
      <c r="M332" s="24">
        <v>21.6</v>
      </c>
      <c r="N332" s="24">
        <f>AVERAGE(M332:M334)</f>
        <v>21.700000000000003</v>
      </c>
      <c r="O332" s="24">
        <f>N332-21.6083333333333</f>
        <v>9.1666666666704089E-2</v>
      </c>
      <c r="S332" s="16" t="s">
        <v>494</v>
      </c>
      <c r="T332" s="17" t="s">
        <v>495</v>
      </c>
    </row>
    <row r="333" spans="2:20" ht="13" hidden="1" customHeight="1" x14ac:dyDescent="0.15">
      <c r="C333" s="1">
        <v>2</v>
      </c>
      <c r="D333" s="1" t="s">
        <v>135</v>
      </c>
      <c r="E333" s="24">
        <v>21.5</v>
      </c>
      <c r="K333" s="1">
        <v>2</v>
      </c>
      <c r="L333" s="1" t="s">
        <v>305</v>
      </c>
      <c r="M333" s="24">
        <v>21.8</v>
      </c>
      <c r="T333" s="41"/>
    </row>
    <row r="334" spans="2:20" ht="13" hidden="1" customHeight="1" x14ac:dyDescent="0.15">
      <c r="C334" s="1">
        <v>2</v>
      </c>
      <c r="D334" s="1" t="s">
        <v>136</v>
      </c>
      <c r="E334" s="24">
        <v>21.4</v>
      </c>
      <c r="K334" s="1">
        <v>2</v>
      </c>
      <c r="L334" s="1" t="s">
        <v>306</v>
      </c>
      <c r="M334" s="24">
        <v>21.7</v>
      </c>
      <c r="T334" s="41"/>
    </row>
    <row r="335" spans="2:20" ht="13" customHeight="1" x14ac:dyDescent="0.15">
      <c r="B335" s="16" t="s">
        <v>496</v>
      </c>
      <c r="C335" s="1">
        <v>2</v>
      </c>
      <c r="D335" s="1" t="s">
        <v>137</v>
      </c>
      <c r="E335" s="24">
        <v>21.5</v>
      </c>
      <c r="F335" s="24">
        <f>AVERAGE(E335:E337)</f>
        <v>21.533333333333331</v>
      </c>
      <c r="G335" s="24">
        <f>F335-21.6083333333333</f>
        <v>-7.4999999999967315E-2</v>
      </c>
      <c r="J335" s="16" t="s">
        <v>496</v>
      </c>
      <c r="K335" s="1">
        <v>2</v>
      </c>
      <c r="L335" s="1" t="s">
        <v>307</v>
      </c>
      <c r="M335" s="24">
        <v>22</v>
      </c>
      <c r="N335" s="24">
        <f>AVERAGE(M335:M337)</f>
        <v>22.099999999999998</v>
      </c>
      <c r="O335" s="24">
        <f>N335-21.6083333333333</f>
        <v>0.49166666666669911</v>
      </c>
      <c r="S335" s="16" t="s">
        <v>496</v>
      </c>
      <c r="T335" s="17" t="s">
        <v>497</v>
      </c>
    </row>
    <row r="336" spans="2:20" ht="13" hidden="1" customHeight="1" x14ac:dyDescent="0.15">
      <c r="C336" s="1">
        <v>2</v>
      </c>
      <c r="D336" s="1" t="s">
        <v>138</v>
      </c>
      <c r="E336" s="24">
        <v>21.5</v>
      </c>
      <c r="K336" s="1">
        <v>2</v>
      </c>
      <c r="L336" s="1" t="s">
        <v>308</v>
      </c>
      <c r="M336" s="24">
        <v>22.1</v>
      </c>
      <c r="T336" s="41"/>
    </row>
    <row r="337" spans="2:22" ht="13" hidden="1" customHeight="1" x14ac:dyDescent="0.15">
      <c r="C337" s="1">
        <v>2</v>
      </c>
      <c r="D337" s="1" t="s">
        <v>139</v>
      </c>
      <c r="E337" s="24">
        <v>21.6</v>
      </c>
      <c r="K337" s="1">
        <v>2</v>
      </c>
      <c r="L337" s="1" t="s">
        <v>309</v>
      </c>
      <c r="M337" s="24">
        <v>22.2</v>
      </c>
      <c r="T337" s="41"/>
    </row>
    <row r="338" spans="2:22" ht="13" customHeight="1" x14ac:dyDescent="0.15">
      <c r="B338" s="12" t="s">
        <v>498</v>
      </c>
      <c r="C338" s="1">
        <v>3</v>
      </c>
      <c r="D338" s="1" t="s">
        <v>313</v>
      </c>
      <c r="E338" s="24">
        <v>21.7</v>
      </c>
      <c r="F338" s="24">
        <f>AVERAGE(E338:E340)</f>
        <v>21.733333333333334</v>
      </c>
      <c r="G338" s="24">
        <f>F338-21.6354166666667</f>
        <v>9.7916666666634455E-2</v>
      </c>
      <c r="J338" s="12" t="s">
        <v>498</v>
      </c>
      <c r="K338" s="1">
        <v>3</v>
      </c>
      <c r="L338" s="1" t="s">
        <v>140</v>
      </c>
      <c r="M338" s="24">
        <v>22.1</v>
      </c>
      <c r="N338" s="24">
        <f>AVERAGE(M338:M340)</f>
        <v>21.966666666666669</v>
      </c>
      <c r="O338" s="24">
        <f>N338-21.6354166666667</f>
        <v>0.33124999999996874</v>
      </c>
      <c r="R338" s="6" t="s">
        <v>1387</v>
      </c>
      <c r="S338" s="12" t="s">
        <v>498</v>
      </c>
      <c r="T338" s="13" t="s">
        <v>499</v>
      </c>
    </row>
    <row r="339" spans="2:22" ht="13" hidden="1" customHeight="1" x14ac:dyDescent="0.15">
      <c r="B339" s="38"/>
      <c r="C339" s="1">
        <v>3</v>
      </c>
      <c r="D339" s="1" t="s">
        <v>314</v>
      </c>
      <c r="E339" s="24">
        <v>21.7</v>
      </c>
      <c r="J339" s="38"/>
      <c r="K339" s="1">
        <v>3</v>
      </c>
      <c r="L339" s="1" t="s">
        <v>141</v>
      </c>
      <c r="M339" s="24">
        <v>21.8</v>
      </c>
      <c r="S339" s="38"/>
      <c r="T339" s="38"/>
    </row>
    <row r="340" spans="2:22" ht="13" hidden="1" customHeight="1" x14ac:dyDescent="0.15">
      <c r="B340" s="38"/>
      <c r="C340" s="1">
        <v>3</v>
      </c>
      <c r="D340" s="1" t="s">
        <v>315</v>
      </c>
      <c r="E340" s="24">
        <v>21.8</v>
      </c>
      <c r="J340" s="38"/>
      <c r="K340" s="1">
        <v>3</v>
      </c>
      <c r="L340" s="1" t="s">
        <v>142</v>
      </c>
      <c r="M340" s="24">
        <v>22</v>
      </c>
      <c r="S340" s="38"/>
      <c r="T340" s="38"/>
    </row>
    <row r="341" spans="2:22" ht="13" customHeight="1" x14ac:dyDescent="0.15">
      <c r="B341" s="12" t="s">
        <v>500</v>
      </c>
      <c r="C341" s="1">
        <v>3</v>
      </c>
      <c r="D341" s="1" t="s">
        <v>316</v>
      </c>
      <c r="E341" s="24">
        <v>21.4</v>
      </c>
      <c r="F341" s="24">
        <f>AVERAGE(E341:E343)</f>
        <v>21.533333333333331</v>
      </c>
      <c r="G341" s="24">
        <f>F341-21.6354166666667</f>
        <v>-0.10208333333336839</v>
      </c>
      <c r="J341" s="12" t="s">
        <v>500</v>
      </c>
      <c r="K341" s="1">
        <v>3</v>
      </c>
      <c r="L341" s="1" t="s">
        <v>143</v>
      </c>
      <c r="M341" s="24">
        <v>21.7</v>
      </c>
      <c r="N341" s="24">
        <f>AVERAGE(M341:M343)</f>
        <v>21.566666666666666</v>
      </c>
      <c r="O341" s="24">
        <f>N341-21.6354166666667</f>
        <v>-6.8750000000033396E-2</v>
      </c>
      <c r="S341" s="12" t="s">
        <v>500</v>
      </c>
      <c r="T341" s="13" t="s">
        <v>501</v>
      </c>
    </row>
    <row r="342" spans="2:22" ht="13" hidden="1" customHeight="1" x14ac:dyDescent="0.15">
      <c r="B342" s="38"/>
      <c r="C342" s="1">
        <v>3</v>
      </c>
      <c r="D342" s="1" t="s">
        <v>317</v>
      </c>
      <c r="E342" s="24">
        <v>21.6</v>
      </c>
      <c r="J342" s="38"/>
      <c r="K342" s="1">
        <v>3</v>
      </c>
      <c r="L342" s="1" t="s">
        <v>144</v>
      </c>
      <c r="M342" s="24">
        <v>21.5</v>
      </c>
      <c r="S342" s="38"/>
      <c r="T342" s="38"/>
    </row>
    <row r="343" spans="2:22" ht="13" hidden="1" customHeight="1" x14ac:dyDescent="0.15">
      <c r="B343" s="38"/>
      <c r="C343" s="1">
        <v>3</v>
      </c>
      <c r="D343" s="1" t="s">
        <v>318</v>
      </c>
      <c r="E343" s="24">
        <v>21.6</v>
      </c>
      <c r="J343" s="38"/>
      <c r="K343" s="1">
        <v>3</v>
      </c>
      <c r="L343" s="1" t="s">
        <v>145</v>
      </c>
      <c r="M343" s="24">
        <v>21.5</v>
      </c>
      <c r="S343" s="38"/>
      <c r="T343" s="38"/>
    </row>
    <row r="344" spans="2:22" ht="13" customHeight="1" x14ac:dyDescent="0.15">
      <c r="B344" s="12" t="s">
        <v>502</v>
      </c>
      <c r="C344" s="1">
        <v>3</v>
      </c>
      <c r="D344" s="1" t="s">
        <v>319</v>
      </c>
      <c r="E344" s="24">
        <v>21.6</v>
      </c>
      <c r="F344" s="24">
        <f>AVERAGE(E344:E346)</f>
        <v>21.633333333333336</v>
      </c>
      <c r="G344" s="24">
        <f>F344-21.6354166666667</f>
        <v>-2.083333333363413E-3</v>
      </c>
      <c r="J344" s="12" t="s">
        <v>502</v>
      </c>
      <c r="K344" s="1">
        <v>3</v>
      </c>
      <c r="L344" s="1" t="s">
        <v>148</v>
      </c>
      <c r="M344" s="24">
        <v>21</v>
      </c>
      <c r="N344" s="24">
        <f>AVERAGE(M344:M346)</f>
        <v>21.3</v>
      </c>
      <c r="O344" s="24">
        <f>N344-21.6354166666667</f>
        <v>-0.33541666666669911</v>
      </c>
      <c r="S344" s="12" t="s">
        <v>502</v>
      </c>
      <c r="T344" s="13" t="s">
        <v>503</v>
      </c>
    </row>
    <row r="345" spans="2:22" ht="13" hidden="1" customHeight="1" x14ac:dyDescent="0.15">
      <c r="B345" s="38"/>
      <c r="C345" s="1">
        <v>3</v>
      </c>
      <c r="D345" s="1" t="s">
        <v>320</v>
      </c>
      <c r="E345" s="24">
        <v>21.6</v>
      </c>
      <c r="J345" s="38"/>
      <c r="K345" s="1">
        <v>3</v>
      </c>
      <c r="L345" s="1" t="s">
        <v>149</v>
      </c>
      <c r="M345" s="24">
        <v>21.4</v>
      </c>
      <c r="S345" s="38"/>
      <c r="T345" s="39"/>
    </row>
    <row r="346" spans="2:22" ht="13" hidden="1" customHeight="1" x14ac:dyDescent="0.15">
      <c r="B346" s="38"/>
      <c r="C346" s="1">
        <v>3</v>
      </c>
      <c r="D346" s="1" t="s">
        <v>321</v>
      </c>
      <c r="E346" s="24">
        <v>21.7</v>
      </c>
      <c r="J346" s="38"/>
      <c r="K346" s="1">
        <v>3</v>
      </c>
      <c r="L346" s="1" t="s">
        <v>150</v>
      </c>
      <c r="M346" s="24">
        <v>21.5</v>
      </c>
      <c r="S346" s="38"/>
      <c r="T346" s="39"/>
    </row>
    <row r="347" spans="2:22" ht="13" customHeight="1" x14ac:dyDescent="0.15">
      <c r="B347" s="12" t="s">
        <v>504</v>
      </c>
      <c r="C347" s="1">
        <v>3</v>
      </c>
      <c r="D347" s="1" t="s">
        <v>322</v>
      </c>
      <c r="E347" s="24">
        <v>21.4</v>
      </c>
      <c r="F347" s="24">
        <f>AVERAGE(E347:E349)</f>
        <v>21.599999999999998</v>
      </c>
      <c r="G347" s="24">
        <f>F347-21.6354166666667</f>
        <v>-3.5416666666701957E-2</v>
      </c>
      <c r="J347" s="12" t="s">
        <v>504</v>
      </c>
      <c r="K347" s="4">
        <v>3</v>
      </c>
      <c r="L347" s="4" t="s">
        <v>151</v>
      </c>
      <c r="M347" s="34">
        <v>23.4</v>
      </c>
      <c r="N347" s="34">
        <f>AVERAGE(M347:M349)</f>
        <v>23.233333333333334</v>
      </c>
      <c r="O347" s="34">
        <f>N347-21.6354166666667</f>
        <v>1.5979166666666345</v>
      </c>
      <c r="S347" s="12" t="s">
        <v>504</v>
      </c>
      <c r="T347" s="19" t="s">
        <v>1377</v>
      </c>
      <c r="V347" s="4">
        <v>22</v>
      </c>
    </row>
    <row r="348" spans="2:22" ht="13" hidden="1" customHeight="1" x14ac:dyDescent="0.15">
      <c r="B348" s="38"/>
      <c r="C348" s="1">
        <v>3</v>
      </c>
      <c r="D348" s="1" t="s">
        <v>323</v>
      </c>
      <c r="E348" s="24">
        <v>21.7</v>
      </c>
      <c r="J348" s="38"/>
      <c r="K348" s="1">
        <v>3</v>
      </c>
      <c r="L348" s="1" t="s">
        <v>152</v>
      </c>
      <c r="M348" s="24">
        <v>23.1</v>
      </c>
      <c r="S348" s="38"/>
      <c r="T348" s="39"/>
    </row>
    <row r="349" spans="2:22" ht="13" hidden="1" customHeight="1" x14ac:dyDescent="0.15">
      <c r="B349" s="38"/>
      <c r="C349" s="1">
        <v>3</v>
      </c>
      <c r="D349" s="1" t="s">
        <v>324</v>
      </c>
      <c r="E349" s="24">
        <v>21.7</v>
      </c>
      <c r="J349" s="38"/>
      <c r="K349" s="1">
        <v>3</v>
      </c>
      <c r="L349" s="1" t="s">
        <v>153</v>
      </c>
      <c r="M349" s="24">
        <v>23.2</v>
      </c>
      <c r="S349" s="38"/>
      <c r="T349" s="39"/>
    </row>
    <row r="350" spans="2:22" ht="13" customHeight="1" x14ac:dyDescent="0.15">
      <c r="B350" s="12" t="s">
        <v>386</v>
      </c>
      <c r="C350" s="1">
        <v>3</v>
      </c>
      <c r="D350" s="1" t="s">
        <v>325</v>
      </c>
      <c r="E350" s="24">
        <v>21.4</v>
      </c>
      <c r="F350" s="24">
        <f>AVERAGE(E350:E352)</f>
        <v>21.566666666666663</v>
      </c>
      <c r="G350" s="24">
        <f>F350-21.6354166666667</f>
        <v>-6.8750000000036948E-2</v>
      </c>
      <c r="J350" s="12" t="s">
        <v>386</v>
      </c>
      <c r="K350" s="1">
        <v>3</v>
      </c>
      <c r="L350" s="1" t="s">
        <v>154</v>
      </c>
      <c r="M350" s="24">
        <v>21.5</v>
      </c>
      <c r="N350" s="24">
        <f>AVERAGE(M350:M352)</f>
        <v>21.566666666666666</v>
      </c>
      <c r="O350" s="24">
        <f>N350-21.6354166666667</f>
        <v>-6.8750000000033396E-2</v>
      </c>
      <c r="S350" s="12" t="s">
        <v>386</v>
      </c>
      <c r="T350" s="13" t="s">
        <v>505</v>
      </c>
    </row>
    <row r="351" spans="2:22" ht="13" hidden="1" customHeight="1" x14ac:dyDescent="0.15">
      <c r="B351" s="38"/>
      <c r="C351" s="1">
        <v>3</v>
      </c>
      <c r="D351" s="1" t="s">
        <v>326</v>
      </c>
      <c r="E351" s="24">
        <v>21.7</v>
      </c>
      <c r="J351" s="38"/>
      <c r="K351" s="1">
        <v>3</v>
      </c>
      <c r="L351" s="1" t="s">
        <v>155</v>
      </c>
      <c r="M351" s="24">
        <v>21.7</v>
      </c>
      <c r="S351" s="38"/>
      <c r="T351" s="39"/>
    </row>
    <row r="352" spans="2:22" ht="13" hidden="1" customHeight="1" x14ac:dyDescent="0.15">
      <c r="B352" s="38"/>
      <c r="C352" s="1">
        <v>3</v>
      </c>
      <c r="D352" s="1" t="s">
        <v>327</v>
      </c>
      <c r="E352" s="24">
        <v>21.6</v>
      </c>
      <c r="J352" s="38"/>
      <c r="K352" s="1">
        <v>3</v>
      </c>
      <c r="L352" s="1" t="s">
        <v>156</v>
      </c>
      <c r="M352" s="24">
        <v>21.5</v>
      </c>
      <c r="S352" s="38"/>
      <c r="T352" s="39"/>
    </row>
    <row r="353" spans="2:22" ht="13" customHeight="1" x14ac:dyDescent="0.15">
      <c r="B353" s="12" t="s">
        <v>387</v>
      </c>
      <c r="C353" s="1">
        <v>3</v>
      </c>
      <c r="D353" s="1" t="s">
        <v>328</v>
      </c>
      <c r="E353" s="24">
        <v>21.7</v>
      </c>
      <c r="F353" s="24">
        <f>AVERAGE(E353:E355)</f>
        <v>21.666666666666668</v>
      </c>
      <c r="G353" s="24">
        <f>F353-21.6354166666667</f>
        <v>3.1249999999968026E-2</v>
      </c>
      <c r="J353" s="12" t="s">
        <v>387</v>
      </c>
      <c r="K353" s="4">
        <v>3</v>
      </c>
      <c r="L353" s="4" t="s">
        <v>157</v>
      </c>
      <c r="M353" s="34">
        <v>25.1</v>
      </c>
      <c r="N353" s="34">
        <f>AVERAGE(M353:M355)</f>
        <v>24.5</v>
      </c>
      <c r="O353" s="34">
        <f>N353-21.6354166666667</f>
        <v>2.8645833333333002</v>
      </c>
      <c r="S353" s="12" t="s">
        <v>387</v>
      </c>
      <c r="T353" s="19" t="s">
        <v>1378</v>
      </c>
      <c r="V353" s="4">
        <v>23</v>
      </c>
    </row>
    <row r="354" spans="2:22" ht="13" hidden="1" customHeight="1" x14ac:dyDescent="0.15">
      <c r="B354" s="38"/>
      <c r="C354" s="1">
        <v>3</v>
      </c>
      <c r="D354" s="1" t="s">
        <v>329</v>
      </c>
      <c r="E354" s="24">
        <v>21.6</v>
      </c>
      <c r="J354" s="38"/>
      <c r="K354" s="1">
        <v>3</v>
      </c>
      <c r="L354" s="1" t="s">
        <v>158</v>
      </c>
      <c r="M354" s="24">
        <v>24.1</v>
      </c>
      <c r="S354" s="38"/>
      <c r="T354" s="39"/>
    </row>
    <row r="355" spans="2:22" ht="13" hidden="1" customHeight="1" x14ac:dyDescent="0.15">
      <c r="B355" s="38"/>
      <c r="C355" s="1">
        <v>3</v>
      </c>
      <c r="D355" s="1" t="s">
        <v>330</v>
      </c>
      <c r="E355" s="24">
        <v>21.7</v>
      </c>
      <c r="J355" s="38"/>
      <c r="K355" s="1">
        <v>3</v>
      </c>
      <c r="L355" s="1" t="s">
        <v>159</v>
      </c>
      <c r="M355" s="24">
        <v>24.3</v>
      </c>
      <c r="S355" s="38"/>
      <c r="T355" s="39"/>
    </row>
    <row r="356" spans="2:22" ht="13" customHeight="1" x14ac:dyDescent="0.15">
      <c r="B356" s="12" t="s">
        <v>506</v>
      </c>
      <c r="C356" s="1">
        <v>3</v>
      </c>
      <c r="D356" s="1" t="s">
        <v>331</v>
      </c>
      <c r="E356" s="24">
        <v>21.4</v>
      </c>
      <c r="F356" s="24">
        <f>AVERAGE(E356:E358)</f>
        <v>21.533333333333331</v>
      </c>
      <c r="G356" s="24">
        <f>F356-21.6354166666667</f>
        <v>-0.10208333333336839</v>
      </c>
      <c r="J356" s="12" t="s">
        <v>506</v>
      </c>
      <c r="K356" s="1">
        <v>3</v>
      </c>
      <c r="L356" s="1" t="s">
        <v>160</v>
      </c>
      <c r="M356" s="24">
        <v>21.8</v>
      </c>
      <c r="N356" s="24">
        <f>AVERAGE(M356:M358)</f>
        <v>21.833333333333332</v>
      </c>
      <c r="O356" s="24">
        <f>N356-21.6354166666667</f>
        <v>0.19791666666663232</v>
      </c>
      <c r="S356" s="12" t="s">
        <v>506</v>
      </c>
      <c r="T356" s="13" t="s">
        <v>507</v>
      </c>
    </row>
    <row r="357" spans="2:22" ht="13" hidden="1" customHeight="1" x14ac:dyDescent="0.15">
      <c r="B357" s="38"/>
      <c r="C357" s="1">
        <v>3</v>
      </c>
      <c r="D357" s="1" t="s">
        <v>332</v>
      </c>
      <c r="E357" s="24">
        <v>21.6</v>
      </c>
      <c r="J357" s="38"/>
      <c r="K357" s="1">
        <v>3</v>
      </c>
      <c r="L357" s="1" t="s">
        <v>161</v>
      </c>
      <c r="M357" s="24">
        <v>21.8</v>
      </c>
      <c r="S357" s="38"/>
      <c r="T357" s="38"/>
    </row>
    <row r="358" spans="2:22" ht="13" hidden="1" customHeight="1" x14ac:dyDescent="0.15">
      <c r="B358" s="38"/>
      <c r="C358" s="1">
        <v>3</v>
      </c>
      <c r="D358" s="1" t="s">
        <v>333</v>
      </c>
      <c r="E358" s="24">
        <v>21.6</v>
      </c>
      <c r="J358" s="38"/>
      <c r="K358" s="1">
        <v>3</v>
      </c>
      <c r="L358" s="1" t="s">
        <v>162</v>
      </c>
      <c r="M358" s="24">
        <v>21.9</v>
      </c>
      <c r="S358" s="38"/>
      <c r="T358" s="38"/>
    </row>
    <row r="359" spans="2:22" ht="13" customHeight="1" x14ac:dyDescent="0.15">
      <c r="B359" s="12" t="s">
        <v>508</v>
      </c>
      <c r="C359" s="1">
        <v>3</v>
      </c>
      <c r="D359" s="1" t="s">
        <v>334</v>
      </c>
      <c r="E359" s="24">
        <v>21.5</v>
      </c>
      <c r="F359" s="24">
        <f>AVERAGE(E359:E361)</f>
        <v>21.533333333333331</v>
      </c>
      <c r="G359" s="24">
        <f>F359-21.6354166666667</f>
        <v>-0.10208333333336839</v>
      </c>
      <c r="J359" s="12" t="s">
        <v>508</v>
      </c>
      <c r="K359" s="1">
        <v>3</v>
      </c>
      <c r="L359" s="1" t="s">
        <v>163</v>
      </c>
      <c r="M359" s="24">
        <v>21.6</v>
      </c>
      <c r="N359" s="24">
        <f>AVERAGE(M359:M361)</f>
        <v>21.566666666666666</v>
      </c>
      <c r="O359" s="24">
        <f>N359-21.6354166666667</f>
        <v>-6.8750000000033396E-2</v>
      </c>
      <c r="S359" s="12" t="s">
        <v>508</v>
      </c>
      <c r="T359" s="13" t="s">
        <v>453</v>
      </c>
    </row>
    <row r="360" spans="2:22" ht="13" hidden="1" customHeight="1" x14ac:dyDescent="0.15">
      <c r="B360" s="38"/>
      <c r="C360" s="1">
        <v>3</v>
      </c>
      <c r="D360" s="1" t="s">
        <v>335</v>
      </c>
      <c r="E360" s="24">
        <v>21.6</v>
      </c>
      <c r="J360" s="38"/>
      <c r="K360" s="1">
        <v>3</v>
      </c>
      <c r="L360" s="1" t="s">
        <v>164</v>
      </c>
      <c r="M360" s="24">
        <v>21.6</v>
      </c>
      <c r="S360" s="38"/>
      <c r="T360" s="38"/>
    </row>
    <row r="361" spans="2:22" ht="13" hidden="1" customHeight="1" x14ac:dyDescent="0.15">
      <c r="B361" s="38"/>
      <c r="C361" s="1">
        <v>3</v>
      </c>
      <c r="D361" s="1" t="s">
        <v>336</v>
      </c>
      <c r="E361" s="24">
        <v>21.5</v>
      </c>
      <c r="J361" s="38"/>
      <c r="K361" s="1">
        <v>3</v>
      </c>
      <c r="L361" s="1" t="s">
        <v>165</v>
      </c>
      <c r="M361" s="24">
        <v>21.5</v>
      </c>
      <c r="S361" s="38"/>
      <c r="T361" s="38"/>
    </row>
    <row r="362" spans="2:22" ht="13" customHeight="1" x14ac:dyDescent="0.15">
      <c r="B362" s="12" t="s">
        <v>509</v>
      </c>
      <c r="C362" s="1">
        <v>3</v>
      </c>
      <c r="D362" s="1" t="s">
        <v>337</v>
      </c>
      <c r="E362" s="24">
        <v>21.7</v>
      </c>
      <c r="F362" s="24">
        <f>AVERAGE(E362:E364)</f>
        <v>21.633333333333336</v>
      </c>
      <c r="G362" s="24">
        <f>F362-21.6354166666667</f>
        <v>-2.083333333363413E-3</v>
      </c>
      <c r="J362" s="12" t="s">
        <v>509</v>
      </c>
      <c r="K362" s="1">
        <v>3</v>
      </c>
      <c r="L362" s="1" t="s">
        <v>166</v>
      </c>
      <c r="M362" s="24">
        <v>21.6</v>
      </c>
      <c r="N362" s="24">
        <f>AVERAGE(M362:M364)</f>
        <v>21.566666666666666</v>
      </c>
      <c r="O362" s="24">
        <f>N362-21.6354166666667</f>
        <v>-6.8750000000033396E-2</v>
      </c>
      <c r="S362" s="12" t="s">
        <v>509</v>
      </c>
      <c r="T362" s="13" t="s">
        <v>454</v>
      </c>
    </row>
    <row r="363" spans="2:22" ht="13" hidden="1" customHeight="1" x14ac:dyDescent="0.15">
      <c r="B363" s="38"/>
      <c r="C363" s="1">
        <v>3</v>
      </c>
      <c r="D363" s="1" t="s">
        <v>338</v>
      </c>
      <c r="E363" s="24">
        <v>21.6</v>
      </c>
      <c r="J363" s="38"/>
      <c r="K363" s="1">
        <v>3</v>
      </c>
      <c r="L363" s="1" t="s">
        <v>167</v>
      </c>
      <c r="M363" s="24">
        <v>21.6</v>
      </c>
      <c r="S363" s="38"/>
      <c r="T363" s="39"/>
    </row>
    <row r="364" spans="2:22" ht="13" hidden="1" customHeight="1" x14ac:dyDescent="0.15">
      <c r="B364" s="38"/>
      <c r="C364" s="1">
        <v>3</v>
      </c>
      <c r="D364" s="1" t="s">
        <v>339</v>
      </c>
      <c r="E364" s="24">
        <v>21.6</v>
      </c>
      <c r="J364" s="38"/>
      <c r="K364" s="1">
        <v>3</v>
      </c>
      <c r="L364" s="1" t="s">
        <v>168</v>
      </c>
      <c r="M364" s="24">
        <v>21.5</v>
      </c>
      <c r="S364" s="38"/>
      <c r="T364" s="39"/>
    </row>
    <row r="365" spans="2:22" s="4" customFormat="1" ht="13" customHeight="1" x14ac:dyDescent="0.15">
      <c r="B365" s="12" t="s">
        <v>510</v>
      </c>
      <c r="C365" s="4">
        <v>3</v>
      </c>
      <c r="D365" s="4" t="s">
        <v>340</v>
      </c>
      <c r="E365" s="34">
        <v>21.4</v>
      </c>
      <c r="F365" s="34">
        <f>AVERAGE(E365:E367)</f>
        <v>21.533333333333331</v>
      </c>
      <c r="G365" s="34">
        <f>F365-21.6354166666667</f>
        <v>-0.10208333333336839</v>
      </c>
      <c r="H365" s="47"/>
      <c r="J365" s="12" t="s">
        <v>510</v>
      </c>
      <c r="K365" s="4">
        <v>3</v>
      </c>
      <c r="L365" s="4" t="s">
        <v>169</v>
      </c>
      <c r="M365" s="34">
        <v>21.2</v>
      </c>
      <c r="N365" s="34">
        <f>AVERAGE(M365:M367)</f>
        <v>21.166666666666668</v>
      </c>
      <c r="O365" s="34">
        <f>N365-21.6354166666667</f>
        <v>-0.46875000000003197</v>
      </c>
      <c r="P365" s="47"/>
      <c r="Q365" s="1"/>
      <c r="R365" s="1"/>
      <c r="S365" s="12" t="s">
        <v>510</v>
      </c>
      <c r="T365" s="19" t="s">
        <v>1379</v>
      </c>
      <c r="V365" s="4">
        <v>24</v>
      </c>
    </row>
    <row r="366" spans="2:22" ht="13" hidden="1" customHeight="1" x14ac:dyDescent="0.15">
      <c r="B366" s="38"/>
      <c r="C366" s="1">
        <v>3</v>
      </c>
      <c r="D366" s="1" t="s">
        <v>341</v>
      </c>
      <c r="E366" s="24">
        <v>21.7</v>
      </c>
      <c r="J366" s="38"/>
      <c r="K366" s="1">
        <v>3</v>
      </c>
      <c r="L366" s="1" t="s">
        <v>170</v>
      </c>
      <c r="M366" s="24">
        <v>21</v>
      </c>
      <c r="S366" s="38"/>
      <c r="T366" s="39"/>
    </row>
    <row r="367" spans="2:22" ht="13" hidden="1" customHeight="1" x14ac:dyDescent="0.15">
      <c r="B367" s="38"/>
      <c r="C367" s="1">
        <v>3</v>
      </c>
      <c r="D367" s="1" t="s">
        <v>1</v>
      </c>
      <c r="E367" s="24">
        <v>21.5</v>
      </c>
      <c r="J367" s="38"/>
      <c r="K367" s="1">
        <v>3</v>
      </c>
      <c r="L367" s="1" t="s">
        <v>171</v>
      </c>
      <c r="M367" s="24">
        <v>21.3</v>
      </c>
      <c r="S367" s="38"/>
      <c r="T367" s="39"/>
    </row>
    <row r="368" spans="2:22" ht="13" customHeight="1" x14ac:dyDescent="0.15">
      <c r="B368" s="12" t="s">
        <v>511</v>
      </c>
      <c r="C368" s="1">
        <v>3</v>
      </c>
      <c r="D368" s="1" t="s">
        <v>2</v>
      </c>
      <c r="E368" s="24">
        <v>21.5</v>
      </c>
      <c r="F368" s="24">
        <f>AVERAGE(E368:E370)</f>
        <v>21.466666666666669</v>
      </c>
      <c r="G368" s="24">
        <f>F368-21.6354166666667</f>
        <v>-0.16875000000003126</v>
      </c>
      <c r="J368" s="12" t="s">
        <v>511</v>
      </c>
      <c r="K368" s="1">
        <v>3</v>
      </c>
      <c r="L368" s="1" t="s">
        <v>172</v>
      </c>
      <c r="M368" s="24">
        <v>21.7</v>
      </c>
      <c r="N368" s="24">
        <f>AVERAGE(M368:M370)</f>
        <v>21.633333333333336</v>
      </c>
      <c r="O368" s="24">
        <f>N368-21.6354166666667</f>
        <v>-2.083333333363413E-3</v>
      </c>
      <c r="S368" s="12" t="s">
        <v>511</v>
      </c>
      <c r="T368" s="13" t="s">
        <v>512</v>
      </c>
    </row>
    <row r="369" spans="2:20" ht="13" hidden="1" customHeight="1" x14ac:dyDescent="0.15">
      <c r="B369" s="38"/>
      <c r="C369" s="1">
        <v>3</v>
      </c>
      <c r="D369" s="1" t="s">
        <v>3</v>
      </c>
      <c r="E369" s="24">
        <v>21.5</v>
      </c>
      <c r="J369" s="38"/>
      <c r="K369" s="1">
        <v>3</v>
      </c>
      <c r="L369" s="1" t="s">
        <v>173</v>
      </c>
      <c r="M369" s="24">
        <v>21.7</v>
      </c>
      <c r="S369" s="38"/>
      <c r="T369" s="38"/>
    </row>
    <row r="370" spans="2:20" ht="13" hidden="1" customHeight="1" x14ac:dyDescent="0.15">
      <c r="B370" s="38"/>
      <c r="C370" s="1">
        <v>3</v>
      </c>
      <c r="D370" s="1" t="s">
        <v>4</v>
      </c>
      <c r="E370" s="24">
        <v>21.4</v>
      </c>
      <c r="J370" s="38"/>
      <c r="K370" s="1">
        <v>3</v>
      </c>
      <c r="L370" s="1" t="s">
        <v>174</v>
      </c>
      <c r="M370" s="24">
        <v>21.5</v>
      </c>
      <c r="S370" s="38"/>
      <c r="T370" s="38"/>
    </row>
    <row r="371" spans="2:20" ht="13" customHeight="1" x14ac:dyDescent="0.15">
      <c r="B371" s="12" t="s">
        <v>388</v>
      </c>
      <c r="C371" s="1">
        <v>3</v>
      </c>
      <c r="D371" s="1" t="s">
        <v>5</v>
      </c>
      <c r="E371" s="24">
        <v>21.5</v>
      </c>
      <c r="F371" s="24">
        <f>AVERAGE(E371:E373)</f>
        <v>21.5</v>
      </c>
      <c r="G371" s="24">
        <f>F371-21.6354166666667</f>
        <v>-0.13541666666669983</v>
      </c>
      <c r="J371" s="12" t="s">
        <v>388</v>
      </c>
      <c r="K371" s="1">
        <v>3</v>
      </c>
      <c r="L371" s="1" t="s">
        <v>175</v>
      </c>
      <c r="M371" s="24">
        <v>21.7</v>
      </c>
      <c r="N371" s="24">
        <f>AVERAGE(M371:M373)</f>
        <v>21.666666666666668</v>
      </c>
      <c r="O371" s="24">
        <f>N371-21.6354166666667</f>
        <v>3.1249999999968026E-2</v>
      </c>
      <c r="S371" s="12" t="s">
        <v>388</v>
      </c>
      <c r="T371" s="13" t="s">
        <v>513</v>
      </c>
    </row>
    <row r="372" spans="2:20" ht="13" hidden="1" customHeight="1" x14ac:dyDescent="0.15">
      <c r="B372" s="38"/>
      <c r="C372" s="1">
        <v>3</v>
      </c>
      <c r="D372" s="1" t="s">
        <v>6</v>
      </c>
      <c r="E372" s="24">
        <v>21.5</v>
      </c>
      <c r="J372" s="38"/>
      <c r="K372" s="1">
        <v>3</v>
      </c>
      <c r="L372" s="1" t="s">
        <v>176</v>
      </c>
      <c r="M372" s="24">
        <v>21.6</v>
      </c>
      <c r="S372" s="38"/>
      <c r="T372" s="38"/>
    </row>
    <row r="373" spans="2:20" ht="13" hidden="1" customHeight="1" x14ac:dyDescent="0.15">
      <c r="B373" s="38"/>
      <c r="C373" s="1">
        <v>3</v>
      </c>
      <c r="D373" s="1" t="s">
        <v>7</v>
      </c>
      <c r="E373" s="24">
        <v>21.5</v>
      </c>
      <c r="J373" s="38"/>
      <c r="K373" s="1">
        <v>3</v>
      </c>
      <c r="L373" s="1" t="s">
        <v>177</v>
      </c>
      <c r="M373" s="24">
        <v>21.7</v>
      </c>
      <c r="S373" s="38"/>
      <c r="T373" s="38"/>
    </row>
    <row r="374" spans="2:20" ht="13" customHeight="1" x14ac:dyDescent="0.15">
      <c r="B374" s="12" t="s">
        <v>389</v>
      </c>
      <c r="C374" s="1">
        <v>3</v>
      </c>
      <c r="D374" s="1" t="s">
        <v>8</v>
      </c>
      <c r="E374" s="24">
        <v>21.6</v>
      </c>
      <c r="F374" s="24">
        <f>AVERAGE(E374:E376)</f>
        <v>21.533333333333331</v>
      </c>
      <c r="G374" s="24">
        <f>F374-21.6354166666667</f>
        <v>-0.10208333333336839</v>
      </c>
      <c r="J374" s="12" t="s">
        <v>389</v>
      </c>
      <c r="K374" s="1">
        <v>3</v>
      </c>
      <c r="L374" s="1" t="s">
        <v>178</v>
      </c>
      <c r="M374" s="24">
        <v>22.7</v>
      </c>
      <c r="N374" s="24">
        <f>AVERAGE(M374:M376)</f>
        <v>22.533333333333331</v>
      </c>
      <c r="O374" s="24">
        <f>N374-21.6354166666667</f>
        <v>0.89791666666663161</v>
      </c>
      <c r="S374" s="12" t="s">
        <v>389</v>
      </c>
      <c r="T374" s="13" t="s">
        <v>514</v>
      </c>
    </row>
    <row r="375" spans="2:20" ht="13" hidden="1" customHeight="1" x14ac:dyDescent="0.15">
      <c r="B375" s="38"/>
      <c r="C375" s="1">
        <v>3</v>
      </c>
      <c r="D375" s="1" t="s">
        <v>9</v>
      </c>
      <c r="E375" s="24">
        <v>21.5</v>
      </c>
      <c r="J375" s="38"/>
      <c r="K375" s="1">
        <v>3</v>
      </c>
      <c r="L375" s="1" t="s">
        <v>179</v>
      </c>
      <c r="M375" s="24">
        <v>22.7</v>
      </c>
      <c r="S375" s="38"/>
      <c r="T375" s="38"/>
    </row>
    <row r="376" spans="2:20" ht="13" hidden="1" customHeight="1" x14ac:dyDescent="0.15">
      <c r="B376" s="38"/>
      <c r="C376" s="1">
        <v>3</v>
      </c>
      <c r="D376" s="1" t="s">
        <v>10</v>
      </c>
      <c r="E376" s="24">
        <v>21.5</v>
      </c>
      <c r="J376" s="38"/>
      <c r="K376" s="1">
        <v>3</v>
      </c>
      <c r="L376" s="1" t="s">
        <v>180</v>
      </c>
      <c r="M376" s="24">
        <v>22.2</v>
      </c>
      <c r="S376" s="38"/>
      <c r="T376" s="38"/>
    </row>
    <row r="377" spans="2:20" ht="13" customHeight="1" x14ac:dyDescent="0.15">
      <c r="B377" s="12" t="s">
        <v>515</v>
      </c>
      <c r="C377" s="1">
        <v>3</v>
      </c>
      <c r="D377" s="1" t="s">
        <v>11</v>
      </c>
      <c r="E377" s="24">
        <v>21.5</v>
      </c>
      <c r="F377" s="24">
        <f>AVERAGE(E377:E379)</f>
        <v>21.466666666666669</v>
      </c>
      <c r="G377" s="24">
        <f>F377-21.6354166666667</f>
        <v>-0.16875000000003126</v>
      </c>
      <c r="J377" s="12" t="s">
        <v>515</v>
      </c>
      <c r="K377" s="1">
        <v>3</v>
      </c>
      <c r="L377" s="1" t="s">
        <v>181</v>
      </c>
      <c r="M377" s="24">
        <v>21.7</v>
      </c>
      <c r="N377" s="24">
        <f>AVERAGE(M377:M379)</f>
        <v>21.633333333333336</v>
      </c>
      <c r="O377" s="24">
        <f>N377-21.6354166666667</f>
        <v>-2.083333333363413E-3</v>
      </c>
      <c r="S377" s="12" t="s">
        <v>515</v>
      </c>
      <c r="T377" s="13" t="s">
        <v>516</v>
      </c>
    </row>
    <row r="378" spans="2:20" ht="13" hidden="1" customHeight="1" x14ac:dyDescent="0.15">
      <c r="B378" s="38"/>
      <c r="C378" s="1">
        <v>3</v>
      </c>
      <c r="D378" s="1" t="s">
        <v>12</v>
      </c>
      <c r="E378" s="24">
        <v>21.4</v>
      </c>
      <c r="J378" s="38"/>
      <c r="K378" s="1">
        <v>3</v>
      </c>
      <c r="L378" s="1" t="s">
        <v>182</v>
      </c>
      <c r="M378" s="24">
        <v>21.6</v>
      </c>
      <c r="S378" s="38"/>
      <c r="T378" s="38"/>
    </row>
    <row r="379" spans="2:20" ht="13" hidden="1" customHeight="1" x14ac:dyDescent="0.15">
      <c r="B379" s="38"/>
      <c r="C379" s="1">
        <v>3</v>
      </c>
      <c r="D379" s="1" t="s">
        <v>13</v>
      </c>
      <c r="E379" s="24">
        <v>21.5</v>
      </c>
      <c r="J379" s="38"/>
      <c r="K379" s="1">
        <v>3</v>
      </c>
      <c r="L379" s="1" t="s">
        <v>183</v>
      </c>
      <c r="M379" s="24">
        <v>21.6</v>
      </c>
      <c r="S379" s="38"/>
      <c r="T379" s="38"/>
    </row>
    <row r="380" spans="2:20" ht="13" customHeight="1" x14ac:dyDescent="0.15">
      <c r="B380" s="12" t="s">
        <v>517</v>
      </c>
      <c r="C380" s="1">
        <v>3</v>
      </c>
      <c r="D380" s="1" t="s">
        <v>14</v>
      </c>
      <c r="E380" s="24">
        <v>21.6</v>
      </c>
      <c r="F380" s="24">
        <f>AVERAGE(E380:E382)</f>
        <v>21.600000000000005</v>
      </c>
      <c r="G380" s="24">
        <f>F380-21.6354166666667</f>
        <v>-3.5416666666694852E-2</v>
      </c>
      <c r="J380" s="12" t="s">
        <v>517</v>
      </c>
      <c r="K380" s="1">
        <v>3</v>
      </c>
      <c r="L380" s="1" t="s">
        <v>184</v>
      </c>
      <c r="M380" s="24">
        <v>21.6</v>
      </c>
      <c r="N380" s="24">
        <f>AVERAGE(M380:M382)</f>
        <v>21.7</v>
      </c>
      <c r="O380" s="24">
        <f>N380-21.6354166666667</f>
        <v>6.4583333333299464E-2</v>
      </c>
      <c r="S380" s="12" t="s">
        <v>517</v>
      </c>
      <c r="T380" s="13" t="s">
        <v>518</v>
      </c>
    </row>
    <row r="381" spans="2:20" ht="13" hidden="1" customHeight="1" x14ac:dyDescent="0.15">
      <c r="B381" s="38"/>
      <c r="C381" s="1">
        <v>3</v>
      </c>
      <c r="D381" s="1" t="s">
        <v>15</v>
      </c>
      <c r="E381" s="24">
        <v>21.6</v>
      </c>
      <c r="J381" s="38"/>
      <c r="K381" s="1">
        <v>3</v>
      </c>
      <c r="L381" s="1" t="s">
        <v>185</v>
      </c>
      <c r="M381" s="24">
        <v>21.7</v>
      </c>
      <c r="S381" s="38"/>
      <c r="T381" s="38"/>
    </row>
    <row r="382" spans="2:20" ht="13" hidden="1" customHeight="1" x14ac:dyDescent="0.15">
      <c r="B382" s="38"/>
      <c r="C382" s="1">
        <v>3</v>
      </c>
      <c r="D382" s="1" t="s">
        <v>16</v>
      </c>
      <c r="E382" s="24">
        <v>21.6</v>
      </c>
      <c r="J382" s="38"/>
      <c r="K382" s="1">
        <v>3</v>
      </c>
      <c r="L382" s="1" t="s">
        <v>186</v>
      </c>
      <c r="M382" s="24">
        <v>21.8</v>
      </c>
      <c r="S382" s="38"/>
      <c r="T382" s="38"/>
    </row>
    <row r="383" spans="2:20" ht="13" customHeight="1" x14ac:dyDescent="0.15">
      <c r="B383" s="12" t="s">
        <v>519</v>
      </c>
      <c r="C383" s="1">
        <v>3</v>
      </c>
      <c r="D383" s="1" t="s">
        <v>17</v>
      </c>
      <c r="E383" s="24">
        <v>21.5</v>
      </c>
      <c r="F383" s="24">
        <f>AVERAGE(E383:E385)</f>
        <v>21.566666666666666</v>
      </c>
      <c r="G383" s="24">
        <f>F383-21.6354166666667</f>
        <v>-6.8750000000033396E-2</v>
      </c>
      <c r="J383" s="12" t="s">
        <v>519</v>
      </c>
      <c r="K383" s="1">
        <v>3</v>
      </c>
      <c r="L383" s="1" t="s">
        <v>187</v>
      </c>
      <c r="M383" s="24">
        <v>22.3</v>
      </c>
      <c r="N383" s="24">
        <f>AVERAGE(M383:M385)</f>
        <v>22.2</v>
      </c>
      <c r="O383" s="24">
        <f>N383-21.6354166666667</f>
        <v>0.56458333333329946</v>
      </c>
      <c r="S383" s="12" t="s">
        <v>519</v>
      </c>
      <c r="T383" s="13" t="s">
        <v>520</v>
      </c>
    </row>
    <row r="384" spans="2:20" ht="13" hidden="1" customHeight="1" x14ac:dyDescent="0.15">
      <c r="B384" s="38"/>
      <c r="C384" s="1">
        <v>3</v>
      </c>
      <c r="D384" s="1" t="s">
        <v>18</v>
      </c>
      <c r="E384" s="24">
        <v>21.6</v>
      </c>
      <c r="J384" s="38"/>
      <c r="K384" s="1">
        <v>3</v>
      </c>
      <c r="L384" s="1" t="s">
        <v>188</v>
      </c>
      <c r="M384" s="24">
        <v>22.2</v>
      </c>
      <c r="S384" s="38"/>
      <c r="T384" s="38"/>
    </row>
    <row r="385" spans="2:20" ht="13" hidden="1" customHeight="1" x14ac:dyDescent="0.15">
      <c r="B385" s="38"/>
      <c r="C385" s="1">
        <v>3</v>
      </c>
      <c r="D385" s="1" t="s">
        <v>19</v>
      </c>
      <c r="E385" s="24">
        <v>21.6</v>
      </c>
      <c r="J385" s="38"/>
      <c r="K385" s="1">
        <v>3</v>
      </c>
      <c r="L385" s="1" t="s">
        <v>189</v>
      </c>
      <c r="M385" s="24">
        <v>22.1</v>
      </c>
      <c r="S385" s="38"/>
      <c r="T385" s="38"/>
    </row>
    <row r="386" spans="2:20" ht="13" customHeight="1" x14ac:dyDescent="0.15">
      <c r="B386" s="12" t="s">
        <v>521</v>
      </c>
      <c r="C386" s="1">
        <v>3</v>
      </c>
      <c r="D386" s="1" t="s">
        <v>20</v>
      </c>
      <c r="E386" s="24">
        <v>21.6</v>
      </c>
      <c r="F386" s="24">
        <f>AVERAGE(E386:E388)</f>
        <v>21.533333333333331</v>
      </c>
      <c r="G386" s="24">
        <f>F386-21.6354166666667</f>
        <v>-0.10208333333336839</v>
      </c>
      <c r="J386" s="12" t="s">
        <v>521</v>
      </c>
      <c r="K386" s="1">
        <v>3</v>
      </c>
      <c r="L386" s="1" t="s">
        <v>190</v>
      </c>
      <c r="M386" s="24">
        <v>21.6</v>
      </c>
      <c r="N386" s="24">
        <f>AVERAGE(M386:M388)</f>
        <v>21.599999999999998</v>
      </c>
      <c r="O386" s="24">
        <f>N386-21.6354166666667</f>
        <v>-3.5416666666701957E-2</v>
      </c>
      <c r="S386" s="12" t="s">
        <v>521</v>
      </c>
      <c r="T386" s="13" t="s">
        <v>522</v>
      </c>
    </row>
    <row r="387" spans="2:20" ht="13" hidden="1" customHeight="1" x14ac:dyDescent="0.15">
      <c r="B387" s="38"/>
      <c r="C387" s="1">
        <v>3</v>
      </c>
      <c r="D387" s="1" t="s">
        <v>21</v>
      </c>
      <c r="E387" s="24">
        <v>21.5</v>
      </c>
      <c r="J387" s="38"/>
      <c r="K387" s="1">
        <v>3</v>
      </c>
      <c r="L387" s="1" t="s">
        <v>191</v>
      </c>
      <c r="M387" s="24">
        <v>21.7</v>
      </c>
      <c r="S387" s="38"/>
      <c r="T387" s="38"/>
    </row>
    <row r="388" spans="2:20" ht="13" hidden="1" customHeight="1" x14ac:dyDescent="0.15">
      <c r="B388" s="38"/>
      <c r="C388" s="1">
        <v>3</v>
      </c>
      <c r="D388" s="1" t="s">
        <v>22</v>
      </c>
      <c r="E388" s="24">
        <v>21.5</v>
      </c>
      <c r="J388" s="38"/>
      <c r="K388" s="1">
        <v>3</v>
      </c>
      <c r="L388" s="1" t="s">
        <v>192</v>
      </c>
      <c r="M388" s="24">
        <v>21.5</v>
      </c>
      <c r="S388" s="38"/>
      <c r="T388" s="38"/>
    </row>
    <row r="389" spans="2:20" ht="13" customHeight="1" x14ac:dyDescent="0.15">
      <c r="B389" s="12" t="s">
        <v>523</v>
      </c>
      <c r="C389" s="1">
        <v>3</v>
      </c>
      <c r="D389" s="1" t="s">
        <v>23</v>
      </c>
      <c r="E389" s="24">
        <v>21.6</v>
      </c>
      <c r="F389" s="24">
        <f>AVERAGE(E389:E391)</f>
        <v>21.566666666666663</v>
      </c>
      <c r="G389" s="24">
        <f>F389-21.6354166666667</f>
        <v>-6.8750000000036948E-2</v>
      </c>
      <c r="J389" s="12" t="s">
        <v>523</v>
      </c>
      <c r="K389" s="1">
        <v>3</v>
      </c>
      <c r="L389" s="1" t="s">
        <v>193</v>
      </c>
      <c r="M389" s="24">
        <v>21.8</v>
      </c>
      <c r="N389" s="24">
        <f>AVERAGE(M389:M391)</f>
        <v>21.733333333333334</v>
      </c>
      <c r="O389" s="24">
        <f>N389-21.6354166666667</f>
        <v>9.7916666666634455E-2</v>
      </c>
      <c r="S389" s="12" t="s">
        <v>523</v>
      </c>
      <c r="T389" s="13" t="s">
        <v>524</v>
      </c>
    </row>
    <row r="390" spans="2:20" ht="13" hidden="1" customHeight="1" x14ac:dyDescent="0.15">
      <c r="B390" s="38"/>
      <c r="C390" s="1">
        <v>3</v>
      </c>
      <c r="D390" s="1" t="s">
        <v>24</v>
      </c>
      <c r="E390" s="24">
        <v>21.7</v>
      </c>
      <c r="J390" s="38"/>
      <c r="K390" s="1">
        <v>3</v>
      </c>
      <c r="L390" s="1" t="s">
        <v>194</v>
      </c>
      <c r="M390" s="24">
        <v>21.7</v>
      </c>
      <c r="S390" s="38"/>
      <c r="T390" s="38"/>
    </row>
    <row r="391" spans="2:20" ht="13" hidden="1" customHeight="1" x14ac:dyDescent="0.15">
      <c r="B391" s="38"/>
      <c r="C391" s="1">
        <v>3</v>
      </c>
      <c r="D391" s="1" t="s">
        <v>25</v>
      </c>
      <c r="E391" s="24">
        <v>21.4</v>
      </c>
      <c r="J391" s="38"/>
      <c r="K391" s="1">
        <v>3</v>
      </c>
      <c r="L391" s="1" t="s">
        <v>195</v>
      </c>
      <c r="M391" s="24">
        <v>21.7</v>
      </c>
      <c r="S391" s="38"/>
      <c r="T391" s="38"/>
    </row>
    <row r="392" spans="2:20" ht="13" customHeight="1" x14ac:dyDescent="0.15">
      <c r="B392" s="12" t="s">
        <v>390</v>
      </c>
      <c r="C392" s="1">
        <v>3</v>
      </c>
      <c r="D392" s="1" t="s">
        <v>26</v>
      </c>
      <c r="E392" s="24">
        <v>21.6</v>
      </c>
      <c r="F392" s="24">
        <f>AVERAGE(E392:E394)</f>
        <v>21.566666666666666</v>
      </c>
      <c r="G392" s="24">
        <f>F392-21.6354166666667</f>
        <v>-6.8750000000033396E-2</v>
      </c>
      <c r="J392" s="12" t="s">
        <v>390</v>
      </c>
      <c r="K392" s="1">
        <v>3</v>
      </c>
      <c r="L392" s="1" t="s">
        <v>196</v>
      </c>
      <c r="M392" s="24">
        <v>21.8</v>
      </c>
      <c r="N392" s="24">
        <f>AVERAGE(M392:M394)</f>
        <v>21.766666666666669</v>
      </c>
      <c r="O392" s="24">
        <f>N392-21.6354166666667</f>
        <v>0.13124999999996945</v>
      </c>
      <c r="S392" s="12" t="s">
        <v>390</v>
      </c>
      <c r="T392" s="13" t="s">
        <v>525</v>
      </c>
    </row>
    <row r="393" spans="2:20" ht="13" hidden="1" customHeight="1" x14ac:dyDescent="0.15">
      <c r="B393" s="38"/>
      <c r="C393" s="1">
        <v>3</v>
      </c>
      <c r="D393" s="1" t="s">
        <v>27</v>
      </c>
      <c r="E393" s="24">
        <v>21.5</v>
      </c>
      <c r="J393" s="38"/>
      <c r="K393" s="1">
        <v>3</v>
      </c>
      <c r="L393" s="1" t="s">
        <v>197</v>
      </c>
      <c r="M393" s="24">
        <v>21.9</v>
      </c>
      <c r="S393" s="38"/>
      <c r="T393" s="38"/>
    </row>
    <row r="394" spans="2:20" ht="13" hidden="1" customHeight="1" x14ac:dyDescent="0.15">
      <c r="B394" s="38"/>
      <c r="C394" s="1">
        <v>3</v>
      </c>
      <c r="D394" s="1" t="s">
        <v>28</v>
      </c>
      <c r="E394" s="24">
        <v>21.6</v>
      </c>
      <c r="J394" s="38"/>
      <c r="K394" s="1">
        <v>3</v>
      </c>
      <c r="L394" s="1" t="s">
        <v>198</v>
      </c>
      <c r="M394" s="24">
        <v>21.6</v>
      </c>
      <c r="S394" s="38"/>
      <c r="T394" s="38"/>
    </row>
    <row r="395" spans="2:20" ht="13" customHeight="1" x14ac:dyDescent="0.15">
      <c r="B395" s="12" t="s">
        <v>391</v>
      </c>
      <c r="C395" s="1">
        <v>3</v>
      </c>
      <c r="D395" s="1" t="s">
        <v>29</v>
      </c>
      <c r="E395" s="24">
        <v>21.6</v>
      </c>
      <c r="F395" s="24">
        <f>AVERAGE(E395:E397)</f>
        <v>21.666666666666668</v>
      </c>
      <c r="G395" s="24">
        <f>F395-21.6354166666667</f>
        <v>3.1249999999968026E-2</v>
      </c>
      <c r="J395" s="12" t="s">
        <v>391</v>
      </c>
      <c r="K395" s="1">
        <v>3</v>
      </c>
      <c r="L395" s="1" t="s">
        <v>199</v>
      </c>
      <c r="M395" s="24">
        <v>21.6</v>
      </c>
      <c r="N395" s="24">
        <f>AVERAGE(M395:M397)</f>
        <v>21.566666666666666</v>
      </c>
      <c r="O395" s="24">
        <f>N395-21.6354166666667</f>
        <v>-6.8750000000033396E-2</v>
      </c>
      <c r="S395" s="12" t="s">
        <v>391</v>
      </c>
      <c r="T395" s="13" t="s">
        <v>526</v>
      </c>
    </row>
    <row r="396" spans="2:20" ht="13" hidden="1" customHeight="1" x14ac:dyDescent="0.15">
      <c r="B396" s="38"/>
      <c r="C396" s="1">
        <v>3</v>
      </c>
      <c r="D396" s="1" t="s">
        <v>30</v>
      </c>
      <c r="E396" s="24">
        <v>21.7</v>
      </c>
      <c r="J396" s="38"/>
      <c r="K396" s="1">
        <v>3</v>
      </c>
      <c r="L396" s="1" t="s">
        <v>200</v>
      </c>
      <c r="M396" s="24">
        <v>21.5</v>
      </c>
      <c r="S396" s="38"/>
      <c r="T396" s="38"/>
    </row>
    <row r="397" spans="2:20" ht="13" hidden="1" customHeight="1" x14ac:dyDescent="0.15">
      <c r="B397" s="38"/>
      <c r="C397" s="1">
        <v>3</v>
      </c>
      <c r="D397" s="1" t="s">
        <v>31</v>
      </c>
      <c r="E397" s="24">
        <v>21.7</v>
      </c>
      <c r="J397" s="38"/>
      <c r="K397" s="1">
        <v>3</v>
      </c>
      <c r="L397" s="1" t="s">
        <v>201</v>
      </c>
      <c r="M397" s="24">
        <v>21.6</v>
      </c>
      <c r="S397" s="38"/>
      <c r="T397" s="38"/>
    </row>
    <row r="398" spans="2:20" ht="13" customHeight="1" x14ac:dyDescent="0.15">
      <c r="B398" s="12" t="s">
        <v>527</v>
      </c>
      <c r="C398" s="1">
        <v>3</v>
      </c>
      <c r="D398" s="1" t="s">
        <v>32</v>
      </c>
      <c r="E398" s="24">
        <v>21.4</v>
      </c>
      <c r="F398" s="24">
        <f>AVERAGE(E398:E400)</f>
        <v>21.5</v>
      </c>
      <c r="G398" s="24">
        <f>F398-21.6354166666667</f>
        <v>-0.13541666666669983</v>
      </c>
      <c r="J398" s="12" t="s">
        <v>527</v>
      </c>
      <c r="K398" s="1">
        <v>3</v>
      </c>
      <c r="L398" s="1" t="s">
        <v>202</v>
      </c>
      <c r="M398" s="24">
        <v>21.4</v>
      </c>
      <c r="N398" s="24">
        <f>AVERAGE(M398:M400)</f>
        <v>21.399999999999995</v>
      </c>
      <c r="O398" s="24">
        <f>N398-21.6354166666667</f>
        <v>-0.2354166666667048</v>
      </c>
      <c r="S398" s="12" t="s">
        <v>527</v>
      </c>
      <c r="T398" s="13" t="s">
        <v>528</v>
      </c>
    </row>
    <row r="399" spans="2:20" ht="13" hidden="1" customHeight="1" x14ac:dyDescent="0.15">
      <c r="B399" s="38"/>
      <c r="C399" s="1">
        <v>3</v>
      </c>
      <c r="D399" s="1" t="s">
        <v>33</v>
      </c>
      <c r="E399" s="24">
        <v>21.5</v>
      </c>
      <c r="J399" s="38"/>
      <c r="K399" s="1">
        <v>3</v>
      </c>
      <c r="L399" s="1" t="s">
        <v>203</v>
      </c>
      <c r="M399" s="24">
        <v>21.4</v>
      </c>
      <c r="S399" s="38"/>
      <c r="T399" s="38"/>
    </row>
    <row r="400" spans="2:20" ht="13" hidden="1" customHeight="1" x14ac:dyDescent="0.15">
      <c r="B400" s="38"/>
      <c r="C400" s="1">
        <v>3</v>
      </c>
      <c r="D400" s="1" t="s">
        <v>34</v>
      </c>
      <c r="E400" s="24">
        <v>21.6</v>
      </c>
      <c r="J400" s="38"/>
      <c r="K400" s="1">
        <v>3</v>
      </c>
      <c r="L400" s="1" t="s">
        <v>204</v>
      </c>
      <c r="M400" s="24">
        <v>21.4</v>
      </c>
      <c r="S400" s="38"/>
      <c r="T400" s="38"/>
    </row>
    <row r="401" spans="2:20" ht="13" customHeight="1" x14ac:dyDescent="0.15">
      <c r="B401" s="12" t="s">
        <v>529</v>
      </c>
      <c r="C401" s="1">
        <v>3</v>
      </c>
      <c r="D401" s="1" t="s">
        <v>35</v>
      </c>
      <c r="E401" s="24">
        <v>21.4</v>
      </c>
      <c r="F401" s="24">
        <f>AVERAGE(E401:E403)</f>
        <v>21.5</v>
      </c>
      <c r="G401" s="24">
        <f>F401-21.6354166666667</f>
        <v>-0.13541666666669983</v>
      </c>
      <c r="J401" s="12" t="s">
        <v>529</v>
      </c>
      <c r="K401" s="1">
        <v>3</v>
      </c>
      <c r="L401" s="1" t="s">
        <v>205</v>
      </c>
      <c r="M401" s="24">
        <v>21.8</v>
      </c>
      <c r="N401" s="24">
        <f>AVERAGE(M401:M403)</f>
        <v>21.766666666666666</v>
      </c>
      <c r="O401" s="24">
        <f>N401-21.6354166666667</f>
        <v>0.13124999999996589</v>
      </c>
      <c r="S401" s="12" t="s">
        <v>529</v>
      </c>
      <c r="T401" s="13" t="s">
        <v>460</v>
      </c>
    </row>
    <row r="402" spans="2:20" ht="13" hidden="1" customHeight="1" x14ac:dyDescent="0.15">
      <c r="B402" s="38"/>
      <c r="C402" s="1">
        <v>3</v>
      </c>
      <c r="D402" s="1" t="s">
        <v>36</v>
      </c>
      <c r="E402" s="24">
        <v>21.5</v>
      </c>
      <c r="J402" s="38"/>
      <c r="K402" s="1">
        <v>3</v>
      </c>
      <c r="L402" s="1" t="s">
        <v>206</v>
      </c>
      <c r="M402" s="24">
        <v>21.7</v>
      </c>
      <c r="S402" s="38"/>
      <c r="T402" s="38"/>
    </row>
    <row r="403" spans="2:20" ht="13" hidden="1" customHeight="1" x14ac:dyDescent="0.15">
      <c r="B403" s="38"/>
      <c r="C403" s="1">
        <v>3</v>
      </c>
      <c r="D403" s="1" t="s">
        <v>37</v>
      </c>
      <c r="E403" s="24">
        <v>21.6</v>
      </c>
      <c r="J403" s="38"/>
      <c r="K403" s="1">
        <v>3</v>
      </c>
      <c r="L403" s="1" t="s">
        <v>207</v>
      </c>
      <c r="M403" s="24">
        <v>21.8</v>
      </c>
      <c r="S403" s="38"/>
      <c r="T403" s="38"/>
    </row>
    <row r="404" spans="2:20" ht="13" customHeight="1" x14ac:dyDescent="0.15">
      <c r="B404" s="12" t="s">
        <v>530</v>
      </c>
      <c r="C404" s="1">
        <v>3</v>
      </c>
      <c r="D404" s="1" t="s">
        <v>38</v>
      </c>
      <c r="E404" s="24">
        <v>21.5</v>
      </c>
      <c r="F404" s="24">
        <f>AVERAGE(E404:E406)</f>
        <v>21.566666666666666</v>
      </c>
      <c r="G404" s="24">
        <f>F404-21.6354166666667</f>
        <v>-6.8750000000033396E-2</v>
      </c>
      <c r="J404" s="12" t="s">
        <v>530</v>
      </c>
      <c r="K404" s="1">
        <v>3</v>
      </c>
      <c r="L404" s="1" t="s">
        <v>208</v>
      </c>
      <c r="M404" s="24">
        <v>21.5</v>
      </c>
      <c r="N404" s="24">
        <f>AVERAGE(M404:M406)</f>
        <v>21.566666666666666</v>
      </c>
      <c r="O404" s="24">
        <f>N404-21.6354166666667</f>
        <v>-6.8750000000033396E-2</v>
      </c>
      <c r="S404" s="12" t="s">
        <v>530</v>
      </c>
      <c r="T404" s="13" t="s">
        <v>531</v>
      </c>
    </row>
    <row r="405" spans="2:20" ht="13" hidden="1" customHeight="1" x14ac:dyDescent="0.15">
      <c r="B405" s="38"/>
      <c r="C405" s="1">
        <v>3</v>
      </c>
      <c r="D405" s="1" t="s">
        <v>39</v>
      </c>
      <c r="E405" s="24">
        <v>21.6</v>
      </c>
      <c r="J405" s="38"/>
      <c r="K405" s="1">
        <v>3</v>
      </c>
      <c r="L405" s="1" t="s">
        <v>209</v>
      </c>
      <c r="M405" s="24">
        <v>21.6</v>
      </c>
      <c r="S405" s="38"/>
      <c r="T405" s="38"/>
    </row>
    <row r="406" spans="2:20" ht="13" hidden="1" customHeight="1" x14ac:dyDescent="0.15">
      <c r="B406" s="38"/>
      <c r="C406" s="1">
        <v>3</v>
      </c>
      <c r="D406" s="1" t="s">
        <v>40</v>
      </c>
      <c r="E406" s="24">
        <v>21.6</v>
      </c>
      <c r="J406" s="38"/>
      <c r="K406" s="1">
        <v>3</v>
      </c>
      <c r="L406" s="1" t="s">
        <v>210</v>
      </c>
      <c r="M406" s="24">
        <v>21.6</v>
      </c>
      <c r="S406" s="38"/>
      <c r="T406" s="38"/>
    </row>
    <row r="407" spans="2:20" ht="13" customHeight="1" x14ac:dyDescent="0.15">
      <c r="B407" s="12" t="s">
        <v>532</v>
      </c>
      <c r="C407" s="1">
        <v>3</v>
      </c>
      <c r="D407" s="1" t="s">
        <v>41</v>
      </c>
      <c r="E407" s="24">
        <v>21.7</v>
      </c>
      <c r="F407" s="24">
        <f>AVERAGE(E407:E409)</f>
        <v>21.633333333333336</v>
      </c>
      <c r="G407" s="24">
        <f>F407-21.6354166666667</f>
        <v>-2.083333333363413E-3</v>
      </c>
      <c r="J407" s="12" t="s">
        <v>532</v>
      </c>
      <c r="K407" s="5">
        <v>3</v>
      </c>
      <c r="L407" s="5" t="s">
        <v>211</v>
      </c>
      <c r="M407" s="25">
        <v>59.9</v>
      </c>
      <c r="N407" s="25">
        <f>AVERAGE(M407:M409)</f>
        <v>59.9</v>
      </c>
      <c r="O407" s="25">
        <f>N407-21.6354166666667</f>
        <v>38.264583333333299</v>
      </c>
      <c r="P407" s="47" t="s">
        <v>146</v>
      </c>
      <c r="S407" s="12" t="s">
        <v>532</v>
      </c>
      <c r="T407" s="13" t="s">
        <v>533</v>
      </c>
    </row>
    <row r="408" spans="2:20" ht="13" hidden="1" customHeight="1" x14ac:dyDescent="0.15">
      <c r="B408" s="38"/>
      <c r="C408" s="1">
        <v>3</v>
      </c>
      <c r="D408" s="1" t="s">
        <v>42</v>
      </c>
      <c r="E408" s="24">
        <v>21.6</v>
      </c>
      <c r="J408" s="38"/>
      <c r="K408" s="1">
        <v>3</v>
      </c>
      <c r="L408" s="1" t="s">
        <v>212</v>
      </c>
      <c r="M408" s="24">
        <v>59.9</v>
      </c>
      <c r="S408" s="38"/>
      <c r="T408" s="38"/>
    </row>
    <row r="409" spans="2:20" ht="13" hidden="1" customHeight="1" x14ac:dyDescent="0.15">
      <c r="B409" s="38"/>
      <c r="C409" s="1">
        <v>3</v>
      </c>
      <c r="D409" s="1" t="s">
        <v>43</v>
      </c>
      <c r="E409" s="24">
        <v>21.6</v>
      </c>
      <c r="J409" s="38"/>
      <c r="K409" s="1">
        <v>3</v>
      </c>
      <c r="L409" s="1" t="s">
        <v>213</v>
      </c>
      <c r="M409" s="24">
        <v>59.9</v>
      </c>
      <c r="S409" s="38"/>
      <c r="T409" s="38"/>
    </row>
    <row r="410" spans="2:20" ht="13" customHeight="1" x14ac:dyDescent="0.15">
      <c r="B410" s="12" t="s">
        <v>534</v>
      </c>
      <c r="C410" s="1">
        <v>3</v>
      </c>
      <c r="D410" s="1" t="s">
        <v>44</v>
      </c>
      <c r="E410" s="24">
        <v>21.7</v>
      </c>
      <c r="F410" s="24">
        <f>AVERAGE(E410:E412)</f>
        <v>21.600000000000005</v>
      </c>
      <c r="G410" s="24">
        <f>F410-21.6354166666667</f>
        <v>-3.5416666666694852E-2</v>
      </c>
      <c r="J410" s="12" t="s">
        <v>534</v>
      </c>
      <c r="K410" s="1">
        <v>3</v>
      </c>
      <c r="L410" s="1" t="s">
        <v>214</v>
      </c>
      <c r="M410" s="24">
        <v>21.7</v>
      </c>
      <c r="N410" s="24">
        <f>AVERAGE(M410:M412)</f>
        <v>21.766666666666666</v>
      </c>
      <c r="O410" s="24">
        <f>N410-21.6354166666667</f>
        <v>0.13124999999996589</v>
      </c>
      <c r="S410" s="12" t="s">
        <v>534</v>
      </c>
      <c r="T410" s="13" t="s">
        <v>535</v>
      </c>
    </row>
    <row r="411" spans="2:20" ht="13" hidden="1" customHeight="1" x14ac:dyDescent="0.15">
      <c r="B411" s="38"/>
      <c r="C411" s="1">
        <v>3</v>
      </c>
      <c r="D411" s="1" t="s">
        <v>45</v>
      </c>
      <c r="E411" s="24">
        <v>21.5</v>
      </c>
      <c r="J411" s="38"/>
      <c r="K411" s="1">
        <v>3</v>
      </c>
      <c r="L411" s="1" t="s">
        <v>215</v>
      </c>
      <c r="M411" s="24">
        <v>21.8</v>
      </c>
      <c r="S411" s="38"/>
      <c r="T411" s="38"/>
    </row>
    <row r="412" spans="2:20" ht="13" hidden="1" customHeight="1" x14ac:dyDescent="0.15">
      <c r="B412" s="38"/>
      <c r="C412" s="1">
        <v>3</v>
      </c>
      <c r="D412" s="1" t="s">
        <v>46</v>
      </c>
      <c r="E412" s="24">
        <v>21.6</v>
      </c>
      <c r="J412" s="38"/>
      <c r="K412" s="1">
        <v>3</v>
      </c>
      <c r="L412" s="1" t="s">
        <v>216</v>
      </c>
      <c r="M412" s="24">
        <v>21.8</v>
      </c>
      <c r="S412" s="38"/>
      <c r="T412" s="38"/>
    </row>
    <row r="413" spans="2:20" ht="13" customHeight="1" x14ac:dyDescent="0.15">
      <c r="B413" s="12" t="s">
        <v>392</v>
      </c>
      <c r="C413" s="1">
        <v>3</v>
      </c>
      <c r="D413" s="1" t="s">
        <v>47</v>
      </c>
      <c r="E413" s="24">
        <v>21.6</v>
      </c>
      <c r="F413" s="24">
        <f>AVERAGE(E413:E415)</f>
        <v>21.766666666666669</v>
      </c>
      <c r="G413" s="24">
        <f>F413-21.6354166666667</f>
        <v>0.13124999999996945</v>
      </c>
      <c r="J413" s="12" t="s">
        <v>392</v>
      </c>
      <c r="K413" s="1">
        <v>3</v>
      </c>
      <c r="L413" s="1" t="s">
        <v>217</v>
      </c>
      <c r="M413" s="24">
        <v>21.8</v>
      </c>
      <c r="N413" s="24">
        <f>AVERAGE(M413:M415)</f>
        <v>21.766666666666666</v>
      </c>
      <c r="O413" s="24">
        <f>N413-21.6354166666667</f>
        <v>0.13124999999996589</v>
      </c>
      <c r="S413" s="12" t="s">
        <v>392</v>
      </c>
      <c r="T413" s="13" t="s">
        <v>536</v>
      </c>
    </row>
    <row r="414" spans="2:20" ht="13" hidden="1" customHeight="1" x14ac:dyDescent="0.15">
      <c r="B414" s="38"/>
      <c r="C414" s="1">
        <v>3</v>
      </c>
      <c r="D414" s="1" t="s">
        <v>48</v>
      </c>
      <c r="E414" s="24">
        <v>21.8</v>
      </c>
      <c r="J414" s="38"/>
      <c r="K414" s="1">
        <v>3</v>
      </c>
      <c r="L414" s="1" t="s">
        <v>218</v>
      </c>
      <c r="M414" s="24">
        <v>21.7</v>
      </c>
      <c r="S414" s="38"/>
      <c r="T414" s="38"/>
    </row>
    <row r="415" spans="2:20" ht="13" hidden="1" customHeight="1" x14ac:dyDescent="0.15">
      <c r="B415" s="38"/>
      <c r="C415" s="1">
        <v>3</v>
      </c>
      <c r="D415" s="1" t="s">
        <v>49</v>
      </c>
      <c r="E415" s="24">
        <v>21.9</v>
      </c>
      <c r="J415" s="38"/>
      <c r="K415" s="1">
        <v>3</v>
      </c>
      <c r="L415" s="1" t="s">
        <v>219</v>
      </c>
      <c r="M415" s="24">
        <v>21.8</v>
      </c>
      <c r="S415" s="38"/>
      <c r="T415" s="38"/>
    </row>
    <row r="416" spans="2:20" ht="13" customHeight="1" x14ac:dyDescent="0.15">
      <c r="B416" s="12" t="s">
        <v>393</v>
      </c>
      <c r="C416" s="1">
        <v>3</v>
      </c>
      <c r="D416" s="1" t="s">
        <v>50</v>
      </c>
      <c r="E416" s="24">
        <v>21.6</v>
      </c>
      <c r="F416" s="24">
        <f>AVERAGE(E416:E418)</f>
        <v>21.566666666666666</v>
      </c>
      <c r="G416" s="24">
        <f>F416-21.6354166666667</f>
        <v>-6.8750000000033396E-2</v>
      </c>
      <c r="J416" s="12" t="s">
        <v>393</v>
      </c>
      <c r="K416" s="1">
        <v>3</v>
      </c>
      <c r="L416" s="1" t="s">
        <v>220</v>
      </c>
      <c r="M416" s="24">
        <v>21.6</v>
      </c>
      <c r="N416" s="24">
        <f>AVERAGE(M416:M418)</f>
        <v>21.666666666666668</v>
      </c>
      <c r="O416" s="24">
        <f>N416-21.6354166666667</f>
        <v>3.1249999999968026E-2</v>
      </c>
      <c r="S416" s="12" t="s">
        <v>393</v>
      </c>
      <c r="T416" s="13" t="s">
        <v>537</v>
      </c>
    </row>
    <row r="417" spans="2:22" ht="13" hidden="1" customHeight="1" x14ac:dyDescent="0.15">
      <c r="B417" s="38"/>
      <c r="C417" s="1">
        <v>3</v>
      </c>
      <c r="D417" s="1" t="s">
        <v>51</v>
      </c>
      <c r="E417" s="24">
        <v>21.5</v>
      </c>
      <c r="J417" s="38"/>
      <c r="K417" s="1">
        <v>3</v>
      </c>
      <c r="L417" s="1" t="s">
        <v>221</v>
      </c>
      <c r="M417" s="24">
        <v>21.6</v>
      </c>
      <c r="S417" s="38"/>
      <c r="T417" s="38"/>
    </row>
    <row r="418" spans="2:22" ht="13" hidden="1" customHeight="1" x14ac:dyDescent="0.15">
      <c r="B418" s="38"/>
      <c r="C418" s="1">
        <v>3</v>
      </c>
      <c r="D418" s="1" t="s">
        <v>52</v>
      </c>
      <c r="E418" s="24">
        <v>21.6</v>
      </c>
      <c r="J418" s="38"/>
      <c r="K418" s="1">
        <v>3</v>
      </c>
      <c r="L418" s="1" t="s">
        <v>222</v>
      </c>
      <c r="M418" s="24">
        <v>21.8</v>
      </c>
      <c r="S418" s="38"/>
      <c r="T418" s="38"/>
    </row>
    <row r="419" spans="2:22" ht="13" customHeight="1" x14ac:dyDescent="0.15">
      <c r="B419" s="12" t="s">
        <v>538</v>
      </c>
      <c r="C419" s="1">
        <v>3</v>
      </c>
      <c r="D419" s="1" t="s">
        <v>53</v>
      </c>
      <c r="E419" s="24">
        <v>21.6</v>
      </c>
      <c r="F419" s="24">
        <f>AVERAGE(E419:E421)</f>
        <v>21.566666666666666</v>
      </c>
      <c r="G419" s="24">
        <f>F419-21.6354166666667</f>
        <v>-6.8750000000033396E-2</v>
      </c>
      <c r="J419" s="12" t="s">
        <v>538</v>
      </c>
      <c r="K419" s="1">
        <v>3</v>
      </c>
      <c r="L419" s="1" t="s">
        <v>223</v>
      </c>
      <c r="M419" s="24">
        <v>21.9</v>
      </c>
      <c r="N419" s="24">
        <f>AVERAGE(M419:M421)</f>
        <v>21.933333333333334</v>
      </c>
      <c r="O419" s="24">
        <f>N419-21.6354166666667</f>
        <v>0.29791666666663374</v>
      </c>
      <c r="S419" s="12" t="s">
        <v>538</v>
      </c>
      <c r="T419" s="13" t="s">
        <v>539</v>
      </c>
    </row>
    <row r="420" spans="2:22" ht="13" hidden="1" customHeight="1" x14ac:dyDescent="0.15">
      <c r="B420" s="38"/>
      <c r="C420" s="1">
        <v>3</v>
      </c>
      <c r="D420" s="1" t="s">
        <v>54</v>
      </c>
      <c r="E420" s="24">
        <v>21.5</v>
      </c>
      <c r="J420" s="38"/>
      <c r="K420" s="1">
        <v>3</v>
      </c>
      <c r="L420" s="1" t="s">
        <v>224</v>
      </c>
      <c r="M420" s="24">
        <v>22</v>
      </c>
      <c r="S420" s="38"/>
      <c r="T420" s="38"/>
    </row>
    <row r="421" spans="2:22" ht="13" hidden="1" customHeight="1" x14ac:dyDescent="0.15">
      <c r="B421" s="38"/>
      <c r="C421" s="1">
        <v>3</v>
      </c>
      <c r="D421" s="1" t="s">
        <v>55</v>
      </c>
      <c r="E421" s="24">
        <v>21.6</v>
      </c>
      <c r="J421" s="38"/>
      <c r="K421" s="1">
        <v>3</v>
      </c>
      <c r="L421" s="1" t="s">
        <v>225</v>
      </c>
      <c r="M421" s="24">
        <v>21.9</v>
      </c>
      <c r="S421" s="38"/>
      <c r="T421" s="38"/>
    </row>
    <row r="422" spans="2:22" ht="13" customHeight="1" x14ac:dyDescent="0.15">
      <c r="B422" s="12" t="s">
        <v>540</v>
      </c>
      <c r="C422" s="1">
        <v>3</v>
      </c>
      <c r="D422" s="1" t="s">
        <v>56</v>
      </c>
      <c r="E422" s="24">
        <v>21.6</v>
      </c>
      <c r="F422" s="24">
        <f>AVERAGE(E422:E424)</f>
        <v>21.600000000000005</v>
      </c>
      <c r="G422" s="24">
        <f>F422-21.6354166666667</f>
        <v>-3.5416666666694852E-2</v>
      </c>
      <c r="J422" s="12" t="s">
        <v>540</v>
      </c>
      <c r="K422" s="1">
        <v>3</v>
      </c>
      <c r="L422" s="1" t="s">
        <v>226</v>
      </c>
      <c r="M422" s="24">
        <v>21.7</v>
      </c>
      <c r="N422" s="24">
        <f>AVERAGE(M422:M424)</f>
        <v>21.666666666666668</v>
      </c>
      <c r="O422" s="24">
        <f>N422-21.6354166666667</f>
        <v>3.1249999999968026E-2</v>
      </c>
      <c r="S422" s="12" t="s">
        <v>540</v>
      </c>
      <c r="T422" s="13" t="s">
        <v>541</v>
      </c>
    </row>
    <row r="423" spans="2:22" ht="13" hidden="1" customHeight="1" x14ac:dyDescent="0.15">
      <c r="B423" s="38"/>
      <c r="C423" s="1">
        <v>3</v>
      </c>
      <c r="D423" s="1" t="s">
        <v>57</v>
      </c>
      <c r="E423" s="24">
        <v>21.6</v>
      </c>
      <c r="J423" s="38"/>
      <c r="K423" s="1">
        <v>3</v>
      </c>
      <c r="L423" s="1" t="s">
        <v>227</v>
      </c>
      <c r="M423" s="24">
        <v>21.6</v>
      </c>
      <c r="S423" s="38"/>
      <c r="T423" s="39"/>
    </row>
    <row r="424" spans="2:22" ht="13" hidden="1" customHeight="1" x14ac:dyDescent="0.15">
      <c r="B424" s="38"/>
      <c r="C424" s="1">
        <v>3</v>
      </c>
      <c r="D424" s="1" t="s">
        <v>58</v>
      </c>
      <c r="E424" s="24">
        <v>21.6</v>
      </c>
      <c r="J424" s="38"/>
      <c r="K424" s="1">
        <v>3</v>
      </c>
      <c r="L424" s="1" t="s">
        <v>228</v>
      </c>
      <c r="M424" s="24">
        <v>21.7</v>
      </c>
      <c r="S424" s="38"/>
      <c r="T424" s="39"/>
    </row>
    <row r="425" spans="2:22" s="4" customFormat="1" ht="13" customHeight="1" x14ac:dyDescent="0.15">
      <c r="B425" s="12" t="s">
        <v>542</v>
      </c>
      <c r="C425" s="4">
        <v>3</v>
      </c>
      <c r="D425" s="4" t="s">
        <v>59</v>
      </c>
      <c r="E425" s="34">
        <v>21.7</v>
      </c>
      <c r="F425" s="34">
        <f>AVERAGE(E425:E427)</f>
        <v>21.799999999999997</v>
      </c>
      <c r="G425" s="34">
        <f>F425-21.6354166666667</f>
        <v>0.16458333333329733</v>
      </c>
      <c r="H425" s="47"/>
      <c r="J425" s="12" t="s">
        <v>542</v>
      </c>
      <c r="K425" s="4">
        <v>3</v>
      </c>
      <c r="L425" s="4" t="s">
        <v>229</v>
      </c>
      <c r="M425" s="34">
        <v>23.3</v>
      </c>
      <c r="N425" s="34">
        <f>AVERAGE(M425:M427)</f>
        <v>23.266666666666666</v>
      </c>
      <c r="O425" s="34">
        <f>N425-21.6354166666667</f>
        <v>1.6312499999999659</v>
      </c>
      <c r="P425" s="47"/>
      <c r="Q425" s="1"/>
      <c r="R425" s="1"/>
      <c r="S425" s="12" t="s">
        <v>542</v>
      </c>
      <c r="T425" s="19" t="s">
        <v>543</v>
      </c>
      <c r="V425" s="4">
        <v>28</v>
      </c>
    </row>
    <row r="426" spans="2:22" ht="13" hidden="1" customHeight="1" x14ac:dyDescent="0.15">
      <c r="B426" s="38"/>
      <c r="C426" s="1">
        <v>3</v>
      </c>
      <c r="D426" s="1" t="s">
        <v>60</v>
      </c>
      <c r="E426" s="24">
        <v>21.9</v>
      </c>
      <c r="J426" s="38"/>
      <c r="K426" s="1">
        <v>3</v>
      </c>
      <c r="L426" s="1" t="s">
        <v>230</v>
      </c>
      <c r="M426" s="24">
        <v>23.3</v>
      </c>
      <c r="S426" s="38"/>
      <c r="T426" s="39"/>
    </row>
    <row r="427" spans="2:22" ht="13" hidden="1" customHeight="1" x14ac:dyDescent="0.15">
      <c r="B427" s="38"/>
      <c r="C427" s="1">
        <v>3</v>
      </c>
      <c r="D427" s="1" t="s">
        <v>61</v>
      </c>
      <c r="E427" s="24">
        <v>21.8</v>
      </c>
      <c r="J427" s="38"/>
      <c r="K427" s="1">
        <v>3</v>
      </c>
      <c r="L427" s="1" t="s">
        <v>231</v>
      </c>
      <c r="M427" s="24">
        <v>23.2</v>
      </c>
      <c r="S427" s="38"/>
      <c r="T427" s="39"/>
    </row>
    <row r="428" spans="2:22" ht="13" customHeight="1" x14ac:dyDescent="0.15">
      <c r="B428" s="12" t="s">
        <v>544</v>
      </c>
      <c r="C428" s="1">
        <v>3</v>
      </c>
      <c r="D428" s="1" t="s">
        <v>62</v>
      </c>
      <c r="E428" s="24">
        <v>21.6</v>
      </c>
      <c r="F428" s="24">
        <f>AVERAGE(E428:E430)</f>
        <v>21.533333333333331</v>
      </c>
      <c r="G428" s="24">
        <f>F428-21.6354166666667</f>
        <v>-0.10208333333336839</v>
      </c>
      <c r="J428" s="12" t="s">
        <v>544</v>
      </c>
      <c r="K428" s="1">
        <v>3</v>
      </c>
      <c r="L428" s="1" t="s">
        <v>232</v>
      </c>
      <c r="M428" s="24">
        <v>22</v>
      </c>
      <c r="N428" s="24">
        <f>AVERAGE(M428:M430)</f>
        <v>21.900000000000002</v>
      </c>
      <c r="O428" s="24">
        <f>N428-21.6354166666667</f>
        <v>0.26458333333330231</v>
      </c>
      <c r="S428" s="12" t="s">
        <v>544</v>
      </c>
      <c r="T428" s="13" t="s">
        <v>545</v>
      </c>
    </row>
    <row r="429" spans="2:22" ht="13" hidden="1" customHeight="1" x14ac:dyDescent="0.15">
      <c r="B429" s="38"/>
      <c r="C429" s="1">
        <v>3</v>
      </c>
      <c r="D429" s="1" t="s">
        <v>63</v>
      </c>
      <c r="E429" s="24">
        <v>21.6</v>
      </c>
      <c r="J429" s="38"/>
      <c r="K429" s="1">
        <v>3</v>
      </c>
      <c r="L429" s="1" t="s">
        <v>233</v>
      </c>
      <c r="M429" s="24">
        <v>21.7</v>
      </c>
      <c r="S429" s="38"/>
      <c r="T429" s="39"/>
    </row>
    <row r="430" spans="2:22" ht="13" hidden="1" customHeight="1" x14ac:dyDescent="0.15">
      <c r="B430" s="38"/>
      <c r="C430" s="1">
        <v>3</v>
      </c>
      <c r="D430" s="1" t="s">
        <v>64</v>
      </c>
      <c r="E430" s="24">
        <v>21.4</v>
      </c>
      <c r="J430" s="38"/>
      <c r="K430" s="1">
        <v>3</v>
      </c>
      <c r="L430" s="1" t="s">
        <v>234</v>
      </c>
      <c r="M430" s="24">
        <v>22</v>
      </c>
      <c r="S430" s="38"/>
      <c r="T430" s="39"/>
    </row>
    <row r="431" spans="2:22" s="4" customFormat="1" ht="13" customHeight="1" x14ac:dyDescent="0.15">
      <c r="B431" s="12" t="s">
        <v>546</v>
      </c>
      <c r="C431" s="4">
        <v>3</v>
      </c>
      <c r="D431" s="4" t="s">
        <v>65</v>
      </c>
      <c r="E431" s="34">
        <v>22.1</v>
      </c>
      <c r="F431" s="34">
        <f>AVERAGE(E431:E433)</f>
        <v>22.333333333333332</v>
      </c>
      <c r="G431" s="34">
        <f>F431-21.6354166666667</f>
        <v>0.69791666666663232</v>
      </c>
      <c r="H431" s="47"/>
      <c r="J431" s="12" t="s">
        <v>546</v>
      </c>
      <c r="K431" s="4">
        <v>3</v>
      </c>
      <c r="L431" s="4" t="s">
        <v>235</v>
      </c>
      <c r="M431" s="34">
        <v>22.7</v>
      </c>
      <c r="N431" s="34">
        <f>AVERAGE(M431:M433)</f>
        <v>22.766666666666666</v>
      </c>
      <c r="O431" s="34">
        <f>N431-21.6354166666667</f>
        <v>1.1312499999999659</v>
      </c>
      <c r="P431" s="47"/>
      <c r="Q431" s="1"/>
      <c r="R431" s="1"/>
      <c r="S431" s="12" t="s">
        <v>546</v>
      </c>
      <c r="T431" s="19" t="s">
        <v>1380</v>
      </c>
      <c r="V431" s="4">
        <v>29</v>
      </c>
    </row>
    <row r="432" spans="2:22" ht="13" hidden="1" customHeight="1" x14ac:dyDescent="0.15">
      <c r="B432" s="38"/>
      <c r="C432" s="1">
        <v>3</v>
      </c>
      <c r="D432" s="1" t="s">
        <v>66</v>
      </c>
      <c r="E432" s="24">
        <v>22.5</v>
      </c>
      <c r="J432" s="38"/>
      <c r="K432" s="1">
        <v>3</v>
      </c>
      <c r="L432" s="1" t="s">
        <v>236</v>
      </c>
      <c r="M432" s="24">
        <v>22.8</v>
      </c>
      <c r="S432" s="38"/>
      <c r="T432" s="39"/>
    </row>
    <row r="433" spans="2:22" ht="13" hidden="1" customHeight="1" x14ac:dyDescent="0.15">
      <c r="B433" s="38"/>
      <c r="C433" s="1">
        <v>3</v>
      </c>
      <c r="D433" s="1" t="s">
        <v>67</v>
      </c>
      <c r="E433" s="24">
        <v>22.4</v>
      </c>
      <c r="J433" s="38"/>
      <c r="K433" s="1">
        <v>3</v>
      </c>
      <c r="L433" s="1" t="s">
        <v>237</v>
      </c>
      <c r="M433" s="24">
        <v>22.8</v>
      </c>
      <c r="S433" s="38"/>
      <c r="T433" s="39"/>
    </row>
    <row r="434" spans="2:22" s="4" customFormat="1" ht="13" customHeight="1" x14ac:dyDescent="0.15">
      <c r="B434" s="12" t="s">
        <v>394</v>
      </c>
      <c r="C434" s="4">
        <v>3</v>
      </c>
      <c r="D434" s="4" t="s">
        <v>68</v>
      </c>
      <c r="E434" s="34">
        <v>22.2</v>
      </c>
      <c r="F434" s="34">
        <f>AVERAGE(E434:E436)</f>
        <v>22.133333333333336</v>
      </c>
      <c r="G434" s="34">
        <f>F434-21.6354166666667</f>
        <v>0.49791666666663659</v>
      </c>
      <c r="H434" s="47"/>
      <c r="J434" s="12" t="s">
        <v>394</v>
      </c>
      <c r="K434" s="4">
        <v>3</v>
      </c>
      <c r="L434" s="4" t="s">
        <v>238</v>
      </c>
      <c r="M434" s="34">
        <v>22.4</v>
      </c>
      <c r="N434" s="34">
        <f>AVERAGE(M434:M436)</f>
        <v>22.533333333333331</v>
      </c>
      <c r="O434" s="34">
        <f>N434-21.6354166666667</f>
        <v>0.89791666666663161</v>
      </c>
      <c r="P434" s="47"/>
      <c r="Q434" s="1"/>
      <c r="R434" s="1"/>
      <c r="S434" s="12" t="s">
        <v>394</v>
      </c>
      <c r="T434" s="19" t="s">
        <v>1381</v>
      </c>
      <c r="V434" s="4">
        <v>30</v>
      </c>
    </row>
    <row r="435" spans="2:22" ht="13" hidden="1" customHeight="1" x14ac:dyDescent="0.15">
      <c r="B435" s="38"/>
      <c r="C435" s="1">
        <v>3</v>
      </c>
      <c r="D435" s="1" t="s">
        <v>69</v>
      </c>
      <c r="E435" s="24">
        <v>22.2</v>
      </c>
      <c r="J435" s="38"/>
      <c r="K435" s="1">
        <v>3</v>
      </c>
      <c r="L435" s="1" t="s">
        <v>239</v>
      </c>
      <c r="M435" s="24">
        <v>22.7</v>
      </c>
      <c r="S435" s="38"/>
      <c r="T435" s="39"/>
    </row>
    <row r="436" spans="2:22" ht="13" hidden="1" customHeight="1" x14ac:dyDescent="0.15">
      <c r="B436" s="38"/>
      <c r="C436" s="1">
        <v>3</v>
      </c>
      <c r="D436" s="1" t="s">
        <v>70</v>
      </c>
      <c r="E436" s="24">
        <v>22</v>
      </c>
      <c r="J436" s="38"/>
      <c r="K436" s="1">
        <v>3</v>
      </c>
      <c r="L436" s="1" t="s">
        <v>240</v>
      </c>
      <c r="M436" s="24">
        <v>22.5</v>
      </c>
      <c r="S436" s="38"/>
      <c r="T436" s="39"/>
    </row>
    <row r="437" spans="2:22" ht="13" customHeight="1" x14ac:dyDescent="0.15">
      <c r="B437" s="12" t="s">
        <v>395</v>
      </c>
      <c r="C437" s="1">
        <v>3</v>
      </c>
      <c r="D437" s="1" t="s">
        <v>71</v>
      </c>
      <c r="E437" s="24">
        <v>21.4</v>
      </c>
      <c r="F437" s="24">
        <f>AVERAGE(E437:E439)</f>
        <v>21.466666666666669</v>
      </c>
      <c r="G437" s="24">
        <f>F437-21.6354166666667</f>
        <v>-0.16875000000003126</v>
      </c>
      <c r="J437" s="12" t="s">
        <v>395</v>
      </c>
      <c r="K437" s="4">
        <v>3</v>
      </c>
      <c r="L437" s="4" t="s">
        <v>241</v>
      </c>
      <c r="M437" s="34">
        <v>24</v>
      </c>
      <c r="N437" s="34">
        <f>AVERAGE(M437:M439)</f>
        <v>23.966666666666669</v>
      </c>
      <c r="O437" s="34">
        <f>N437-21.6354166666667</f>
        <v>2.3312499999999687</v>
      </c>
      <c r="S437" s="12" t="s">
        <v>395</v>
      </c>
      <c r="T437" s="19" t="s">
        <v>1382</v>
      </c>
      <c r="V437" s="4">
        <v>31</v>
      </c>
    </row>
    <row r="438" spans="2:22" ht="13" hidden="1" customHeight="1" x14ac:dyDescent="0.15">
      <c r="B438" s="38"/>
      <c r="C438" s="1">
        <v>3</v>
      </c>
      <c r="D438" s="1" t="s">
        <v>72</v>
      </c>
      <c r="E438" s="24">
        <v>21.5</v>
      </c>
      <c r="J438" s="38"/>
      <c r="K438" s="1">
        <v>3</v>
      </c>
      <c r="L438" s="1" t="s">
        <v>242</v>
      </c>
      <c r="M438" s="24">
        <v>23.9</v>
      </c>
      <c r="S438" s="38"/>
      <c r="T438" s="39"/>
    </row>
    <row r="439" spans="2:22" ht="13" hidden="1" customHeight="1" x14ac:dyDescent="0.15">
      <c r="B439" s="38"/>
      <c r="C439" s="1">
        <v>3</v>
      </c>
      <c r="D439" s="1" t="s">
        <v>73</v>
      </c>
      <c r="E439" s="24">
        <v>21.5</v>
      </c>
      <c r="J439" s="38"/>
      <c r="K439" s="1">
        <v>3</v>
      </c>
      <c r="L439" s="1" t="s">
        <v>243</v>
      </c>
      <c r="M439" s="24">
        <v>24</v>
      </c>
      <c r="S439" s="38"/>
      <c r="T439" s="39"/>
    </row>
    <row r="440" spans="2:22" ht="13" customHeight="1" x14ac:dyDescent="0.15">
      <c r="B440" s="12" t="s">
        <v>547</v>
      </c>
      <c r="C440" s="1">
        <v>3</v>
      </c>
      <c r="D440" s="1" t="s">
        <v>74</v>
      </c>
      <c r="E440" s="24">
        <v>21.5</v>
      </c>
      <c r="F440" s="24">
        <f>AVERAGE(E440:E442)</f>
        <v>21.533333333333331</v>
      </c>
      <c r="G440" s="24">
        <f>F440-21.6354166666667</f>
        <v>-0.10208333333336839</v>
      </c>
      <c r="J440" s="12" t="s">
        <v>547</v>
      </c>
      <c r="K440" s="1">
        <v>3</v>
      </c>
      <c r="L440" s="1" t="s">
        <v>244</v>
      </c>
      <c r="M440" s="24">
        <v>21.6</v>
      </c>
      <c r="N440" s="24">
        <f>AVERAGE(M440:M442)</f>
        <v>21.566666666666666</v>
      </c>
      <c r="O440" s="24">
        <f>N440-21.6354166666667</f>
        <v>-6.8750000000033396E-2</v>
      </c>
      <c r="S440" s="12" t="s">
        <v>547</v>
      </c>
      <c r="T440" s="13" t="s">
        <v>548</v>
      </c>
    </row>
    <row r="441" spans="2:22" ht="13" hidden="1" customHeight="1" x14ac:dyDescent="0.15">
      <c r="B441" s="38"/>
      <c r="C441" s="1">
        <v>3</v>
      </c>
      <c r="D441" s="1" t="s">
        <v>75</v>
      </c>
      <c r="E441" s="24">
        <v>21.6</v>
      </c>
      <c r="J441" s="38"/>
      <c r="K441" s="1">
        <v>3</v>
      </c>
      <c r="L441" s="1" t="s">
        <v>245</v>
      </c>
      <c r="M441" s="24">
        <v>21.5</v>
      </c>
      <c r="S441" s="38"/>
      <c r="T441" s="38"/>
    </row>
    <row r="442" spans="2:22" ht="13" hidden="1" customHeight="1" x14ac:dyDescent="0.15">
      <c r="B442" s="38"/>
      <c r="C442" s="1">
        <v>3</v>
      </c>
      <c r="D442" s="1" t="s">
        <v>76</v>
      </c>
      <c r="E442" s="24">
        <v>21.5</v>
      </c>
      <c r="J442" s="38"/>
      <c r="K442" s="1">
        <v>3</v>
      </c>
      <c r="L442" s="1" t="s">
        <v>246</v>
      </c>
      <c r="M442" s="24">
        <v>21.6</v>
      </c>
      <c r="S442" s="38"/>
      <c r="T442" s="38"/>
    </row>
    <row r="443" spans="2:22" ht="13" customHeight="1" x14ac:dyDescent="0.15">
      <c r="B443" s="12" t="s">
        <v>472</v>
      </c>
      <c r="C443" s="1">
        <v>3</v>
      </c>
      <c r="D443" s="1" t="s">
        <v>77</v>
      </c>
      <c r="E443" s="24">
        <v>21.6</v>
      </c>
      <c r="F443" s="24">
        <f>AVERAGE(E443:E445)</f>
        <v>21.666666666666668</v>
      </c>
      <c r="G443" s="24">
        <f>F443-21.6354166666667</f>
        <v>3.1249999999968026E-2</v>
      </c>
      <c r="J443" s="12" t="s">
        <v>472</v>
      </c>
      <c r="K443" s="1">
        <v>3</v>
      </c>
      <c r="L443" s="1" t="s">
        <v>247</v>
      </c>
      <c r="M443" s="24">
        <v>22.2</v>
      </c>
      <c r="N443" s="24">
        <f>AVERAGE(M443:M445)</f>
        <v>22.266666666666666</v>
      </c>
      <c r="O443" s="24">
        <f>N443-21.6354166666667</f>
        <v>0.63124999999996589</v>
      </c>
      <c r="S443" s="12" t="s">
        <v>472</v>
      </c>
      <c r="T443" s="13" t="s">
        <v>473</v>
      </c>
    </row>
    <row r="444" spans="2:22" ht="13" hidden="1" customHeight="1" x14ac:dyDescent="0.15">
      <c r="B444" s="38"/>
      <c r="C444" s="1">
        <v>3</v>
      </c>
      <c r="D444" s="1" t="s">
        <v>78</v>
      </c>
      <c r="E444" s="24">
        <v>21.7</v>
      </c>
      <c r="J444" s="38"/>
      <c r="K444" s="1">
        <v>3</v>
      </c>
      <c r="L444" s="1" t="s">
        <v>248</v>
      </c>
      <c r="M444" s="24">
        <v>22.4</v>
      </c>
      <c r="S444" s="38"/>
      <c r="T444" s="38"/>
    </row>
    <row r="445" spans="2:22" ht="13" hidden="1" customHeight="1" x14ac:dyDescent="0.15">
      <c r="B445" s="38"/>
      <c r="C445" s="1">
        <v>3</v>
      </c>
      <c r="D445" s="1" t="s">
        <v>79</v>
      </c>
      <c r="E445" s="24">
        <v>21.7</v>
      </c>
      <c r="J445" s="38"/>
      <c r="K445" s="1">
        <v>3</v>
      </c>
      <c r="L445" s="1" t="s">
        <v>249</v>
      </c>
      <c r="M445" s="24">
        <v>22.2</v>
      </c>
      <c r="S445" s="38"/>
      <c r="T445" s="38"/>
    </row>
    <row r="446" spans="2:22" ht="13" customHeight="1" x14ac:dyDescent="0.15">
      <c r="B446" s="12" t="s">
        <v>549</v>
      </c>
      <c r="C446" s="1">
        <v>3</v>
      </c>
      <c r="D446" s="1" t="s">
        <v>80</v>
      </c>
      <c r="E446" s="24">
        <v>21.7</v>
      </c>
      <c r="F446" s="24">
        <f>AVERAGE(E446:E448)</f>
        <v>21.7</v>
      </c>
      <c r="G446" s="24">
        <f>F446-21.6354166666667</f>
        <v>6.4583333333299464E-2</v>
      </c>
      <c r="J446" s="12" t="s">
        <v>549</v>
      </c>
      <c r="K446" s="1">
        <v>3</v>
      </c>
      <c r="L446" s="1" t="s">
        <v>250</v>
      </c>
      <c r="M446" s="24">
        <v>21.8</v>
      </c>
      <c r="N446" s="24">
        <f>AVERAGE(M446:M448)</f>
        <v>21.8</v>
      </c>
      <c r="O446" s="24">
        <f>N446-21.6354166666667</f>
        <v>0.16458333333330089</v>
      </c>
      <c r="S446" s="12" t="s">
        <v>549</v>
      </c>
      <c r="T446" s="13" t="s">
        <v>550</v>
      </c>
    </row>
    <row r="447" spans="2:22" ht="13" hidden="1" customHeight="1" x14ac:dyDescent="0.15">
      <c r="B447" s="38"/>
      <c r="C447" s="1">
        <v>3</v>
      </c>
      <c r="D447" s="1" t="s">
        <v>81</v>
      </c>
      <c r="E447" s="24">
        <v>21.7</v>
      </c>
      <c r="J447" s="38"/>
      <c r="K447" s="1">
        <v>3</v>
      </c>
      <c r="L447" s="1" t="s">
        <v>251</v>
      </c>
      <c r="M447" s="24">
        <v>21.8</v>
      </c>
      <c r="S447" s="38"/>
      <c r="T447" s="38"/>
    </row>
    <row r="448" spans="2:22" ht="13" hidden="1" customHeight="1" x14ac:dyDescent="0.15">
      <c r="B448" s="38"/>
      <c r="C448" s="1">
        <v>3</v>
      </c>
      <c r="D448" s="1" t="s">
        <v>82</v>
      </c>
      <c r="E448" s="24">
        <v>21.7</v>
      </c>
      <c r="J448" s="38"/>
      <c r="K448" s="1">
        <v>3</v>
      </c>
      <c r="L448" s="1" t="s">
        <v>252</v>
      </c>
      <c r="M448" s="24">
        <v>21.8</v>
      </c>
      <c r="S448" s="38"/>
      <c r="T448" s="38"/>
    </row>
    <row r="449" spans="2:20" ht="13" customHeight="1" x14ac:dyDescent="0.15">
      <c r="B449" s="12" t="s">
        <v>551</v>
      </c>
      <c r="C449" s="1">
        <v>3</v>
      </c>
      <c r="D449" s="1" t="s">
        <v>83</v>
      </c>
      <c r="E449" s="24">
        <v>21.6</v>
      </c>
      <c r="F449" s="24">
        <f>AVERAGE(E449:E451)</f>
        <v>21.600000000000005</v>
      </c>
      <c r="G449" s="24">
        <f>F449-21.6354166666667</f>
        <v>-3.5416666666694852E-2</v>
      </c>
      <c r="J449" s="12" t="s">
        <v>551</v>
      </c>
      <c r="K449" s="1">
        <v>3</v>
      </c>
      <c r="L449" s="1" t="s">
        <v>253</v>
      </c>
      <c r="M449" s="24">
        <v>21.5</v>
      </c>
      <c r="N449" s="24">
        <f>AVERAGE(M449:M451)</f>
        <v>21.633333333333336</v>
      </c>
      <c r="O449" s="24">
        <f>N449-21.6354166666667</f>
        <v>-2.083333333363413E-3</v>
      </c>
      <c r="S449" s="12" t="s">
        <v>551</v>
      </c>
      <c r="T449" s="13" t="s">
        <v>552</v>
      </c>
    </row>
    <row r="450" spans="2:20" ht="13" hidden="1" customHeight="1" x14ac:dyDescent="0.15">
      <c r="B450" s="38"/>
      <c r="C450" s="1">
        <v>3</v>
      </c>
      <c r="D450" s="1" t="s">
        <v>84</v>
      </c>
      <c r="E450" s="24">
        <v>21.6</v>
      </c>
      <c r="J450" s="38"/>
      <c r="K450" s="1">
        <v>3</v>
      </c>
      <c r="L450" s="1" t="s">
        <v>254</v>
      </c>
      <c r="M450" s="24">
        <v>21.6</v>
      </c>
      <c r="S450" s="38"/>
      <c r="T450" s="38"/>
    </row>
    <row r="451" spans="2:20" ht="13" hidden="1" customHeight="1" x14ac:dyDescent="0.15">
      <c r="B451" s="38"/>
      <c r="C451" s="1">
        <v>3</v>
      </c>
      <c r="D451" s="1" t="s">
        <v>85</v>
      </c>
      <c r="E451" s="24">
        <v>21.6</v>
      </c>
      <c r="J451" s="38"/>
      <c r="K451" s="1">
        <v>3</v>
      </c>
      <c r="L451" s="1" t="s">
        <v>255</v>
      </c>
      <c r="M451" s="24">
        <v>21.8</v>
      </c>
      <c r="S451" s="38"/>
      <c r="T451" s="38"/>
    </row>
    <row r="452" spans="2:20" ht="13" customHeight="1" x14ac:dyDescent="0.15">
      <c r="B452" s="12" t="s">
        <v>553</v>
      </c>
      <c r="C452" s="1">
        <v>3</v>
      </c>
      <c r="D452" s="1" t="s">
        <v>86</v>
      </c>
      <c r="E452" s="24">
        <v>21.6</v>
      </c>
      <c r="F452" s="24">
        <f>AVERAGE(E452:E454)</f>
        <v>21.633333333333336</v>
      </c>
      <c r="G452" s="24">
        <f>F452-21.6354166666667</f>
        <v>-2.083333333363413E-3</v>
      </c>
      <c r="J452" s="12" t="s">
        <v>553</v>
      </c>
      <c r="K452" s="1">
        <v>3</v>
      </c>
      <c r="L452" s="1" t="s">
        <v>256</v>
      </c>
      <c r="M452" s="24">
        <v>21.7</v>
      </c>
      <c r="N452" s="24">
        <f>AVERAGE(M452:M454)</f>
        <v>21.633333333333336</v>
      </c>
      <c r="O452" s="24">
        <f>N452-21.6354166666667</f>
        <v>-2.083333333363413E-3</v>
      </c>
      <c r="S452" s="12" t="s">
        <v>553</v>
      </c>
      <c r="T452" s="13" t="s">
        <v>554</v>
      </c>
    </row>
    <row r="453" spans="2:20" ht="13" hidden="1" customHeight="1" x14ac:dyDescent="0.15">
      <c r="B453" s="38"/>
      <c r="C453" s="1">
        <v>3</v>
      </c>
      <c r="D453" s="1" t="s">
        <v>87</v>
      </c>
      <c r="E453" s="24">
        <v>21.8</v>
      </c>
      <c r="J453" s="38"/>
      <c r="K453" s="1">
        <v>3</v>
      </c>
      <c r="L453" s="1" t="s">
        <v>257</v>
      </c>
      <c r="M453" s="24">
        <v>21.6</v>
      </c>
      <c r="S453" s="38"/>
      <c r="T453" s="38"/>
    </row>
    <row r="454" spans="2:20" ht="13" hidden="1" customHeight="1" x14ac:dyDescent="0.15">
      <c r="B454" s="38"/>
      <c r="C454" s="1">
        <v>3</v>
      </c>
      <c r="D454" s="1" t="s">
        <v>88</v>
      </c>
      <c r="E454" s="24">
        <v>21.5</v>
      </c>
      <c r="J454" s="38"/>
      <c r="K454" s="1">
        <v>3</v>
      </c>
      <c r="L454" s="1" t="s">
        <v>258</v>
      </c>
      <c r="M454" s="24">
        <v>21.6</v>
      </c>
      <c r="S454" s="38"/>
      <c r="T454" s="38"/>
    </row>
    <row r="455" spans="2:20" ht="13" customHeight="1" x14ac:dyDescent="0.15">
      <c r="B455" s="12" t="s">
        <v>396</v>
      </c>
      <c r="C455" s="1">
        <v>3</v>
      </c>
      <c r="D455" s="1" t="s">
        <v>89</v>
      </c>
      <c r="E455" s="24">
        <v>21.8</v>
      </c>
      <c r="F455" s="24">
        <f>AVERAGE(E455:E457)</f>
        <v>21.733333333333334</v>
      </c>
      <c r="G455" s="24">
        <f>F455-21.6354166666667</f>
        <v>9.7916666666634455E-2</v>
      </c>
      <c r="J455" s="12" t="s">
        <v>396</v>
      </c>
      <c r="K455" s="1">
        <v>3</v>
      </c>
      <c r="L455" s="1" t="s">
        <v>259</v>
      </c>
      <c r="M455" s="24">
        <v>21.7</v>
      </c>
      <c r="N455" s="24">
        <f>AVERAGE(M455:M457)</f>
        <v>21.733333333333334</v>
      </c>
      <c r="O455" s="24">
        <f>N455-21.6354166666667</f>
        <v>9.7916666666634455E-2</v>
      </c>
      <c r="S455" s="12" t="s">
        <v>396</v>
      </c>
      <c r="T455" s="13" t="s">
        <v>555</v>
      </c>
    </row>
    <row r="456" spans="2:20" ht="13" hidden="1" customHeight="1" x14ac:dyDescent="0.15">
      <c r="B456" s="38"/>
      <c r="C456" s="1">
        <v>3</v>
      </c>
      <c r="D456" s="1" t="s">
        <v>90</v>
      </c>
      <c r="E456" s="24">
        <v>21.6</v>
      </c>
      <c r="J456" s="38"/>
      <c r="K456" s="1">
        <v>3</v>
      </c>
      <c r="L456" s="1" t="s">
        <v>260</v>
      </c>
      <c r="M456" s="24">
        <v>21.8</v>
      </c>
      <c r="S456" s="38"/>
      <c r="T456" s="38"/>
    </row>
    <row r="457" spans="2:20" ht="13" hidden="1" customHeight="1" x14ac:dyDescent="0.15">
      <c r="B457" s="38"/>
      <c r="C457" s="1">
        <v>3</v>
      </c>
      <c r="D457" s="1" t="s">
        <v>91</v>
      </c>
      <c r="E457" s="24">
        <v>21.8</v>
      </c>
      <c r="J457" s="38"/>
      <c r="K457" s="1">
        <v>3</v>
      </c>
      <c r="L457" s="1" t="s">
        <v>261</v>
      </c>
      <c r="M457" s="24">
        <v>21.7</v>
      </c>
      <c r="S457" s="38"/>
      <c r="T457" s="38"/>
    </row>
    <row r="458" spans="2:20" ht="13" customHeight="1" x14ac:dyDescent="0.15">
      <c r="B458" s="12" t="s">
        <v>397</v>
      </c>
      <c r="C458" s="1">
        <v>3</v>
      </c>
      <c r="D458" s="1" t="s">
        <v>92</v>
      </c>
      <c r="E458" s="24">
        <v>21.7</v>
      </c>
      <c r="F458" s="24">
        <f>AVERAGE(E458:E460)</f>
        <v>21.666666666666668</v>
      </c>
      <c r="G458" s="24">
        <f>F458-21.6354166666667</f>
        <v>3.1249999999968026E-2</v>
      </c>
      <c r="J458" s="12" t="s">
        <v>397</v>
      </c>
      <c r="K458" s="1">
        <v>3</v>
      </c>
      <c r="L458" s="1" t="s">
        <v>262</v>
      </c>
      <c r="M458" s="24">
        <v>21.5</v>
      </c>
      <c r="N458" s="24">
        <f>AVERAGE(M458:M460)</f>
        <v>21.533333333333331</v>
      </c>
      <c r="O458" s="24">
        <f>N458-21.6354166666667</f>
        <v>-0.10208333333336839</v>
      </c>
      <c r="S458" s="12" t="s">
        <v>397</v>
      </c>
      <c r="T458" s="13" t="s">
        <v>556</v>
      </c>
    </row>
    <row r="459" spans="2:20" ht="13" hidden="1" customHeight="1" x14ac:dyDescent="0.15">
      <c r="B459" s="38"/>
      <c r="C459" s="1">
        <v>3</v>
      </c>
      <c r="D459" s="1" t="s">
        <v>93</v>
      </c>
      <c r="E459" s="24">
        <v>21.7</v>
      </c>
      <c r="J459" s="38"/>
      <c r="K459" s="1">
        <v>3</v>
      </c>
      <c r="L459" s="1" t="s">
        <v>263</v>
      </c>
      <c r="M459" s="24">
        <v>21.5</v>
      </c>
      <c r="S459" s="38"/>
      <c r="T459" s="38"/>
    </row>
    <row r="460" spans="2:20" ht="13" hidden="1" customHeight="1" x14ac:dyDescent="0.15">
      <c r="B460" s="38"/>
      <c r="C460" s="1">
        <v>3</v>
      </c>
      <c r="D460" s="1" t="s">
        <v>94</v>
      </c>
      <c r="E460" s="24">
        <v>21.6</v>
      </c>
      <c r="J460" s="38"/>
      <c r="K460" s="1">
        <v>3</v>
      </c>
      <c r="L460" s="1" t="s">
        <v>264</v>
      </c>
      <c r="M460" s="24">
        <v>21.6</v>
      </c>
      <c r="S460" s="38"/>
      <c r="T460" s="38"/>
    </row>
    <row r="461" spans="2:20" ht="13" customHeight="1" x14ac:dyDescent="0.15">
      <c r="B461" s="12" t="s">
        <v>557</v>
      </c>
      <c r="C461" s="1">
        <v>3</v>
      </c>
      <c r="D461" s="1" t="s">
        <v>95</v>
      </c>
      <c r="E461" s="24">
        <v>21.5</v>
      </c>
      <c r="F461" s="24">
        <f>AVERAGE(E461:E463)</f>
        <v>21.533333333333331</v>
      </c>
      <c r="G461" s="24">
        <f>F461-21.6354166666667</f>
        <v>-0.10208333333336839</v>
      </c>
      <c r="J461" s="12" t="s">
        <v>557</v>
      </c>
      <c r="K461" s="1">
        <v>3</v>
      </c>
      <c r="L461" s="1" t="s">
        <v>265</v>
      </c>
      <c r="M461" s="24">
        <v>21.6</v>
      </c>
      <c r="N461" s="24">
        <f>AVERAGE(M461:M463)</f>
        <v>21.566666666666666</v>
      </c>
      <c r="O461" s="24">
        <f>N461-21.6354166666667</f>
        <v>-6.8750000000033396E-2</v>
      </c>
      <c r="S461" s="12" t="s">
        <v>557</v>
      </c>
      <c r="T461" s="13" t="s">
        <v>558</v>
      </c>
    </row>
    <row r="462" spans="2:20" ht="13" hidden="1" customHeight="1" x14ac:dyDescent="0.15">
      <c r="B462" s="38"/>
      <c r="C462" s="1">
        <v>3</v>
      </c>
      <c r="D462" s="1" t="s">
        <v>96</v>
      </c>
      <c r="E462" s="24">
        <v>21.6</v>
      </c>
      <c r="J462" s="38"/>
      <c r="K462" s="1">
        <v>3</v>
      </c>
      <c r="L462" s="1" t="s">
        <v>266</v>
      </c>
      <c r="M462" s="24">
        <v>21.5</v>
      </c>
      <c r="S462" s="38"/>
      <c r="T462" s="38"/>
    </row>
    <row r="463" spans="2:20" ht="13" hidden="1" customHeight="1" x14ac:dyDescent="0.15">
      <c r="B463" s="38"/>
      <c r="C463" s="1">
        <v>3</v>
      </c>
      <c r="D463" s="1" t="s">
        <v>97</v>
      </c>
      <c r="E463" s="24">
        <v>21.5</v>
      </c>
      <c r="J463" s="38"/>
      <c r="K463" s="1">
        <v>3</v>
      </c>
      <c r="L463" s="1" t="s">
        <v>267</v>
      </c>
      <c r="M463" s="24">
        <v>21.6</v>
      </c>
      <c r="S463" s="38"/>
      <c r="T463" s="38"/>
    </row>
    <row r="464" spans="2:20" ht="13" customHeight="1" x14ac:dyDescent="0.15">
      <c r="B464" s="12" t="s">
        <v>559</v>
      </c>
      <c r="C464" s="1">
        <v>3</v>
      </c>
      <c r="D464" s="1" t="s">
        <v>98</v>
      </c>
      <c r="E464" s="24">
        <v>21.5</v>
      </c>
      <c r="F464" s="24">
        <f>AVERAGE(E464:E466)</f>
        <v>21.466666666666669</v>
      </c>
      <c r="G464" s="24">
        <f>F464-21.6354166666667</f>
        <v>-0.16875000000003126</v>
      </c>
      <c r="J464" s="12" t="s">
        <v>559</v>
      </c>
      <c r="K464" s="1">
        <v>3</v>
      </c>
      <c r="L464" s="1" t="s">
        <v>268</v>
      </c>
      <c r="M464" s="24">
        <v>21.5</v>
      </c>
      <c r="N464" s="24">
        <f>AVERAGE(M464:M466)</f>
        <v>21.566666666666666</v>
      </c>
      <c r="O464" s="24">
        <f>N464-21.6354166666667</f>
        <v>-6.8750000000033396E-2</v>
      </c>
      <c r="S464" s="12" t="s">
        <v>559</v>
      </c>
      <c r="T464" s="13" t="s">
        <v>560</v>
      </c>
    </row>
    <row r="465" spans="2:20" ht="13" hidden="1" customHeight="1" x14ac:dyDescent="0.15">
      <c r="B465" s="38"/>
      <c r="C465" s="1">
        <v>3</v>
      </c>
      <c r="D465" s="1" t="s">
        <v>99</v>
      </c>
      <c r="E465" s="24">
        <v>21.4</v>
      </c>
      <c r="J465" s="38"/>
      <c r="K465" s="1">
        <v>3</v>
      </c>
      <c r="L465" s="1" t="s">
        <v>269</v>
      </c>
      <c r="M465" s="24">
        <v>21.6</v>
      </c>
      <c r="S465" s="38"/>
      <c r="T465" s="38"/>
    </row>
    <row r="466" spans="2:20" ht="13" hidden="1" customHeight="1" x14ac:dyDescent="0.15">
      <c r="B466" s="38"/>
      <c r="C466" s="1">
        <v>3</v>
      </c>
      <c r="D466" s="1" t="s">
        <v>100</v>
      </c>
      <c r="E466" s="24">
        <v>21.5</v>
      </c>
      <c r="J466" s="38"/>
      <c r="K466" s="1">
        <v>3</v>
      </c>
      <c r="L466" s="1" t="s">
        <v>270</v>
      </c>
      <c r="M466" s="24">
        <v>21.6</v>
      </c>
      <c r="S466" s="38"/>
      <c r="T466" s="38"/>
    </row>
    <row r="467" spans="2:20" ht="13" customHeight="1" x14ac:dyDescent="0.15">
      <c r="B467" s="12" t="s">
        <v>561</v>
      </c>
      <c r="C467" s="1">
        <v>3</v>
      </c>
      <c r="D467" s="1" t="s">
        <v>101</v>
      </c>
      <c r="E467" s="24">
        <v>21.6</v>
      </c>
      <c r="F467" s="24">
        <f>AVERAGE(E467:E469)</f>
        <v>21.566666666666666</v>
      </c>
      <c r="G467" s="24">
        <f>F467-21.6354166666667</f>
        <v>-6.8750000000033396E-2</v>
      </c>
      <c r="J467" s="12" t="s">
        <v>561</v>
      </c>
      <c r="K467" s="1">
        <v>3</v>
      </c>
      <c r="L467" s="1" t="s">
        <v>271</v>
      </c>
      <c r="M467" s="24">
        <v>21.6</v>
      </c>
      <c r="N467" s="24">
        <f>AVERAGE(M467:M469)</f>
        <v>21.566666666666663</v>
      </c>
      <c r="O467" s="24">
        <f>N467-21.6354166666667</f>
        <v>-6.8750000000036948E-2</v>
      </c>
      <c r="S467" s="12" t="s">
        <v>561</v>
      </c>
      <c r="T467" s="13" t="s">
        <v>562</v>
      </c>
    </row>
    <row r="468" spans="2:20" ht="13" hidden="1" customHeight="1" x14ac:dyDescent="0.15">
      <c r="B468" s="38"/>
      <c r="C468" s="1">
        <v>3</v>
      </c>
      <c r="D468" s="1" t="s">
        <v>102</v>
      </c>
      <c r="E468" s="24">
        <v>21.5</v>
      </c>
      <c r="J468" s="38"/>
      <c r="K468" s="1">
        <v>3</v>
      </c>
      <c r="L468" s="1" t="s">
        <v>272</v>
      </c>
      <c r="M468" s="24">
        <v>21.7</v>
      </c>
      <c r="S468" s="38"/>
      <c r="T468" s="38"/>
    </row>
    <row r="469" spans="2:20" ht="13" hidden="1" customHeight="1" x14ac:dyDescent="0.15">
      <c r="B469" s="38"/>
      <c r="C469" s="1">
        <v>3</v>
      </c>
      <c r="D469" s="1" t="s">
        <v>103</v>
      </c>
      <c r="E469" s="24">
        <v>21.6</v>
      </c>
      <c r="J469" s="38"/>
      <c r="K469" s="1">
        <v>3</v>
      </c>
      <c r="L469" s="1" t="s">
        <v>273</v>
      </c>
      <c r="M469" s="24">
        <v>21.4</v>
      </c>
      <c r="S469" s="38"/>
      <c r="T469" s="38"/>
    </row>
    <row r="470" spans="2:20" ht="13" customHeight="1" x14ac:dyDescent="0.15">
      <c r="B470" s="12" t="s">
        <v>563</v>
      </c>
      <c r="C470" s="1">
        <v>3</v>
      </c>
      <c r="D470" s="1" t="s">
        <v>104</v>
      </c>
      <c r="E470" s="24">
        <v>21.5</v>
      </c>
      <c r="F470" s="24">
        <f>AVERAGE(E470:E472)</f>
        <v>21.566666666666666</v>
      </c>
      <c r="G470" s="24">
        <f>F470-21.6354166666667</f>
        <v>-6.8750000000033396E-2</v>
      </c>
      <c r="J470" s="12" t="s">
        <v>563</v>
      </c>
      <c r="K470" s="1">
        <v>3</v>
      </c>
      <c r="L470" s="1" t="s">
        <v>274</v>
      </c>
      <c r="M470" s="24">
        <v>21.6</v>
      </c>
      <c r="N470" s="24">
        <f>AVERAGE(M470:M472)</f>
        <v>21.633333333333336</v>
      </c>
      <c r="O470" s="24">
        <f>N470-21.6354166666667</f>
        <v>-2.083333333363413E-3</v>
      </c>
      <c r="S470" s="12" t="s">
        <v>563</v>
      </c>
      <c r="T470" s="13" t="s">
        <v>564</v>
      </c>
    </row>
    <row r="471" spans="2:20" ht="13" hidden="1" customHeight="1" x14ac:dyDescent="0.15">
      <c r="B471" s="38"/>
      <c r="C471" s="1">
        <v>3</v>
      </c>
      <c r="D471" s="1" t="s">
        <v>105</v>
      </c>
      <c r="E471" s="24">
        <v>21.7</v>
      </c>
      <c r="J471" s="38"/>
      <c r="K471" s="1">
        <v>3</v>
      </c>
      <c r="L471" s="1" t="s">
        <v>275</v>
      </c>
      <c r="M471" s="24">
        <v>21.6</v>
      </c>
      <c r="S471" s="38"/>
      <c r="T471" s="38"/>
    </row>
    <row r="472" spans="2:20" ht="13" hidden="1" customHeight="1" x14ac:dyDescent="0.15">
      <c r="B472" s="38"/>
      <c r="C472" s="1">
        <v>3</v>
      </c>
      <c r="D472" s="1" t="s">
        <v>106</v>
      </c>
      <c r="E472" s="24">
        <v>21.5</v>
      </c>
      <c r="J472" s="38"/>
      <c r="K472" s="1">
        <v>3</v>
      </c>
      <c r="L472" s="1" t="s">
        <v>276</v>
      </c>
      <c r="M472" s="24">
        <v>21.7</v>
      </c>
      <c r="S472" s="38"/>
      <c r="T472" s="38"/>
    </row>
    <row r="473" spans="2:20" ht="13" customHeight="1" x14ac:dyDescent="0.15">
      <c r="B473" s="12" t="s">
        <v>565</v>
      </c>
      <c r="C473" s="1">
        <v>3</v>
      </c>
      <c r="D473" s="1" t="s">
        <v>107</v>
      </c>
      <c r="E473" s="24">
        <v>21.7</v>
      </c>
      <c r="F473" s="24">
        <f>AVERAGE(E473:E475)</f>
        <v>21.666666666666668</v>
      </c>
      <c r="G473" s="24">
        <f>F473-21.6354166666667</f>
        <v>3.1249999999968026E-2</v>
      </c>
      <c r="J473" s="12" t="s">
        <v>565</v>
      </c>
      <c r="K473" s="1">
        <v>3</v>
      </c>
      <c r="L473" s="1" t="s">
        <v>277</v>
      </c>
      <c r="M473" s="24">
        <v>21.7</v>
      </c>
      <c r="N473" s="24">
        <f>AVERAGE(M473:M475)</f>
        <v>21.733333333333334</v>
      </c>
      <c r="O473" s="24">
        <f>N473-21.6354166666667</f>
        <v>9.7916666666634455E-2</v>
      </c>
      <c r="S473" s="12" t="s">
        <v>565</v>
      </c>
      <c r="T473" s="13" t="s">
        <v>566</v>
      </c>
    </row>
    <row r="474" spans="2:20" ht="13" hidden="1" customHeight="1" x14ac:dyDescent="0.15">
      <c r="B474" s="38"/>
      <c r="C474" s="1">
        <v>3</v>
      </c>
      <c r="D474" s="1" t="s">
        <v>108</v>
      </c>
      <c r="E474" s="24">
        <v>21.7</v>
      </c>
      <c r="J474" s="38"/>
      <c r="K474" s="1">
        <v>3</v>
      </c>
      <c r="L474" s="1" t="s">
        <v>278</v>
      </c>
      <c r="M474" s="24">
        <v>21.7</v>
      </c>
      <c r="S474" s="38"/>
      <c r="T474" s="38"/>
    </row>
    <row r="475" spans="2:20" ht="13" hidden="1" customHeight="1" x14ac:dyDescent="0.15">
      <c r="B475" s="38"/>
      <c r="C475" s="1">
        <v>3</v>
      </c>
      <c r="D475" s="1" t="s">
        <v>109</v>
      </c>
      <c r="E475" s="24">
        <v>21.6</v>
      </c>
      <c r="J475" s="38"/>
      <c r="K475" s="1">
        <v>3</v>
      </c>
      <c r="L475" s="1" t="s">
        <v>279</v>
      </c>
      <c r="M475" s="24">
        <v>21.8</v>
      </c>
      <c r="S475" s="38"/>
      <c r="T475" s="38"/>
    </row>
    <row r="476" spans="2:20" ht="13" customHeight="1" x14ac:dyDescent="0.15">
      <c r="B476" s="12" t="s">
        <v>398</v>
      </c>
      <c r="C476" s="1">
        <v>3</v>
      </c>
      <c r="D476" s="1" t="s">
        <v>110</v>
      </c>
      <c r="E476" s="24">
        <v>21.7</v>
      </c>
      <c r="F476" s="24">
        <f>AVERAGE(E476:E478)</f>
        <v>21.600000000000005</v>
      </c>
      <c r="G476" s="24">
        <f>F476-21.6354166666667</f>
        <v>-3.5416666666694852E-2</v>
      </c>
      <c r="J476" s="12" t="s">
        <v>398</v>
      </c>
      <c r="K476" s="1">
        <v>3</v>
      </c>
      <c r="L476" s="1" t="s">
        <v>280</v>
      </c>
      <c r="M476" s="24">
        <v>21.5</v>
      </c>
      <c r="N476" s="24">
        <f>AVERAGE(M476:M478)</f>
        <v>21.433333333333334</v>
      </c>
      <c r="O476" s="24">
        <f>N476-21.6354166666667</f>
        <v>-0.20208333333336626</v>
      </c>
      <c r="S476" s="12" t="s">
        <v>398</v>
      </c>
      <c r="T476" s="13" t="s">
        <v>567</v>
      </c>
    </row>
    <row r="477" spans="2:20" ht="13" hidden="1" customHeight="1" x14ac:dyDescent="0.15">
      <c r="B477" s="38"/>
      <c r="C477" s="1">
        <v>3</v>
      </c>
      <c r="D477" s="1" t="s">
        <v>111</v>
      </c>
      <c r="E477" s="24">
        <v>21.5</v>
      </c>
      <c r="J477" s="38"/>
      <c r="K477" s="1">
        <v>3</v>
      </c>
      <c r="L477" s="1" t="s">
        <v>281</v>
      </c>
      <c r="M477" s="24">
        <v>21.4</v>
      </c>
      <c r="S477" s="38"/>
      <c r="T477" s="38"/>
    </row>
    <row r="478" spans="2:20" ht="13" hidden="1" customHeight="1" x14ac:dyDescent="0.15">
      <c r="B478" s="38"/>
      <c r="C478" s="1">
        <v>3</v>
      </c>
      <c r="D478" s="1" t="s">
        <v>112</v>
      </c>
      <c r="E478" s="24">
        <v>21.6</v>
      </c>
      <c r="J478" s="38"/>
      <c r="K478" s="1">
        <v>3</v>
      </c>
      <c r="L478" s="1" t="s">
        <v>282</v>
      </c>
      <c r="M478" s="24">
        <v>21.4</v>
      </c>
      <c r="S478" s="38"/>
      <c r="T478" s="38"/>
    </row>
    <row r="479" spans="2:20" ht="13" customHeight="1" x14ac:dyDescent="0.15">
      <c r="B479" s="12" t="s">
        <v>399</v>
      </c>
      <c r="C479" s="1">
        <v>3</v>
      </c>
      <c r="D479" s="1" t="s">
        <v>113</v>
      </c>
      <c r="E479" s="24">
        <v>21.5</v>
      </c>
      <c r="F479" s="24">
        <f>AVERAGE(E479:E481)</f>
        <v>21.633333333333336</v>
      </c>
      <c r="G479" s="24">
        <f>F479-21.6354166666667</f>
        <v>-2.083333333363413E-3</v>
      </c>
      <c r="J479" s="12" t="s">
        <v>399</v>
      </c>
      <c r="K479" s="1">
        <v>3</v>
      </c>
      <c r="L479" s="1" t="s">
        <v>283</v>
      </c>
      <c r="M479" s="24">
        <v>21.6</v>
      </c>
      <c r="N479" s="24">
        <f>AVERAGE(M479:M481)</f>
        <v>21.566666666666666</v>
      </c>
      <c r="O479" s="24">
        <f>N479-21.6354166666667</f>
        <v>-6.8750000000033396E-2</v>
      </c>
      <c r="S479" s="12" t="s">
        <v>399</v>
      </c>
      <c r="T479" s="13" t="s">
        <v>568</v>
      </c>
    </row>
    <row r="480" spans="2:20" ht="13" hidden="1" customHeight="1" x14ac:dyDescent="0.15">
      <c r="B480" s="38"/>
      <c r="C480" s="1">
        <v>3</v>
      </c>
      <c r="D480" s="1" t="s">
        <v>114</v>
      </c>
      <c r="E480" s="24">
        <v>21.7</v>
      </c>
      <c r="J480" s="38"/>
      <c r="K480" s="1">
        <v>3</v>
      </c>
      <c r="L480" s="1" t="s">
        <v>284</v>
      </c>
      <c r="M480" s="24">
        <v>21.6</v>
      </c>
      <c r="S480" s="38"/>
      <c r="T480" s="38"/>
    </row>
    <row r="481" spans="2:22" ht="13" hidden="1" customHeight="1" x14ac:dyDescent="0.15">
      <c r="B481" s="38"/>
      <c r="C481" s="1">
        <v>3</v>
      </c>
      <c r="D481" s="1" t="s">
        <v>115</v>
      </c>
      <c r="E481" s="24">
        <v>21.7</v>
      </c>
      <c r="J481" s="38"/>
      <c r="K481" s="1">
        <v>3</v>
      </c>
      <c r="L481" s="1" t="s">
        <v>285</v>
      </c>
      <c r="M481" s="24">
        <v>21.5</v>
      </c>
      <c r="S481" s="38"/>
      <c r="T481" s="38"/>
    </row>
    <row r="482" spans="2:22" ht="13" customHeight="1" x14ac:dyDescent="0.15">
      <c r="B482" s="12" t="s">
        <v>578</v>
      </c>
      <c r="C482" s="1">
        <v>3</v>
      </c>
      <c r="D482" s="1" t="s">
        <v>116</v>
      </c>
      <c r="E482" s="24">
        <v>21.6</v>
      </c>
      <c r="F482" s="24">
        <f>AVERAGE(E482:E484)</f>
        <v>21.566666666666666</v>
      </c>
      <c r="G482" s="24">
        <f>F482-21.6354166666667</f>
        <v>-6.8750000000033396E-2</v>
      </c>
      <c r="J482" s="12" t="s">
        <v>578</v>
      </c>
      <c r="K482" s="1">
        <v>3</v>
      </c>
      <c r="L482" s="1" t="s">
        <v>286</v>
      </c>
      <c r="M482" s="24">
        <v>21.6</v>
      </c>
      <c r="N482" s="24">
        <f>AVERAGE(M482:M484)</f>
        <v>21.533333333333331</v>
      </c>
      <c r="O482" s="24">
        <f>N482-21.6354166666667</f>
        <v>-0.10208333333336839</v>
      </c>
      <c r="S482" s="12" t="s">
        <v>578</v>
      </c>
      <c r="T482" s="13" t="s">
        <v>579</v>
      </c>
    </row>
    <row r="483" spans="2:22" ht="13" hidden="1" customHeight="1" x14ac:dyDescent="0.15">
      <c r="B483" s="38"/>
      <c r="C483" s="1">
        <v>3</v>
      </c>
      <c r="D483" s="1" t="s">
        <v>117</v>
      </c>
      <c r="E483" s="24">
        <v>21.5</v>
      </c>
      <c r="J483" s="38"/>
      <c r="K483" s="1">
        <v>3</v>
      </c>
      <c r="L483" s="1" t="s">
        <v>287</v>
      </c>
      <c r="M483" s="24">
        <v>21.5</v>
      </c>
      <c r="S483" s="38"/>
      <c r="T483" s="38"/>
    </row>
    <row r="484" spans="2:22" ht="13" hidden="1" customHeight="1" x14ac:dyDescent="0.15">
      <c r="B484" s="38"/>
      <c r="C484" s="1">
        <v>3</v>
      </c>
      <c r="D484" s="1" t="s">
        <v>118</v>
      </c>
      <c r="E484" s="24">
        <v>21.6</v>
      </c>
      <c r="J484" s="38"/>
      <c r="K484" s="1">
        <v>3</v>
      </c>
      <c r="L484" s="1" t="s">
        <v>288</v>
      </c>
      <c r="M484" s="24">
        <v>21.5</v>
      </c>
      <c r="S484" s="38"/>
      <c r="T484" s="38"/>
    </row>
    <row r="485" spans="2:22" ht="13" customHeight="1" x14ac:dyDescent="0.15">
      <c r="B485" s="12" t="s">
        <v>570</v>
      </c>
      <c r="C485" s="1">
        <v>3</v>
      </c>
      <c r="D485" s="1" t="s">
        <v>119</v>
      </c>
      <c r="E485" s="24">
        <v>21.7</v>
      </c>
      <c r="F485" s="24">
        <f>AVERAGE(E485:E487)</f>
        <v>21.5</v>
      </c>
      <c r="G485" s="24">
        <f>F485-21.6354166666667</f>
        <v>-0.13541666666669983</v>
      </c>
      <c r="J485" s="12" t="s">
        <v>570</v>
      </c>
      <c r="K485" s="1">
        <v>3</v>
      </c>
      <c r="L485" s="1" t="s">
        <v>289</v>
      </c>
      <c r="M485" s="24">
        <v>21.4</v>
      </c>
      <c r="N485" s="24">
        <f>AVERAGE(M485:M487)</f>
        <v>21.599999999999998</v>
      </c>
      <c r="O485" s="24">
        <f>N485-21.6354166666667</f>
        <v>-3.5416666666701957E-2</v>
      </c>
      <c r="S485" s="12" t="s">
        <v>570</v>
      </c>
      <c r="T485" s="13" t="s">
        <v>571</v>
      </c>
    </row>
    <row r="486" spans="2:22" ht="13" hidden="1" customHeight="1" x14ac:dyDescent="0.15">
      <c r="B486" s="38"/>
      <c r="C486" s="1">
        <v>3</v>
      </c>
      <c r="D486" s="1" t="s">
        <v>120</v>
      </c>
      <c r="E486" s="24">
        <v>21.7</v>
      </c>
      <c r="J486" s="38"/>
      <c r="K486" s="1">
        <v>3</v>
      </c>
      <c r="L486" s="1" t="s">
        <v>290</v>
      </c>
      <c r="M486" s="24">
        <v>22</v>
      </c>
      <c r="S486" s="38"/>
      <c r="T486" s="38"/>
    </row>
    <row r="487" spans="2:22" ht="13" hidden="1" customHeight="1" x14ac:dyDescent="0.15">
      <c r="B487" s="38"/>
      <c r="C487" s="1">
        <v>3</v>
      </c>
      <c r="D487" s="1" t="s">
        <v>121</v>
      </c>
      <c r="E487" s="24">
        <v>21.1</v>
      </c>
      <c r="J487" s="38"/>
      <c r="K487" s="1">
        <v>3</v>
      </c>
      <c r="L487" s="1" t="s">
        <v>291</v>
      </c>
      <c r="M487" s="24">
        <v>21.4</v>
      </c>
      <c r="S487" s="38"/>
      <c r="T487" s="38"/>
    </row>
    <row r="488" spans="2:22" ht="13" customHeight="1" x14ac:dyDescent="0.15">
      <c r="B488" s="12" t="s">
        <v>572</v>
      </c>
      <c r="C488" s="1">
        <v>3</v>
      </c>
      <c r="D488" s="1" t="s">
        <v>122</v>
      </c>
      <c r="E488" s="24">
        <v>21.6</v>
      </c>
      <c r="F488" s="24">
        <f>AVERAGE(E488:E490)</f>
        <v>21.599999999999998</v>
      </c>
      <c r="G488" s="24">
        <f>F488-21.6354166666667</f>
        <v>-3.5416666666701957E-2</v>
      </c>
      <c r="J488" s="12" t="s">
        <v>572</v>
      </c>
      <c r="K488" s="5">
        <v>3</v>
      </c>
      <c r="L488" s="5" t="s">
        <v>292</v>
      </c>
      <c r="M488" s="25">
        <v>40.799999999999997</v>
      </c>
      <c r="N488" s="25">
        <f>AVERAGE(M488:M490)</f>
        <v>40.633333333333333</v>
      </c>
      <c r="O488" s="25">
        <f>N488-21.6354166666667</f>
        <v>18.997916666666633</v>
      </c>
      <c r="P488" s="47" t="s">
        <v>146</v>
      </c>
      <c r="S488" s="12" t="s">
        <v>572</v>
      </c>
      <c r="T488" s="13" t="s">
        <v>573</v>
      </c>
    </row>
    <row r="489" spans="2:22" ht="13" hidden="1" customHeight="1" x14ac:dyDescent="0.15">
      <c r="B489" s="38"/>
      <c r="C489" s="1">
        <v>3</v>
      </c>
      <c r="D489" s="1" t="s">
        <v>123</v>
      </c>
      <c r="E489" s="24">
        <v>21.4</v>
      </c>
      <c r="J489" s="38"/>
      <c r="K489" s="1">
        <v>3</v>
      </c>
      <c r="L489" s="1" t="s">
        <v>293</v>
      </c>
      <c r="M489" s="24">
        <v>59.9</v>
      </c>
      <c r="S489" s="38"/>
      <c r="T489" s="38"/>
    </row>
    <row r="490" spans="2:22" ht="13" hidden="1" customHeight="1" x14ac:dyDescent="0.15">
      <c r="B490" s="38"/>
      <c r="C490" s="1">
        <v>3</v>
      </c>
      <c r="D490" s="1" t="s">
        <v>124</v>
      </c>
      <c r="E490" s="24">
        <v>21.8</v>
      </c>
      <c r="J490" s="38"/>
      <c r="K490" s="1">
        <v>3</v>
      </c>
      <c r="L490" s="1" t="s">
        <v>294</v>
      </c>
      <c r="M490" s="24">
        <v>21.2</v>
      </c>
      <c r="S490" s="38"/>
      <c r="T490" s="38"/>
    </row>
    <row r="491" spans="2:22" ht="13" customHeight="1" x14ac:dyDescent="0.15">
      <c r="B491" s="12" t="s">
        <v>574</v>
      </c>
      <c r="C491" s="1">
        <v>3</v>
      </c>
      <c r="D491" s="1" t="s">
        <v>125</v>
      </c>
      <c r="E491" s="24">
        <v>21.7</v>
      </c>
      <c r="F491" s="24">
        <f>AVERAGE(E491:E493)</f>
        <v>21.633333333333336</v>
      </c>
      <c r="G491" s="24">
        <f>F491-21.6354166666667</f>
        <v>-2.083333333363413E-3</v>
      </c>
      <c r="J491" s="12" t="s">
        <v>574</v>
      </c>
      <c r="K491" s="1">
        <v>3</v>
      </c>
      <c r="L491" s="1" t="s">
        <v>295</v>
      </c>
      <c r="M491" s="24">
        <v>21.9</v>
      </c>
      <c r="N491" s="24">
        <f>AVERAGE(M491:M493)</f>
        <v>21.8</v>
      </c>
      <c r="O491" s="24">
        <f>N491-21.6354166666667</f>
        <v>0.16458333333330089</v>
      </c>
      <c r="S491" s="12" t="s">
        <v>574</v>
      </c>
      <c r="T491" s="13" t="s">
        <v>575</v>
      </c>
    </row>
    <row r="492" spans="2:22" ht="13" hidden="1" customHeight="1" x14ac:dyDescent="0.15">
      <c r="B492" s="38"/>
      <c r="C492" s="1">
        <v>3</v>
      </c>
      <c r="D492" s="1" t="s">
        <v>126</v>
      </c>
      <c r="E492" s="24">
        <v>21.6</v>
      </c>
      <c r="J492" s="38"/>
      <c r="K492" s="1">
        <v>3</v>
      </c>
      <c r="L492" s="1" t="s">
        <v>296</v>
      </c>
      <c r="M492" s="24">
        <v>21.8</v>
      </c>
      <c r="S492" s="38"/>
      <c r="T492" s="39"/>
    </row>
    <row r="493" spans="2:22" ht="13" hidden="1" customHeight="1" x14ac:dyDescent="0.15">
      <c r="B493" s="38"/>
      <c r="C493" s="1">
        <v>3</v>
      </c>
      <c r="D493" s="1" t="s">
        <v>127</v>
      </c>
      <c r="E493" s="24">
        <v>21.6</v>
      </c>
      <c r="J493" s="38"/>
      <c r="K493" s="1">
        <v>3</v>
      </c>
      <c r="L493" s="1" t="s">
        <v>297</v>
      </c>
      <c r="M493" s="24">
        <v>21.7</v>
      </c>
      <c r="S493" s="38"/>
      <c r="T493" s="39"/>
    </row>
    <row r="494" spans="2:22" ht="13" customHeight="1" x14ac:dyDescent="0.15">
      <c r="B494" s="12" t="s">
        <v>576</v>
      </c>
      <c r="C494" s="4">
        <v>3</v>
      </c>
      <c r="D494" s="4" t="s">
        <v>128</v>
      </c>
      <c r="E494" s="34">
        <v>21.1</v>
      </c>
      <c r="F494" s="34">
        <f>AVERAGE(E494:E496)</f>
        <v>20.5</v>
      </c>
      <c r="G494" s="34">
        <f>F494-21.6354166666667</f>
        <v>-1.1354166666666998</v>
      </c>
      <c r="J494" s="12" t="s">
        <v>576</v>
      </c>
      <c r="K494" s="5">
        <v>3</v>
      </c>
      <c r="L494" s="5" t="s">
        <v>298</v>
      </c>
      <c r="M494" s="25">
        <v>20.399999999999999</v>
      </c>
      <c r="N494" s="25">
        <f>AVERAGE(M494:M496)</f>
        <v>29.099999999999998</v>
      </c>
      <c r="O494" s="25">
        <f>N494-21.6354166666667</f>
        <v>7.464583333333298</v>
      </c>
      <c r="P494" s="47" t="s">
        <v>147</v>
      </c>
      <c r="S494" s="12" t="s">
        <v>576</v>
      </c>
      <c r="T494" s="19" t="s">
        <v>1383</v>
      </c>
      <c r="V494" s="4">
        <v>32</v>
      </c>
    </row>
    <row r="495" spans="2:22" ht="13" hidden="1" customHeight="1" x14ac:dyDescent="0.15">
      <c r="B495" s="38"/>
      <c r="C495" s="1">
        <v>3</v>
      </c>
      <c r="D495" s="1" t="s">
        <v>129</v>
      </c>
      <c r="E495" s="24">
        <v>19.899999999999999</v>
      </c>
      <c r="J495" s="38"/>
      <c r="K495" s="1">
        <v>3</v>
      </c>
      <c r="L495" s="1" t="s">
        <v>299</v>
      </c>
      <c r="M495" s="24">
        <v>26.9</v>
      </c>
      <c r="S495" s="38"/>
      <c r="T495" s="39"/>
    </row>
    <row r="496" spans="2:22" ht="13" hidden="1" customHeight="1" x14ac:dyDescent="0.15">
      <c r="B496" s="38"/>
      <c r="C496" s="1">
        <v>3</v>
      </c>
      <c r="D496" s="1" t="s">
        <v>130</v>
      </c>
      <c r="E496" s="24">
        <v>20.5</v>
      </c>
      <c r="J496" s="38"/>
      <c r="K496" s="1">
        <v>3</v>
      </c>
      <c r="L496" s="1" t="s">
        <v>300</v>
      </c>
      <c r="M496" s="24">
        <v>40</v>
      </c>
      <c r="S496" s="38"/>
      <c r="T496" s="39"/>
    </row>
    <row r="497" spans="2:20" ht="13" customHeight="1" x14ac:dyDescent="0.15">
      <c r="B497" s="12" t="s">
        <v>400</v>
      </c>
      <c r="C497" s="1">
        <v>3</v>
      </c>
      <c r="D497" s="1" t="s">
        <v>131</v>
      </c>
      <c r="E497" s="24">
        <v>21.5</v>
      </c>
      <c r="F497" s="24">
        <f>AVERAGE(E497:E499)</f>
        <v>21.566666666666666</v>
      </c>
      <c r="G497" s="24">
        <f>F497-21.6354166666667</f>
        <v>-6.8750000000033396E-2</v>
      </c>
      <c r="J497" s="12" t="s">
        <v>400</v>
      </c>
      <c r="K497" s="1">
        <v>3</v>
      </c>
      <c r="L497" s="1" t="s">
        <v>301</v>
      </c>
      <c r="M497" s="24">
        <v>42.5</v>
      </c>
      <c r="N497" s="24">
        <f>AVERAGE(M497:M499)</f>
        <v>48.1</v>
      </c>
      <c r="O497" s="24">
        <f>N497-21.6354166666667</f>
        <v>26.464583333333302</v>
      </c>
      <c r="S497" s="12" t="s">
        <v>400</v>
      </c>
      <c r="T497" s="13" t="s">
        <v>580</v>
      </c>
    </row>
    <row r="498" spans="2:20" ht="13" hidden="1" customHeight="1" x14ac:dyDescent="0.15">
      <c r="B498" s="38"/>
      <c r="C498" s="1">
        <v>3</v>
      </c>
      <c r="D498" s="1" t="s">
        <v>132</v>
      </c>
      <c r="E498" s="24">
        <v>21.6</v>
      </c>
      <c r="J498" s="38"/>
      <c r="K498" s="1">
        <v>3</v>
      </c>
      <c r="L498" s="1" t="s">
        <v>302</v>
      </c>
      <c r="M498" s="24">
        <v>41.9</v>
      </c>
      <c r="S498" s="38"/>
      <c r="T498" s="38"/>
    </row>
    <row r="499" spans="2:20" ht="13" hidden="1" customHeight="1" x14ac:dyDescent="0.15">
      <c r="B499" s="38"/>
      <c r="C499" s="1">
        <v>3</v>
      </c>
      <c r="D499" s="1" t="s">
        <v>133</v>
      </c>
      <c r="E499" s="24">
        <v>21.6</v>
      </c>
      <c r="J499" s="38"/>
      <c r="K499" s="1">
        <v>3</v>
      </c>
      <c r="L499" s="1" t="s">
        <v>303</v>
      </c>
      <c r="M499" s="24">
        <v>59.9</v>
      </c>
      <c r="S499" s="38"/>
      <c r="T499" s="38"/>
    </row>
    <row r="500" spans="2:20" ht="13" customHeight="1" x14ac:dyDescent="0.15">
      <c r="B500" s="12" t="s">
        <v>401</v>
      </c>
      <c r="C500" s="1">
        <v>3</v>
      </c>
      <c r="D500" s="1" t="s">
        <v>134</v>
      </c>
      <c r="E500" s="24">
        <v>21.7</v>
      </c>
      <c r="F500" s="24">
        <f>AVERAGE(E500:E502)</f>
        <v>21.633333333333336</v>
      </c>
      <c r="G500" s="24">
        <f>F500-21.6354166666667</f>
        <v>-2.083333333363413E-3</v>
      </c>
      <c r="J500" s="12" t="s">
        <v>401</v>
      </c>
      <c r="K500" s="1">
        <v>3</v>
      </c>
      <c r="L500" s="1" t="s">
        <v>304</v>
      </c>
      <c r="M500" s="24">
        <v>21.7</v>
      </c>
      <c r="N500" s="24">
        <f>AVERAGE(M500:M502)</f>
        <v>21.633333333333336</v>
      </c>
      <c r="O500" s="24">
        <f>N500-21.6354166666667</f>
        <v>-2.083333333363413E-3</v>
      </c>
      <c r="S500" s="12" t="s">
        <v>401</v>
      </c>
      <c r="T500" s="13" t="s">
        <v>577</v>
      </c>
    </row>
    <row r="501" spans="2:20" ht="13" hidden="1" customHeight="1" x14ac:dyDescent="0.15">
      <c r="B501" s="38"/>
      <c r="C501" s="1">
        <v>3</v>
      </c>
      <c r="D501" s="1" t="s">
        <v>135</v>
      </c>
      <c r="E501" s="24">
        <v>21.7</v>
      </c>
      <c r="J501" s="38"/>
      <c r="K501" s="1">
        <v>3</v>
      </c>
      <c r="L501" s="1" t="s">
        <v>305</v>
      </c>
      <c r="M501" s="24">
        <v>21.8</v>
      </c>
      <c r="S501" s="38"/>
      <c r="T501" s="38"/>
    </row>
    <row r="502" spans="2:20" ht="13" hidden="1" customHeight="1" x14ac:dyDescent="0.15">
      <c r="B502" s="38"/>
      <c r="C502" s="1">
        <v>3</v>
      </c>
      <c r="D502" s="1" t="s">
        <v>136</v>
      </c>
      <c r="E502" s="24">
        <v>21.5</v>
      </c>
      <c r="J502" s="38"/>
      <c r="K502" s="1">
        <v>3</v>
      </c>
      <c r="L502" s="1" t="s">
        <v>306</v>
      </c>
      <c r="M502" s="24">
        <v>21.4</v>
      </c>
      <c r="S502" s="38"/>
      <c r="T502" s="38"/>
    </row>
    <row r="503" spans="2:20" ht="13" customHeight="1" x14ac:dyDescent="0.15">
      <c r="B503" s="12" t="s">
        <v>581</v>
      </c>
      <c r="C503" s="1">
        <v>3</v>
      </c>
      <c r="D503" s="1" t="s">
        <v>137</v>
      </c>
      <c r="E503" s="24">
        <v>21.5</v>
      </c>
      <c r="F503" s="24">
        <f>AVERAGE(E503:E505)</f>
        <v>21.5</v>
      </c>
      <c r="G503" s="24">
        <f>F503-21.6354166666667</f>
        <v>-0.13541666666669983</v>
      </c>
      <c r="J503" s="12" t="s">
        <v>581</v>
      </c>
      <c r="K503" s="1">
        <v>3</v>
      </c>
      <c r="L503" s="1" t="s">
        <v>307</v>
      </c>
      <c r="M503" s="24">
        <v>21.5</v>
      </c>
      <c r="N503" s="24">
        <f>AVERAGE(M503:M505)</f>
        <v>21.633333333333336</v>
      </c>
      <c r="O503" s="24">
        <f>N503-21.6354166666667</f>
        <v>-2.083333333363413E-3</v>
      </c>
      <c r="S503" s="12" t="s">
        <v>581</v>
      </c>
      <c r="T503" s="13" t="s">
        <v>582</v>
      </c>
    </row>
    <row r="504" spans="2:20" ht="13" hidden="1" customHeight="1" x14ac:dyDescent="0.15">
      <c r="C504" s="1">
        <v>3</v>
      </c>
      <c r="D504" s="1" t="s">
        <v>138</v>
      </c>
      <c r="E504" s="24">
        <v>21.5</v>
      </c>
      <c r="K504" s="1">
        <v>3</v>
      </c>
      <c r="L504" s="1" t="s">
        <v>308</v>
      </c>
      <c r="M504" s="24">
        <v>21.6</v>
      </c>
      <c r="T504" s="41"/>
    </row>
    <row r="505" spans="2:20" ht="13" hidden="1" customHeight="1" x14ac:dyDescent="0.15">
      <c r="C505" s="1">
        <v>3</v>
      </c>
      <c r="D505" s="1" t="s">
        <v>139</v>
      </c>
      <c r="E505" s="24">
        <v>21.5</v>
      </c>
      <c r="K505" s="1">
        <v>3</v>
      </c>
      <c r="L505" s="1" t="s">
        <v>309</v>
      </c>
      <c r="M505" s="24">
        <v>21.8</v>
      </c>
      <c r="T505" s="41"/>
    </row>
    <row r="506" spans="2:20" ht="13" customHeight="1" x14ac:dyDescent="0.15">
      <c r="B506" s="16" t="s">
        <v>583</v>
      </c>
      <c r="C506" s="1">
        <v>4</v>
      </c>
      <c r="D506" s="1" t="s">
        <v>313</v>
      </c>
      <c r="E506" s="24">
        <v>21.7</v>
      </c>
      <c r="F506" s="24">
        <f>AVERAGE(E506:E508)</f>
        <v>21.666666666666668</v>
      </c>
      <c r="G506" s="24">
        <f>F506-21.64375</f>
        <v>2.291666666666714E-2</v>
      </c>
      <c r="J506" s="16" t="s">
        <v>583</v>
      </c>
      <c r="K506" s="1">
        <v>4</v>
      </c>
      <c r="L506" s="1" t="s">
        <v>140</v>
      </c>
      <c r="M506" s="24">
        <v>21.5</v>
      </c>
      <c r="N506" s="24">
        <f>AVERAGE(M506:M508)</f>
        <v>21.5</v>
      </c>
      <c r="O506" s="24">
        <f>N506-21.64375</f>
        <v>-0.14375000000000071</v>
      </c>
      <c r="R506" s="1" t="s">
        <v>1386</v>
      </c>
      <c r="S506" s="16" t="s">
        <v>583</v>
      </c>
      <c r="T506" s="17" t="s">
        <v>584</v>
      </c>
    </row>
    <row r="507" spans="2:20" ht="13" hidden="1" customHeight="1" x14ac:dyDescent="0.15">
      <c r="C507" s="1">
        <v>4</v>
      </c>
      <c r="D507" s="1" t="s">
        <v>314</v>
      </c>
      <c r="E507" s="24">
        <v>21.7</v>
      </c>
      <c r="K507" s="1">
        <v>4</v>
      </c>
      <c r="L507" s="1" t="s">
        <v>141</v>
      </c>
      <c r="M507" s="24">
        <v>21.5</v>
      </c>
      <c r="T507" s="41"/>
    </row>
    <row r="508" spans="2:20" ht="13" hidden="1" customHeight="1" x14ac:dyDescent="0.15">
      <c r="C508" s="1">
        <v>4</v>
      </c>
      <c r="D508" s="1" t="s">
        <v>315</v>
      </c>
      <c r="E508" s="24">
        <v>21.6</v>
      </c>
      <c r="K508" s="1">
        <v>4</v>
      </c>
      <c r="L508" s="1" t="s">
        <v>142</v>
      </c>
      <c r="M508" s="24">
        <v>21.5</v>
      </c>
      <c r="T508" s="41"/>
    </row>
    <row r="509" spans="2:20" ht="13" customHeight="1" x14ac:dyDescent="0.15">
      <c r="B509" s="16" t="s">
        <v>585</v>
      </c>
      <c r="C509" s="1">
        <v>4</v>
      </c>
      <c r="D509" s="1" t="s">
        <v>316</v>
      </c>
      <c r="E509" s="24">
        <v>21.6</v>
      </c>
      <c r="F509" s="24">
        <f>AVERAGE(E509:E511)</f>
        <v>21.633333333333336</v>
      </c>
      <c r="G509" s="24">
        <f>F509-21.64375</f>
        <v>-1.0416666666664298E-2</v>
      </c>
      <c r="J509" s="16" t="s">
        <v>585</v>
      </c>
      <c r="K509" s="1">
        <v>4</v>
      </c>
      <c r="L509" s="1" t="s">
        <v>143</v>
      </c>
      <c r="M509" s="24">
        <v>21.5</v>
      </c>
      <c r="N509" s="24">
        <f>AVERAGE(M509:M511)</f>
        <v>21.633333333333336</v>
      </c>
      <c r="O509" s="24">
        <f>N509-21.64375</f>
        <v>-1.0416666666664298E-2</v>
      </c>
      <c r="S509" s="16" t="s">
        <v>585</v>
      </c>
      <c r="T509" s="17" t="s">
        <v>586</v>
      </c>
    </row>
    <row r="510" spans="2:20" ht="13" hidden="1" customHeight="1" x14ac:dyDescent="0.15">
      <c r="C510" s="1">
        <v>4</v>
      </c>
      <c r="D510" s="1" t="s">
        <v>317</v>
      </c>
      <c r="E510" s="24">
        <v>21.7</v>
      </c>
      <c r="K510" s="1">
        <v>4</v>
      </c>
      <c r="L510" s="1" t="s">
        <v>144</v>
      </c>
      <c r="M510" s="24">
        <v>21.6</v>
      </c>
      <c r="T510" s="41"/>
    </row>
    <row r="511" spans="2:20" ht="13" hidden="1" customHeight="1" x14ac:dyDescent="0.15">
      <c r="C511" s="1">
        <v>4</v>
      </c>
      <c r="D511" s="1" t="s">
        <v>318</v>
      </c>
      <c r="E511" s="24">
        <v>21.6</v>
      </c>
      <c r="K511" s="1">
        <v>4</v>
      </c>
      <c r="L511" s="1" t="s">
        <v>145</v>
      </c>
      <c r="M511" s="24">
        <v>21.8</v>
      </c>
      <c r="T511" s="41"/>
    </row>
    <row r="512" spans="2:20" ht="13" customHeight="1" x14ac:dyDescent="0.15">
      <c r="B512" s="16" t="s">
        <v>587</v>
      </c>
      <c r="C512" s="1">
        <v>4</v>
      </c>
      <c r="D512" s="1" t="s">
        <v>319</v>
      </c>
      <c r="E512" s="24">
        <v>21.5</v>
      </c>
      <c r="F512" s="24">
        <f>AVERAGE(E512:E514)</f>
        <v>21.633333333333336</v>
      </c>
      <c r="G512" s="24">
        <f>F512-21.64375</f>
        <v>-1.0416666666664298E-2</v>
      </c>
      <c r="J512" s="16" t="s">
        <v>587</v>
      </c>
      <c r="K512" s="1">
        <v>4</v>
      </c>
      <c r="L512" s="1" t="s">
        <v>148</v>
      </c>
      <c r="M512" s="24">
        <v>21.6</v>
      </c>
      <c r="N512" s="24">
        <f>AVERAGE(M512:M514)</f>
        <v>21.633333333333336</v>
      </c>
      <c r="O512" s="24">
        <f>N512-21.64375</f>
        <v>-1.0416666666664298E-2</v>
      </c>
      <c r="S512" s="16" t="s">
        <v>587</v>
      </c>
      <c r="T512" s="17" t="s">
        <v>569</v>
      </c>
    </row>
    <row r="513" spans="2:20" ht="13" hidden="1" customHeight="1" x14ac:dyDescent="0.15">
      <c r="C513" s="1">
        <v>4</v>
      </c>
      <c r="D513" s="1" t="s">
        <v>320</v>
      </c>
      <c r="E513" s="24">
        <v>21.7</v>
      </c>
      <c r="K513" s="1">
        <v>4</v>
      </c>
      <c r="L513" s="1" t="s">
        <v>149</v>
      </c>
      <c r="M513" s="24">
        <v>21.7</v>
      </c>
      <c r="T513" s="41"/>
    </row>
    <row r="514" spans="2:20" ht="13" hidden="1" customHeight="1" x14ac:dyDescent="0.15">
      <c r="C514" s="1">
        <v>4</v>
      </c>
      <c r="D514" s="1" t="s">
        <v>321</v>
      </c>
      <c r="E514" s="24">
        <v>21.7</v>
      </c>
      <c r="K514" s="1">
        <v>4</v>
      </c>
      <c r="L514" s="1" t="s">
        <v>150</v>
      </c>
      <c r="M514" s="24">
        <v>21.6</v>
      </c>
      <c r="T514" s="41"/>
    </row>
    <row r="515" spans="2:20" ht="13" customHeight="1" x14ac:dyDescent="0.15">
      <c r="B515" s="16" t="s">
        <v>588</v>
      </c>
      <c r="C515" s="1">
        <v>4</v>
      </c>
      <c r="D515" s="1" t="s">
        <v>322</v>
      </c>
      <c r="E515" s="24">
        <v>21.6</v>
      </c>
      <c r="F515" s="24">
        <f>AVERAGE(E515:E517)</f>
        <v>21.666666666666668</v>
      </c>
      <c r="G515" s="24">
        <f>F515-21.64375</f>
        <v>2.291666666666714E-2</v>
      </c>
      <c r="J515" s="16" t="s">
        <v>588</v>
      </c>
      <c r="K515" s="1">
        <v>4</v>
      </c>
      <c r="L515" s="1" t="s">
        <v>151</v>
      </c>
      <c r="M515" s="24">
        <v>21.8</v>
      </c>
      <c r="N515" s="24">
        <f>AVERAGE(M515:M517)</f>
        <v>21.866666666666664</v>
      </c>
      <c r="O515" s="24">
        <f>N515-21.64375</f>
        <v>0.22291666666666288</v>
      </c>
      <c r="S515" s="16" t="s">
        <v>588</v>
      </c>
      <c r="T515" s="17" t="s">
        <v>589</v>
      </c>
    </row>
    <row r="516" spans="2:20" ht="13" hidden="1" customHeight="1" x14ac:dyDescent="0.15">
      <c r="C516" s="1">
        <v>4</v>
      </c>
      <c r="D516" s="1" t="s">
        <v>323</v>
      </c>
      <c r="E516" s="24">
        <v>21.7</v>
      </c>
      <c r="K516" s="1">
        <v>4</v>
      </c>
      <c r="L516" s="1" t="s">
        <v>152</v>
      </c>
      <c r="M516" s="24">
        <v>21.9</v>
      </c>
      <c r="T516" s="41"/>
    </row>
    <row r="517" spans="2:20" ht="13" hidden="1" customHeight="1" x14ac:dyDescent="0.15">
      <c r="C517" s="1">
        <v>4</v>
      </c>
      <c r="D517" s="1" t="s">
        <v>324</v>
      </c>
      <c r="E517" s="24">
        <v>21.7</v>
      </c>
      <c r="K517" s="1">
        <v>4</v>
      </c>
      <c r="L517" s="1" t="s">
        <v>153</v>
      </c>
      <c r="M517" s="24">
        <v>21.9</v>
      </c>
      <c r="T517" s="41"/>
    </row>
    <row r="518" spans="2:20" ht="13" customHeight="1" x14ac:dyDescent="0.15">
      <c r="B518" s="16" t="s">
        <v>590</v>
      </c>
      <c r="C518" s="1">
        <v>4</v>
      </c>
      <c r="D518" s="1" t="s">
        <v>325</v>
      </c>
      <c r="E518" s="24">
        <v>21.5</v>
      </c>
      <c r="F518" s="24">
        <f>AVERAGE(E518:E520)</f>
        <v>21.566666666666666</v>
      </c>
      <c r="G518" s="24">
        <f>F518-21.64375</f>
        <v>-7.7083333333334281E-2</v>
      </c>
      <c r="J518" s="16" t="s">
        <v>590</v>
      </c>
      <c r="K518" s="1">
        <v>4</v>
      </c>
      <c r="L518" s="1" t="s">
        <v>154</v>
      </c>
      <c r="M518" s="24">
        <v>21.5</v>
      </c>
      <c r="N518" s="24">
        <f>AVERAGE(M518:M520)</f>
        <v>21.600000000000005</v>
      </c>
      <c r="O518" s="24">
        <f>N518-21.64375</f>
        <v>-4.3749999999995737E-2</v>
      </c>
      <c r="S518" s="16" t="s">
        <v>590</v>
      </c>
      <c r="T518" s="17" t="s">
        <v>591</v>
      </c>
    </row>
    <row r="519" spans="2:20" ht="13" hidden="1" customHeight="1" x14ac:dyDescent="0.15">
      <c r="C519" s="1">
        <v>4</v>
      </c>
      <c r="D519" s="1" t="s">
        <v>326</v>
      </c>
      <c r="E519" s="24">
        <v>21.5</v>
      </c>
      <c r="K519" s="1">
        <v>4</v>
      </c>
      <c r="L519" s="1" t="s">
        <v>155</v>
      </c>
      <c r="M519" s="24">
        <v>21.7</v>
      </c>
      <c r="T519" s="41"/>
    </row>
    <row r="520" spans="2:20" ht="13" hidden="1" customHeight="1" x14ac:dyDescent="0.15">
      <c r="C520" s="1">
        <v>4</v>
      </c>
      <c r="D520" s="1" t="s">
        <v>327</v>
      </c>
      <c r="E520" s="24">
        <v>21.7</v>
      </c>
      <c r="K520" s="1">
        <v>4</v>
      </c>
      <c r="L520" s="1" t="s">
        <v>156</v>
      </c>
      <c r="M520" s="24">
        <v>21.6</v>
      </c>
      <c r="T520" s="41"/>
    </row>
    <row r="521" spans="2:20" ht="13" customHeight="1" x14ac:dyDescent="0.15">
      <c r="B521" s="16" t="s">
        <v>592</v>
      </c>
      <c r="C521" s="1">
        <v>4</v>
      </c>
      <c r="D521" s="1" t="s">
        <v>328</v>
      </c>
      <c r="E521" s="24">
        <v>21.7</v>
      </c>
      <c r="F521" s="24">
        <f>AVERAGE(E521:E523)</f>
        <v>21.7</v>
      </c>
      <c r="G521" s="24">
        <f>F521-21.64375</f>
        <v>5.6249999999998579E-2</v>
      </c>
      <c r="J521" s="16" t="s">
        <v>592</v>
      </c>
      <c r="K521" s="1">
        <v>4</v>
      </c>
      <c r="L521" s="1" t="s">
        <v>157</v>
      </c>
      <c r="M521" s="24">
        <v>21.8</v>
      </c>
      <c r="N521" s="24">
        <f>AVERAGE(M521:M523)</f>
        <v>21.966666666666669</v>
      </c>
      <c r="O521" s="24">
        <f>N521-21.64375</f>
        <v>0.32291666666666785</v>
      </c>
      <c r="S521" s="16" t="s">
        <v>592</v>
      </c>
      <c r="T521" s="17" t="s">
        <v>593</v>
      </c>
    </row>
    <row r="522" spans="2:20" ht="13" hidden="1" customHeight="1" x14ac:dyDescent="0.15">
      <c r="C522" s="1">
        <v>4</v>
      </c>
      <c r="D522" s="1" t="s">
        <v>329</v>
      </c>
      <c r="E522" s="24">
        <v>21.7</v>
      </c>
      <c r="K522" s="1">
        <v>4</v>
      </c>
      <c r="L522" s="1" t="s">
        <v>158</v>
      </c>
      <c r="M522" s="24">
        <v>22</v>
      </c>
      <c r="T522" s="41"/>
    </row>
    <row r="523" spans="2:20" ht="13" hidden="1" customHeight="1" x14ac:dyDescent="0.15">
      <c r="C523" s="1">
        <v>4</v>
      </c>
      <c r="D523" s="1" t="s">
        <v>330</v>
      </c>
      <c r="E523" s="24">
        <v>21.7</v>
      </c>
      <c r="K523" s="1">
        <v>4</v>
      </c>
      <c r="L523" s="1" t="s">
        <v>159</v>
      </c>
      <c r="M523" s="24">
        <v>22.1</v>
      </c>
      <c r="T523" s="41"/>
    </row>
    <row r="524" spans="2:20" ht="13" customHeight="1" x14ac:dyDescent="0.15">
      <c r="B524" s="16" t="s">
        <v>594</v>
      </c>
      <c r="C524" s="1">
        <v>4</v>
      </c>
      <c r="D524" s="1" t="s">
        <v>331</v>
      </c>
      <c r="E524" s="24">
        <v>21.6</v>
      </c>
      <c r="F524" s="24">
        <f>AVERAGE(E524:E526)</f>
        <v>21.666666666666668</v>
      </c>
      <c r="G524" s="24">
        <f>F524-21.64375</f>
        <v>2.291666666666714E-2</v>
      </c>
      <c r="J524" s="16" t="s">
        <v>594</v>
      </c>
      <c r="K524" s="1">
        <v>4</v>
      </c>
      <c r="L524" s="1" t="s">
        <v>160</v>
      </c>
      <c r="M524" s="24">
        <v>22.2</v>
      </c>
      <c r="N524" s="24">
        <f>AVERAGE(M524:M526)</f>
        <v>22.133333333333336</v>
      </c>
      <c r="O524" s="24">
        <f>N524-21.64375</f>
        <v>0.4895833333333357</v>
      </c>
      <c r="S524" s="16" t="s">
        <v>594</v>
      </c>
      <c r="T524" s="17" t="s">
        <v>595</v>
      </c>
    </row>
    <row r="525" spans="2:20" ht="13" hidden="1" customHeight="1" x14ac:dyDescent="0.15">
      <c r="C525" s="1">
        <v>4</v>
      </c>
      <c r="D525" s="1" t="s">
        <v>332</v>
      </c>
      <c r="E525" s="24">
        <v>21.6</v>
      </c>
      <c r="K525" s="1">
        <v>4</v>
      </c>
      <c r="L525" s="1" t="s">
        <v>161</v>
      </c>
      <c r="M525" s="24">
        <v>22.2</v>
      </c>
      <c r="T525" s="41"/>
    </row>
    <row r="526" spans="2:20" ht="13" hidden="1" customHeight="1" x14ac:dyDescent="0.15">
      <c r="C526" s="1">
        <v>4</v>
      </c>
      <c r="D526" s="1" t="s">
        <v>333</v>
      </c>
      <c r="E526" s="24">
        <v>21.8</v>
      </c>
      <c r="K526" s="1">
        <v>4</v>
      </c>
      <c r="L526" s="1" t="s">
        <v>162</v>
      </c>
      <c r="M526" s="24">
        <v>22</v>
      </c>
      <c r="T526" s="41"/>
    </row>
    <row r="527" spans="2:20" ht="13" customHeight="1" x14ac:dyDescent="0.15">
      <c r="B527" s="16" t="s">
        <v>596</v>
      </c>
      <c r="C527" s="1">
        <v>4</v>
      </c>
      <c r="D527" s="1" t="s">
        <v>334</v>
      </c>
      <c r="E527" s="24">
        <v>21.8</v>
      </c>
      <c r="F527" s="24">
        <f>AVERAGE(E527:E529)</f>
        <v>21.633333333333336</v>
      </c>
      <c r="G527" s="24">
        <f>F527-21.64375</f>
        <v>-1.0416666666664298E-2</v>
      </c>
      <c r="J527" s="16" t="s">
        <v>596</v>
      </c>
      <c r="K527" s="1">
        <v>4</v>
      </c>
      <c r="L527" s="1" t="s">
        <v>163</v>
      </c>
      <c r="M527" s="24">
        <v>21.5</v>
      </c>
      <c r="N527" s="24">
        <f>AVERAGE(M527:M529)</f>
        <v>21.5</v>
      </c>
      <c r="O527" s="24">
        <f>N527-21.64375</f>
        <v>-0.14375000000000071</v>
      </c>
      <c r="S527" s="16" t="s">
        <v>596</v>
      </c>
      <c r="T527" s="17" t="s">
        <v>597</v>
      </c>
    </row>
    <row r="528" spans="2:20" ht="13" hidden="1" customHeight="1" x14ac:dyDescent="0.15">
      <c r="C528" s="1">
        <v>4</v>
      </c>
      <c r="D528" s="1" t="s">
        <v>335</v>
      </c>
      <c r="E528" s="24">
        <v>21.5</v>
      </c>
      <c r="K528" s="1">
        <v>4</v>
      </c>
      <c r="L528" s="1" t="s">
        <v>164</v>
      </c>
      <c r="M528" s="24">
        <v>21.5</v>
      </c>
      <c r="T528" s="41"/>
    </row>
    <row r="529" spans="2:22" ht="13" hidden="1" customHeight="1" x14ac:dyDescent="0.15">
      <c r="C529" s="1">
        <v>4</v>
      </c>
      <c r="D529" s="1" t="s">
        <v>336</v>
      </c>
      <c r="E529" s="24">
        <v>21.6</v>
      </c>
      <c r="K529" s="1">
        <v>4</v>
      </c>
      <c r="L529" s="1" t="s">
        <v>165</v>
      </c>
      <c r="M529" s="24">
        <v>21.5</v>
      </c>
      <c r="T529" s="41"/>
    </row>
    <row r="530" spans="2:22" ht="13" customHeight="1" x14ac:dyDescent="0.15">
      <c r="B530" s="16" t="s">
        <v>598</v>
      </c>
      <c r="C530" s="1">
        <v>4</v>
      </c>
      <c r="D530" s="1" t="s">
        <v>337</v>
      </c>
      <c r="E530" s="24">
        <v>21.6</v>
      </c>
      <c r="F530" s="24">
        <f>AVERAGE(E530:E532)</f>
        <v>21.566666666666666</v>
      </c>
      <c r="G530" s="24">
        <f>F530-21.64375</f>
        <v>-7.7083333333334281E-2</v>
      </c>
      <c r="J530" s="16" t="s">
        <v>598</v>
      </c>
      <c r="K530" s="1">
        <v>4</v>
      </c>
      <c r="L530" s="1" t="s">
        <v>166</v>
      </c>
      <c r="M530" s="24">
        <v>21.4</v>
      </c>
      <c r="N530" s="24">
        <f>AVERAGE(M530:M532)</f>
        <v>21.5</v>
      </c>
      <c r="O530" s="24">
        <f>N530-21.64375</f>
        <v>-0.14375000000000071</v>
      </c>
      <c r="S530" s="16" t="s">
        <v>598</v>
      </c>
      <c r="T530" s="17" t="s">
        <v>599</v>
      </c>
    </row>
    <row r="531" spans="2:22" ht="13" hidden="1" customHeight="1" x14ac:dyDescent="0.15">
      <c r="C531" s="1">
        <v>4</v>
      </c>
      <c r="D531" s="1" t="s">
        <v>338</v>
      </c>
      <c r="E531" s="24">
        <v>21.5</v>
      </c>
      <c r="K531" s="1">
        <v>4</v>
      </c>
      <c r="L531" s="1" t="s">
        <v>167</v>
      </c>
      <c r="M531" s="24">
        <v>21.5</v>
      </c>
      <c r="T531" s="41"/>
    </row>
    <row r="532" spans="2:22" ht="13" hidden="1" customHeight="1" x14ac:dyDescent="0.15">
      <c r="C532" s="1">
        <v>4</v>
      </c>
      <c r="D532" s="1" t="s">
        <v>339</v>
      </c>
      <c r="E532" s="24">
        <v>21.6</v>
      </c>
      <c r="K532" s="1">
        <v>4</v>
      </c>
      <c r="L532" s="1" t="s">
        <v>168</v>
      </c>
      <c r="M532" s="24">
        <v>21.6</v>
      </c>
      <c r="T532" s="41"/>
    </row>
    <row r="533" spans="2:22" ht="13" customHeight="1" x14ac:dyDescent="0.15">
      <c r="B533" s="16" t="s">
        <v>600</v>
      </c>
      <c r="C533" s="1">
        <v>4</v>
      </c>
      <c r="D533" s="1" t="s">
        <v>340</v>
      </c>
      <c r="E533" s="24">
        <v>21.6</v>
      </c>
      <c r="F533" s="24">
        <f>AVERAGE(E533:E535)</f>
        <v>21.533333333333331</v>
      </c>
      <c r="G533" s="24">
        <f>F533-21.64375</f>
        <v>-0.11041666666666927</v>
      </c>
      <c r="J533" s="16" t="s">
        <v>600</v>
      </c>
      <c r="K533" s="1">
        <v>4</v>
      </c>
      <c r="L533" s="1" t="s">
        <v>169</v>
      </c>
      <c r="M533" s="24">
        <v>21.5</v>
      </c>
      <c r="N533" s="24">
        <f>AVERAGE(M533:M535)</f>
        <v>21.533333333333331</v>
      </c>
      <c r="O533" s="24">
        <f>N533-21.64375</f>
        <v>-0.11041666666666927</v>
      </c>
      <c r="S533" s="16" t="s">
        <v>600</v>
      </c>
      <c r="T533" s="17" t="s">
        <v>601</v>
      </c>
    </row>
    <row r="534" spans="2:22" ht="13" hidden="1" customHeight="1" x14ac:dyDescent="0.15">
      <c r="C534" s="1">
        <v>4</v>
      </c>
      <c r="D534" s="1" t="s">
        <v>341</v>
      </c>
      <c r="E534" s="24">
        <v>21.5</v>
      </c>
      <c r="K534" s="1">
        <v>4</v>
      </c>
      <c r="L534" s="1" t="s">
        <v>170</v>
      </c>
      <c r="M534" s="24">
        <v>21.6</v>
      </c>
    </row>
    <row r="535" spans="2:22" ht="13" hidden="1" customHeight="1" x14ac:dyDescent="0.15">
      <c r="C535" s="1">
        <v>4</v>
      </c>
      <c r="D535" s="1" t="s">
        <v>1</v>
      </c>
      <c r="E535" s="24">
        <v>21.5</v>
      </c>
      <c r="K535" s="1">
        <v>4</v>
      </c>
      <c r="L535" s="1" t="s">
        <v>171</v>
      </c>
      <c r="M535" s="24">
        <v>21.5</v>
      </c>
    </row>
    <row r="536" spans="2:22" ht="13" customHeight="1" x14ac:dyDescent="0.15">
      <c r="B536" s="16" t="s">
        <v>602</v>
      </c>
      <c r="C536" s="1">
        <v>4</v>
      </c>
      <c r="D536" s="1" t="s">
        <v>2</v>
      </c>
      <c r="E536" s="24">
        <v>21.6</v>
      </c>
      <c r="F536" s="24">
        <f>AVERAGE(E536:E538)</f>
        <v>21.666666666666668</v>
      </c>
      <c r="G536" s="24">
        <f>F536-21.64375</f>
        <v>2.291666666666714E-2</v>
      </c>
      <c r="J536" s="16" t="s">
        <v>602</v>
      </c>
      <c r="K536" s="4">
        <v>4</v>
      </c>
      <c r="L536" s="4" t="s">
        <v>172</v>
      </c>
      <c r="M536" s="34">
        <v>22.9</v>
      </c>
      <c r="N536" s="34">
        <f>AVERAGE(M536:M538)</f>
        <v>22.8</v>
      </c>
      <c r="O536" s="34">
        <f>N536-21.64375</f>
        <v>1.15625</v>
      </c>
      <c r="S536" s="16" t="s">
        <v>602</v>
      </c>
      <c r="T536" s="18" t="s">
        <v>1384</v>
      </c>
      <c r="V536" s="4">
        <v>33</v>
      </c>
    </row>
    <row r="537" spans="2:22" ht="13" hidden="1" customHeight="1" x14ac:dyDescent="0.15">
      <c r="C537" s="1">
        <v>4</v>
      </c>
      <c r="D537" s="1" t="s">
        <v>3</v>
      </c>
      <c r="E537" s="24">
        <v>21.7</v>
      </c>
      <c r="K537" s="1">
        <v>4</v>
      </c>
      <c r="L537" s="1" t="s">
        <v>173</v>
      </c>
      <c r="M537" s="24">
        <v>23</v>
      </c>
    </row>
    <row r="538" spans="2:22" ht="13" hidden="1" customHeight="1" x14ac:dyDescent="0.15">
      <c r="C538" s="1">
        <v>4</v>
      </c>
      <c r="D538" s="1" t="s">
        <v>4</v>
      </c>
      <c r="E538" s="24">
        <v>21.7</v>
      </c>
      <c r="K538" s="1">
        <v>4</v>
      </c>
      <c r="L538" s="1" t="s">
        <v>174</v>
      </c>
      <c r="M538" s="24">
        <v>22.5</v>
      </c>
    </row>
    <row r="539" spans="2:22" ht="13" customHeight="1" x14ac:dyDescent="0.15">
      <c r="B539" s="16" t="s">
        <v>603</v>
      </c>
      <c r="C539" s="1">
        <v>4</v>
      </c>
      <c r="D539" s="1" t="s">
        <v>5</v>
      </c>
      <c r="E539" s="24">
        <v>21.5</v>
      </c>
      <c r="F539" s="24">
        <f>AVERAGE(E539:E541)</f>
        <v>21.533333333333331</v>
      </c>
      <c r="G539" s="24">
        <f>F539-21.64375</f>
        <v>-0.11041666666666927</v>
      </c>
      <c r="J539" s="16" t="s">
        <v>603</v>
      </c>
      <c r="K539" s="1">
        <v>4</v>
      </c>
      <c r="L539" s="1" t="s">
        <v>175</v>
      </c>
      <c r="M539" s="24">
        <v>21.6</v>
      </c>
      <c r="N539" s="24">
        <f>AVERAGE(M539:M541)</f>
        <v>21.599999999999998</v>
      </c>
      <c r="O539" s="24">
        <f>N539-21.64375</f>
        <v>-4.3750000000002842E-2</v>
      </c>
      <c r="S539" s="16" t="s">
        <v>603</v>
      </c>
      <c r="T539" s="17" t="s">
        <v>604</v>
      </c>
    </row>
    <row r="540" spans="2:22" ht="13" hidden="1" customHeight="1" x14ac:dyDescent="0.15">
      <c r="C540" s="1">
        <v>4</v>
      </c>
      <c r="D540" s="1" t="s">
        <v>6</v>
      </c>
      <c r="E540" s="24">
        <v>21.5</v>
      </c>
      <c r="K540" s="1">
        <v>4</v>
      </c>
      <c r="L540" s="1" t="s">
        <v>176</v>
      </c>
      <c r="M540" s="24">
        <v>21.5</v>
      </c>
      <c r="T540" s="41"/>
    </row>
    <row r="541" spans="2:22" ht="13" hidden="1" customHeight="1" x14ac:dyDescent="0.15">
      <c r="C541" s="1">
        <v>4</v>
      </c>
      <c r="D541" s="1" t="s">
        <v>7</v>
      </c>
      <c r="E541" s="24">
        <v>21.6</v>
      </c>
      <c r="K541" s="1">
        <v>4</v>
      </c>
      <c r="L541" s="1" t="s">
        <v>177</v>
      </c>
      <c r="M541" s="24">
        <v>21.7</v>
      </c>
      <c r="T541" s="41"/>
    </row>
    <row r="542" spans="2:22" ht="13" customHeight="1" x14ac:dyDescent="0.15">
      <c r="B542" s="16" t="s">
        <v>605</v>
      </c>
      <c r="C542" s="1">
        <v>4</v>
      </c>
      <c r="D542" s="1" t="s">
        <v>8</v>
      </c>
      <c r="E542" s="24">
        <v>21.6</v>
      </c>
      <c r="F542" s="24">
        <f>AVERAGE(E542:E544)</f>
        <v>21.633333333333336</v>
      </c>
      <c r="G542" s="24">
        <f>F542-21.64375</f>
        <v>-1.0416666666664298E-2</v>
      </c>
      <c r="J542" s="16" t="s">
        <v>605</v>
      </c>
      <c r="K542" s="1">
        <v>4</v>
      </c>
      <c r="L542" s="1" t="s">
        <v>178</v>
      </c>
      <c r="M542" s="24">
        <v>21.6</v>
      </c>
      <c r="N542" s="24">
        <f>AVERAGE(M542:M544)</f>
        <v>21.7</v>
      </c>
      <c r="O542" s="24">
        <f>N542-21.64375</f>
        <v>5.6249999999998579E-2</v>
      </c>
      <c r="S542" s="16" t="s">
        <v>605</v>
      </c>
      <c r="T542" s="17" t="s">
        <v>569</v>
      </c>
    </row>
    <row r="543" spans="2:22" ht="13" hidden="1" customHeight="1" x14ac:dyDescent="0.15">
      <c r="C543" s="1">
        <v>4</v>
      </c>
      <c r="D543" s="1" t="s">
        <v>9</v>
      </c>
      <c r="E543" s="24">
        <v>21.6</v>
      </c>
      <c r="K543" s="1">
        <v>4</v>
      </c>
      <c r="L543" s="1" t="s">
        <v>179</v>
      </c>
      <c r="M543" s="24">
        <v>21.7</v>
      </c>
      <c r="T543" s="41"/>
    </row>
    <row r="544" spans="2:22" ht="13" hidden="1" customHeight="1" x14ac:dyDescent="0.15">
      <c r="C544" s="1">
        <v>4</v>
      </c>
      <c r="D544" s="1" t="s">
        <v>10</v>
      </c>
      <c r="E544" s="24">
        <v>21.7</v>
      </c>
      <c r="K544" s="1">
        <v>4</v>
      </c>
      <c r="L544" s="1" t="s">
        <v>180</v>
      </c>
      <c r="M544" s="24">
        <v>21.8</v>
      </c>
      <c r="T544" s="41"/>
    </row>
    <row r="545" spans="2:20" ht="13" customHeight="1" x14ac:dyDescent="0.15">
      <c r="B545" s="16" t="s">
        <v>606</v>
      </c>
      <c r="C545" s="1">
        <v>4</v>
      </c>
      <c r="D545" s="1" t="s">
        <v>11</v>
      </c>
      <c r="E545" s="24">
        <v>21.5</v>
      </c>
      <c r="F545" s="24">
        <f>AVERAGE(E545:E547)</f>
        <v>21.566666666666666</v>
      </c>
      <c r="G545" s="24">
        <f>F545-21.64375</f>
        <v>-7.7083333333334281E-2</v>
      </c>
      <c r="J545" s="16" t="s">
        <v>606</v>
      </c>
      <c r="K545" s="1">
        <v>4</v>
      </c>
      <c r="L545" s="1" t="s">
        <v>181</v>
      </c>
      <c r="M545" s="24">
        <v>21.6</v>
      </c>
      <c r="N545" s="24">
        <f>AVERAGE(M545:M547)</f>
        <v>21.666666666666668</v>
      </c>
      <c r="O545" s="24">
        <f>N545-21.64375</f>
        <v>2.291666666666714E-2</v>
      </c>
      <c r="S545" s="16" t="s">
        <v>606</v>
      </c>
      <c r="T545" s="17" t="s">
        <v>607</v>
      </c>
    </row>
    <row r="546" spans="2:20" ht="13" hidden="1" customHeight="1" x14ac:dyDescent="0.15">
      <c r="C546" s="1">
        <v>4</v>
      </c>
      <c r="D546" s="1" t="s">
        <v>12</v>
      </c>
      <c r="E546" s="24">
        <v>21.6</v>
      </c>
      <c r="K546" s="1">
        <v>4</v>
      </c>
      <c r="L546" s="1" t="s">
        <v>182</v>
      </c>
      <c r="M546" s="24">
        <v>21.8</v>
      </c>
      <c r="T546" s="41"/>
    </row>
    <row r="547" spans="2:20" ht="13" hidden="1" customHeight="1" x14ac:dyDescent="0.15">
      <c r="C547" s="1">
        <v>4</v>
      </c>
      <c r="D547" s="1" t="s">
        <v>13</v>
      </c>
      <c r="E547" s="24">
        <v>21.6</v>
      </c>
      <c r="K547" s="1">
        <v>4</v>
      </c>
      <c r="L547" s="1" t="s">
        <v>183</v>
      </c>
      <c r="M547" s="24">
        <v>21.6</v>
      </c>
      <c r="T547" s="41"/>
    </row>
    <row r="548" spans="2:20" ht="13" customHeight="1" x14ac:dyDescent="0.15">
      <c r="B548" s="16" t="s">
        <v>608</v>
      </c>
      <c r="C548" s="1">
        <v>4</v>
      </c>
      <c r="D548" s="1" t="s">
        <v>14</v>
      </c>
      <c r="E548" s="24">
        <v>21.7</v>
      </c>
      <c r="F548" s="24">
        <f>AVERAGE(E548:E550)</f>
        <v>21.599999999999998</v>
      </c>
      <c r="G548" s="24">
        <f>F548-21.64375</f>
        <v>-4.3750000000002842E-2</v>
      </c>
      <c r="J548" s="16" t="s">
        <v>608</v>
      </c>
      <c r="K548" s="1">
        <v>4</v>
      </c>
      <c r="L548" s="1" t="s">
        <v>184</v>
      </c>
      <c r="M548" s="24">
        <v>21.8</v>
      </c>
      <c r="N548" s="24">
        <f>AVERAGE(M548:M550)</f>
        <v>21.733333333333334</v>
      </c>
      <c r="O548" s="24">
        <f>N548-21.64375</f>
        <v>8.958333333333357E-2</v>
      </c>
      <c r="S548" s="16" t="s">
        <v>608</v>
      </c>
      <c r="T548" s="17" t="s">
        <v>609</v>
      </c>
    </row>
    <row r="549" spans="2:20" ht="13" hidden="1" customHeight="1" x14ac:dyDescent="0.15">
      <c r="C549" s="1">
        <v>4</v>
      </c>
      <c r="D549" s="1" t="s">
        <v>15</v>
      </c>
      <c r="E549" s="24">
        <v>21.6</v>
      </c>
      <c r="K549" s="1">
        <v>4</v>
      </c>
      <c r="L549" s="1" t="s">
        <v>185</v>
      </c>
      <c r="M549" s="24">
        <v>21.7</v>
      </c>
      <c r="T549" s="41"/>
    </row>
    <row r="550" spans="2:20" ht="13" hidden="1" customHeight="1" x14ac:dyDescent="0.15">
      <c r="C550" s="1">
        <v>4</v>
      </c>
      <c r="D550" s="1" t="s">
        <v>16</v>
      </c>
      <c r="E550" s="24">
        <v>21.5</v>
      </c>
      <c r="K550" s="1">
        <v>4</v>
      </c>
      <c r="L550" s="1" t="s">
        <v>186</v>
      </c>
      <c r="M550" s="24">
        <v>21.7</v>
      </c>
      <c r="T550" s="41"/>
    </row>
    <row r="551" spans="2:20" ht="13" customHeight="1" x14ac:dyDescent="0.15">
      <c r="B551" s="16" t="s">
        <v>610</v>
      </c>
      <c r="C551" s="1">
        <v>4</v>
      </c>
      <c r="D551" s="1" t="s">
        <v>17</v>
      </c>
      <c r="E551" s="24">
        <v>21.6</v>
      </c>
      <c r="F551" s="24">
        <f>AVERAGE(E551:E553)</f>
        <v>21.633333333333336</v>
      </c>
      <c r="G551" s="24">
        <f>F551-21.64375</f>
        <v>-1.0416666666664298E-2</v>
      </c>
      <c r="J551" s="16" t="s">
        <v>610</v>
      </c>
      <c r="K551" s="5">
        <v>4</v>
      </c>
      <c r="L551" s="5" t="s">
        <v>187</v>
      </c>
      <c r="M551" s="25">
        <v>59.9</v>
      </c>
      <c r="N551" s="25">
        <f>AVERAGE(M551:M553)</f>
        <v>59.9</v>
      </c>
      <c r="O551" s="25">
        <f>N551-21.64375</f>
        <v>38.256249999999994</v>
      </c>
      <c r="P551" s="47" t="s">
        <v>146</v>
      </c>
      <c r="S551" s="16" t="s">
        <v>610</v>
      </c>
      <c r="T551" s="17" t="s">
        <v>611</v>
      </c>
    </row>
    <row r="552" spans="2:20" ht="13" hidden="1" customHeight="1" x14ac:dyDescent="0.15">
      <c r="C552" s="1">
        <v>4</v>
      </c>
      <c r="D552" s="1" t="s">
        <v>18</v>
      </c>
      <c r="E552" s="24">
        <v>21.7</v>
      </c>
      <c r="K552" s="1">
        <v>4</v>
      </c>
      <c r="L552" s="1" t="s">
        <v>188</v>
      </c>
      <c r="M552" s="24">
        <v>59.9</v>
      </c>
      <c r="T552" s="41"/>
    </row>
    <row r="553" spans="2:20" ht="13" hidden="1" customHeight="1" x14ac:dyDescent="0.15">
      <c r="C553" s="1">
        <v>4</v>
      </c>
      <c r="D553" s="1" t="s">
        <v>19</v>
      </c>
      <c r="E553" s="24">
        <v>21.6</v>
      </c>
      <c r="K553" s="1">
        <v>4</v>
      </c>
      <c r="L553" s="1" t="s">
        <v>189</v>
      </c>
      <c r="M553" s="24">
        <v>59.9</v>
      </c>
      <c r="T553" s="41"/>
    </row>
    <row r="554" spans="2:20" ht="13" customHeight="1" x14ac:dyDescent="0.15">
      <c r="B554" s="16" t="s">
        <v>612</v>
      </c>
      <c r="C554" s="1">
        <v>4</v>
      </c>
      <c r="D554" s="1" t="s">
        <v>20</v>
      </c>
      <c r="E554" s="24">
        <v>21.7</v>
      </c>
      <c r="F554" s="24">
        <f>AVERAGE(E554:E556)</f>
        <v>21.633333333333336</v>
      </c>
      <c r="G554" s="24">
        <f>F554-21.64375</f>
        <v>-1.0416666666664298E-2</v>
      </c>
      <c r="J554" s="16" t="s">
        <v>612</v>
      </c>
      <c r="K554" s="1">
        <v>4</v>
      </c>
      <c r="L554" s="1" t="s">
        <v>190</v>
      </c>
      <c r="M554" s="24">
        <v>21.6</v>
      </c>
      <c r="N554" s="24">
        <f>AVERAGE(M554:M556)</f>
        <v>21.566666666666666</v>
      </c>
      <c r="O554" s="24">
        <f>N554-21.64375</f>
        <v>-7.7083333333334281E-2</v>
      </c>
      <c r="S554" s="16" t="s">
        <v>612</v>
      </c>
      <c r="T554" s="17" t="s">
        <v>613</v>
      </c>
    </row>
    <row r="555" spans="2:20" ht="13" hidden="1" customHeight="1" x14ac:dyDescent="0.15">
      <c r="C555" s="1">
        <v>4</v>
      </c>
      <c r="D555" s="1" t="s">
        <v>21</v>
      </c>
      <c r="E555" s="24">
        <v>21.6</v>
      </c>
      <c r="K555" s="1">
        <v>4</v>
      </c>
      <c r="L555" s="1" t="s">
        <v>191</v>
      </c>
      <c r="M555" s="24">
        <v>21.6</v>
      </c>
      <c r="T555" s="41"/>
    </row>
    <row r="556" spans="2:20" ht="13" hidden="1" customHeight="1" x14ac:dyDescent="0.15">
      <c r="C556" s="1">
        <v>4</v>
      </c>
      <c r="D556" s="1" t="s">
        <v>22</v>
      </c>
      <c r="E556" s="24">
        <v>21.6</v>
      </c>
      <c r="K556" s="1">
        <v>4</v>
      </c>
      <c r="L556" s="1" t="s">
        <v>192</v>
      </c>
      <c r="M556" s="24">
        <v>21.5</v>
      </c>
      <c r="T556" s="41"/>
    </row>
    <row r="557" spans="2:20" ht="13" customHeight="1" x14ac:dyDescent="0.15">
      <c r="B557" s="16" t="s">
        <v>614</v>
      </c>
      <c r="C557" s="1">
        <v>4</v>
      </c>
      <c r="D557" s="1" t="s">
        <v>23</v>
      </c>
      <c r="E557" s="24">
        <v>21.8</v>
      </c>
      <c r="F557" s="24">
        <f>AVERAGE(E557:E559)</f>
        <v>21.666666666666668</v>
      </c>
      <c r="G557" s="24">
        <f>F557-21.64375</f>
        <v>2.291666666666714E-2</v>
      </c>
      <c r="J557" s="16" t="s">
        <v>614</v>
      </c>
      <c r="K557" s="1">
        <v>4</v>
      </c>
      <c r="L557" s="1" t="s">
        <v>193</v>
      </c>
      <c r="M557" s="24">
        <v>21.7</v>
      </c>
      <c r="N557" s="24">
        <f>AVERAGE(M557:M559)</f>
        <v>21.633333333333336</v>
      </c>
      <c r="O557" s="24">
        <f>N557-21.64375</f>
        <v>-1.0416666666664298E-2</v>
      </c>
      <c r="S557" s="16" t="s">
        <v>614</v>
      </c>
      <c r="T557" s="17" t="s">
        <v>615</v>
      </c>
    </row>
    <row r="558" spans="2:20" ht="13" hidden="1" customHeight="1" x14ac:dyDescent="0.15">
      <c r="C558" s="1">
        <v>4</v>
      </c>
      <c r="D558" s="1" t="s">
        <v>24</v>
      </c>
      <c r="E558" s="24">
        <v>21.6</v>
      </c>
      <c r="K558" s="1">
        <v>4</v>
      </c>
      <c r="L558" s="1" t="s">
        <v>194</v>
      </c>
      <c r="M558" s="24">
        <v>21.6</v>
      </c>
      <c r="T558" s="41"/>
    </row>
    <row r="559" spans="2:20" ht="13" hidden="1" customHeight="1" x14ac:dyDescent="0.15">
      <c r="C559" s="1">
        <v>4</v>
      </c>
      <c r="D559" s="1" t="s">
        <v>25</v>
      </c>
      <c r="E559" s="24">
        <v>21.6</v>
      </c>
      <c r="K559" s="1">
        <v>4</v>
      </c>
      <c r="L559" s="1" t="s">
        <v>195</v>
      </c>
      <c r="M559" s="24">
        <v>21.6</v>
      </c>
      <c r="T559" s="41"/>
    </row>
    <row r="560" spans="2:20" ht="13" customHeight="1" x14ac:dyDescent="0.15">
      <c r="B560" s="16" t="s">
        <v>616</v>
      </c>
      <c r="C560" s="1">
        <v>4</v>
      </c>
      <c r="D560" s="1" t="s">
        <v>26</v>
      </c>
      <c r="E560" s="24">
        <v>21.6</v>
      </c>
      <c r="F560" s="24">
        <f>AVERAGE(E560:E562)</f>
        <v>21.599999999999998</v>
      </c>
      <c r="G560" s="24">
        <f>F560-21.64375</f>
        <v>-4.3750000000002842E-2</v>
      </c>
      <c r="J560" s="16" t="s">
        <v>616</v>
      </c>
      <c r="K560" s="1">
        <v>4</v>
      </c>
      <c r="L560" s="1" t="s">
        <v>196</v>
      </c>
      <c r="M560" s="24">
        <v>21.9</v>
      </c>
      <c r="N560" s="24">
        <f>AVERAGE(M560:M562)</f>
        <v>21.766666666666669</v>
      </c>
      <c r="O560" s="24">
        <f>N560-21.64375</f>
        <v>0.12291666666666856</v>
      </c>
      <c r="S560" s="16" t="s">
        <v>616</v>
      </c>
      <c r="T560" s="17" t="s">
        <v>617</v>
      </c>
    </row>
    <row r="561" spans="2:22" ht="13" hidden="1" customHeight="1" x14ac:dyDescent="0.15">
      <c r="C561" s="1">
        <v>4</v>
      </c>
      <c r="D561" s="1" t="s">
        <v>27</v>
      </c>
      <c r="E561" s="24">
        <v>21.7</v>
      </c>
      <c r="K561" s="1">
        <v>4</v>
      </c>
      <c r="L561" s="1" t="s">
        <v>197</v>
      </c>
      <c r="M561" s="24">
        <v>21.8</v>
      </c>
      <c r="T561" s="41"/>
    </row>
    <row r="562" spans="2:22" ht="13" hidden="1" customHeight="1" x14ac:dyDescent="0.15">
      <c r="C562" s="1">
        <v>4</v>
      </c>
      <c r="D562" s="1" t="s">
        <v>28</v>
      </c>
      <c r="E562" s="24">
        <v>21.5</v>
      </c>
      <c r="K562" s="1">
        <v>4</v>
      </c>
      <c r="L562" s="1" t="s">
        <v>198</v>
      </c>
      <c r="M562" s="24">
        <v>21.6</v>
      </c>
      <c r="T562" s="41"/>
    </row>
    <row r="563" spans="2:22" ht="13" customHeight="1" x14ac:dyDescent="0.15">
      <c r="B563" s="16" t="s">
        <v>618</v>
      </c>
      <c r="C563" s="1">
        <v>4</v>
      </c>
      <c r="D563" s="1" t="s">
        <v>29</v>
      </c>
      <c r="E563" s="24">
        <v>21.6</v>
      </c>
      <c r="F563" s="24">
        <f>AVERAGE(E563:E565)</f>
        <v>21.599999999999998</v>
      </c>
      <c r="G563" s="24">
        <f>F563-21.64375</f>
        <v>-4.3750000000002842E-2</v>
      </c>
      <c r="J563" s="16" t="s">
        <v>618</v>
      </c>
      <c r="K563" s="5">
        <v>4</v>
      </c>
      <c r="L563" s="5" t="s">
        <v>199</v>
      </c>
      <c r="M563" s="25">
        <v>20.9</v>
      </c>
      <c r="N563" s="25">
        <f>AVERAGE(M563:M565)</f>
        <v>46.9</v>
      </c>
      <c r="O563" s="25">
        <f>N563-21.64375</f>
        <v>25.256249999999998</v>
      </c>
      <c r="P563" s="47" t="s">
        <v>146</v>
      </c>
      <c r="S563" s="16" t="s">
        <v>618</v>
      </c>
      <c r="T563" s="17" t="s">
        <v>619</v>
      </c>
    </row>
    <row r="564" spans="2:22" ht="13" hidden="1" customHeight="1" x14ac:dyDescent="0.15">
      <c r="C564" s="1">
        <v>4</v>
      </c>
      <c r="D564" s="1" t="s">
        <v>30</v>
      </c>
      <c r="E564" s="24">
        <v>21.5</v>
      </c>
      <c r="K564" s="1">
        <v>4</v>
      </c>
      <c r="L564" s="1" t="s">
        <v>200</v>
      </c>
      <c r="M564" s="24">
        <v>59.9</v>
      </c>
      <c r="T564" s="41"/>
    </row>
    <row r="565" spans="2:22" ht="13" hidden="1" customHeight="1" x14ac:dyDescent="0.15">
      <c r="C565" s="1">
        <v>4</v>
      </c>
      <c r="D565" s="1" t="s">
        <v>31</v>
      </c>
      <c r="E565" s="24">
        <v>21.7</v>
      </c>
      <c r="K565" s="1">
        <v>4</v>
      </c>
      <c r="L565" s="1" t="s">
        <v>201</v>
      </c>
      <c r="M565" s="24">
        <v>59.9</v>
      </c>
      <c r="T565" s="41"/>
    </row>
    <row r="566" spans="2:22" ht="13" customHeight="1" x14ac:dyDescent="0.15">
      <c r="B566" s="16" t="s">
        <v>620</v>
      </c>
      <c r="C566" s="1">
        <v>4</v>
      </c>
      <c r="D566" s="1" t="s">
        <v>32</v>
      </c>
      <c r="E566" s="24">
        <v>21.5</v>
      </c>
      <c r="F566" s="24">
        <f>AVERAGE(E566:E568)</f>
        <v>21.566666666666666</v>
      </c>
      <c r="G566" s="24">
        <f>F566-21.64375</f>
        <v>-7.7083333333334281E-2</v>
      </c>
      <c r="J566" s="16" t="s">
        <v>620</v>
      </c>
      <c r="K566" s="1">
        <v>4</v>
      </c>
      <c r="L566" s="1" t="s">
        <v>202</v>
      </c>
      <c r="M566" s="24">
        <v>22</v>
      </c>
      <c r="N566" s="24">
        <f>AVERAGE(M566:M568)</f>
        <v>21.866666666666664</v>
      </c>
      <c r="O566" s="24">
        <f>N566-21.64375</f>
        <v>0.22291666666666288</v>
      </c>
      <c r="S566" s="16" t="s">
        <v>620</v>
      </c>
      <c r="T566" s="17" t="s">
        <v>621</v>
      </c>
    </row>
    <row r="567" spans="2:22" ht="13" hidden="1" customHeight="1" x14ac:dyDescent="0.15">
      <c r="C567" s="1">
        <v>4</v>
      </c>
      <c r="D567" s="1" t="s">
        <v>33</v>
      </c>
      <c r="E567" s="24">
        <v>21.6</v>
      </c>
      <c r="K567" s="1">
        <v>4</v>
      </c>
      <c r="L567" s="1" t="s">
        <v>203</v>
      </c>
      <c r="M567" s="24">
        <v>21.7</v>
      </c>
      <c r="T567" s="41"/>
    </row>
    <row r="568" spans="2:22" ht="13" hidden="1" customHeight="1" x14ac:dyDescent="0.15">
      <c r="C568" s="1">
        <v>4</v>
      </c>
      <c r="D568" s="1" t="s">
        <v>34</v>
      </c>
      <c r="E568" s="24">
        <v>21.6</v>
      </c>
      <c r="K568" s="1">
        <v>4</v>
      </c>
      <c r="L568" s="1" t="s">
        <v>204</v>
      </c>
      <c r="M568" s="24">
        <v>21.9</v>
      </c>
      <c r="T568" s="41"/>
    </row>
    <row r="569" spans="2:22" ht="13" customHeight="1" x14ac:dyDescent="0.15">
      <c r="B569" s="16" t="s">
        <v>622</v>
      </c>
      <c r="C569" s="1">
        <v>4</v>
      </c>
      <c r="D569" s="1" t="s">
        <v>35</v>
      </c>
      <c r="E569" s="24">
        <v>21.5</v>
      </c>
      <c r="F569" s="24">
        <f>AVERAGE(E569:E571)</f>
        <v>21.633333333333336</v>
      </c>
      <c r="G569" s="24">
        <f>F569-21.64375</f>
        <v>-1.0416666666664298E-2</v>
      </c>
      <c r="J569" s="16" t="s">
        <v>622</v>
      </c>
      <c r="K569" s="1">
        <v>4</v>
      </c>
      <c r="L569" s="1" t="s">
        <v>205</v>
      </c>
      <c r="M569" s="24">
        <v>21.8</v>
      </c>
      <c r="N569" s="24">
        <f>AVERAGE(M569:M571)</f>
        <v>21.766666666666669</v>
      </c>
      <c r="O569" s="24">
        <f>N569-21.64375</f>
        <v>0.12291666666666856</v>
      </c>
      <c r="S569" s="16" t="s">
        <v>622</v>
      </c>
      <c r="T569" s="17" t="s">
        <v>623</v>
      </c>
    </row>
    <row r="570" spans="2:22" ht="13" hidden="1" customHeight="1" x14ac:dyDescent="0.15">
      <c r="C570" s="1">
        <v>4</v>
      </c>
      <c r="D570" s="1" t="s">
        <v>36</v>
      </c>
      <c r="E570" s="24">
        <v>21.7</v>
      </c>
      <c r="K570" s="1">
        <v>4</v>
      </c>
      <c r="L570" s="1" t="s">
        <v>206</v>
      </c>
      <c r="M570" s="24">
        <v>21.6</v>
      </c>
      <c r="T570" s="41"/>
    </row>
    <row r="571" spans="2:22" ht="13" hidden="1" customHeight="1" x14ac:dyDescent="0.15">
      <c r="C571" s="1">
        <v>4</v>
      </c>
      <c r="D571" s="1" t="s">
        <v>37</v>
      </c>
      <c r="E571" s="24">
        <v>21.7</v>
      </c>
      <c r="K571" s="1">
        <v>4</v>
      </c>
      <c r="L571" s="1" t="s">
        <v>207</v>
      </c>
      <c r="M571" s="24">
        <v>21.9</v>
      </c>
      <c r="T571" s="41"/>
    </row>
    <row r="572" spans="2:22" ht="13" customHeight="1" x14ac:dyDescent="0.15">
      <c r="B572" s="16" t="s">
        <v>624</v>
      </c>
      <c r="C572" s="1">
        <v>4</v>
      </c>
      <c r="D572" s="1" t="s">
        <v>38</v>
      </c>
      <c r="E572" s="24">
        <v>21.6</v>
      </c>
      <c r="F572" s="24">
        <f>AVERAGE(E572:E574)</f>
        <v>21.533333333333331</v>
      </c>
      <c r="G572" s="24">
        <f>F572-21.64375</f>
        <v>-0.11041666666666927</v>
      </c>
      <c r="J572" s="16" t="s">
        <v>624</v>
      </c>
      <c r="K572" s="1">
        <v>4</v>
      </c>
      <c r="L572" s="1" t="s">
        <v>208</v>
      </c>
      <c r="M572" s="24">
        <v>21.9</v>
      </c>
      <c r="N572" s="24">
        <f>AVERAGE(M572:M574)</f>
        <v>21.866666666666664</v>
      </c>
      <c r="O572" s="24">
        <f>N572-21.64375</f>
        <v>0.22291666666666288</v>
      </c>
      <c r="S572" s="16" t="s">
        <v>624</v>
      </c>
      <c r="T572" s="17" t="s">
        <v>625</v>
      </c>
    </row>
    <row r="573" spans="2:22" ht="13" hidden="1" customHeight="1" x14ac:dyDescent="0.15">
      <c r="C573" s="1">
        <v>4</v>
      </c>
      <c r="D573" s="1" t="s">
        <v>39</v>
      </c>
      <c r="E573" s="24">
        <v>21.5</v>
      </c>
      <c r="K573" s="1">
        <v>4</v>
      </c>
      <c r="L573" s="1" t="s">
        <v>209</v>
      </c>
      <c r="M573" s="24">
        <v>21.9</v>
      </c>
    </row>
    <row r="574" spans="2:22" ht="13" hidden="1" customHeight="1" x14ac:dyDescent="0.15">
      <c r="C574" s="1">
        <v>4</v>
      </c>
      <c r="D574" s="1" t="s">
        <v>40</v>
      </c>
      <c r="E574" s="24">
        <v>21.5</v>
      </c>
      <c r="K574" s="1">
        <v>4</v>
      </c>
      <c r="L574" s="1" t="s">
        <v>210</v>
      </c>
      <c r="M574" s="24">
        <v>21.8</v>
      </c>
    </row>
    <row r="575" spans="2:22" ht="13" customHeight="1" x14ac:dyDescent="0.15">
      <c r="B575" s="16" t="s">
        <v>626</v>
      </c>
      <c r="C575" s="4">
        <v>4</v>
      </c>
      <c r="D575" s="4" t="s">
        <v>41</v>
      </c>
      <c r="E575" s="34">
        <v>21</v>
      </c>
      <c r="F575" s="34">
        <f>AVERAGE(E575:E577)</f>
        <v>20.833333333333332</v>
      </c>
      <c r="G575" s="34">
        <f>F575-21.64375</f>
        <v>-0.81041666666666856</v>
      </c>
      <c r="J575" s="16" t="s">
        <v>626</v>
      </c>
      <c r="K575" s="5">
        <v>4</v>
      </c>
      <c r="L575" s="5" t="s">
        <v>211</v>
      </c>
      <c r="M575" s="25">
        <v>59.9</v>
      </c>
      <c r="N575" s="25">
        <f>AVERAGE(M575:M577)</f>
        <v>46.566666666666663</v>
      </c>
      <c r="O575" s="25">
        <f>N575-21.64375</f>
        <v>24.922916666666662</v>
      </c>
      <c r="P575" s="47" t="s">
        <v>146</v>
      </c>
      <c r="S575" s="16" t="s">
        <v>626</v>
      </c>
      <c r="T575" s="18" t="s">
        <v>1385</v>
      </c>
      <c r="V575" s="4">
        <v>34</v>
      </c>
    </row>
    <row r="576" spans="2:22" ht="13" hidden="1" customHeight="1" x14ac:dyDescent="0.15">
      <c r="C576" s="1">
        <v>4</v>
      </c>
      <c r="D576" s="1" t="s">
        <v>42</v>
      </c>
      <c r="E576" s="24">
        <v>20.6</v>
      </c>
      <c r="K576" s="1">
        <v>4</v>
      </c>
      <c r="L576" s="1" t="s">
        <v>212</v>
      </c>
      <c r="M576" s="24">
        <v>59.9</v>
      </c>
    </row>
    <row r="577" spans="2:20" ht="13" hidden="1" customHeight="1" x14ac:dyDescent="0.15">
      <c r="C577" s="1">
        <v>4</v>
      </c>
      <c r="D577" s="1" t="s">
        <v>43</v>
      </c>
      <c r="E577" s="24">
        <v>20.9</v>
      </c>
      <c r="K577" s="1">
        <v>4</v>
      </c>
      <c r="L577" s="1" t="s">
        <v>213</v>
      </c>
      <c r="M577" s="24">
        <v>19.899999999999999</v>
      </c>
    </row>
    <row r="578" spans="2:20" ht="13" customHeight="1" x14ac:dyDescent="0.15">
      <c r="B578" s="16" t="s">
        <v>627</v>
      </c>
      <c r="C578" s="1">
        <v>4</v>
      </c>
      <c r="D578" s="1" t="s">
        <v>44</v>
      </c>
      <c r="E578" s="24">
        <v>21.8</v>
      </c>
      <c r="F578" s="24">
        <f>AVERAGE(E578:E580)</f>
        <v>21.700000000000003</v>
      </c>
      <c r="G578" s="24">
        <f>F578-21.64375</f>
        <v>5.6250000000002132E-2</v>
      </c>
      <c r="J578" s="16" t="s">
        <v>627</v>
      </c>
      <c r="K578" s="1">
        <v>4</v>
      </c>
      <c r="L578" s="1" t="s">
        <v>214</v>
      </c>
      <c r="M578" s="24">
        <v>21.6</v>
      </c>
      <c r="N578" s="24">
        <f>AVERAGE(M578:M580)</f>
        <v>21.633333333333336</v>
      </c>
      <c r="O578" s="24">
        <f>N578-21.64375</f>
        <v>-1.0416666666664298E-2</v>
      </c>
      <c r="S578" s="16" t="s">
        <v>627</v>
      </c>
      <c r="T578" s="17" t="s">
        <v>628</v>
      </c>
    </row>
    <row r="579" spans="2:20" ht="13" hidden="1" customHeight="1" x14ac:dyDescent="0.15">
      <c r="C579" s="1">
        <v>4</v>
      </c>
      <c r="D579" s="1" t="s">
        <v>45</v>
      </c>
      <c r="E579" s="24">
        <v>21.6</v>
      </c>
      <c r="K579" s="1">
        <v>4</v>
      </c>
      <c r="L579" s="1" t="s">
        <v>215</v>
      </c>
      <c r="M579" s="24">
        <v>21.6</v>
      </c>
      <c r="T579" s="41"/>
    </row>
    <row r="580" spans="2:20" ht="13" hidden="1" customHeight="1" x14ac:dyDescent="0.15">
      <c r="C580" s="1">
        <v>4</v>
      </c>
      <c r="D580" s="1" t="s">
        <v>46</v>
      </c>
      <c r="E580" s="24">
        <v>21.7</v>
      </c>
      <c r="K580" s="1">
        <v>4</v>
      </c>
      <c r="L580" s="1" t="s">
        <v>216</v>
      </c>
      <c r="M580" s="24">
        <v>21.7</v>
      </c>
      <c r="T580" s="41"/>
    </row>
    <row r="581" spans="2:20" ht="13" customHeight="1" x14ac:dyDescent="0.15">
      <c r="B581" s="16" t="s">
        <v>629</v>
      </c>
      <c r="C581" s="1">
        <v>4</v>
      </c>
      <c r="D581" s="1" t="s">
        <v>47</v>
      </c>
      <c r="E581" s="24">
        <v>21.5</v>
      </c>
      <c r="F581" s="24">
        <f>AVERAGE(E581:E583)</f>
        <v>21.599999999999998</v>
      </c>
      <c r="G581" s="24">
        <f>F581-21.64375</f>
        <v>-4.3750000000002842E-2</v>
      </c>
      <c r="J581" s="16" t="s">
        <v>629</v>
      </c>
      <c r="K581" s="1">
        <v>4</v>
      </c>
      <c r="L581" s="1" t="s">
        <v>217</v>
      </c>
      <c r="M581" s="24">
        <v>21.7</v>
      </c>
      <c r="N581" s="24">
        <f>AVERAGE(M581:M583)</f>
        <v>21.7</v>
      </c>
      <c r="O581" s="24">
        <f>N581-21.64375</f>
        <v>5.6249999999998579E-2</v>
      </c>
      <c r="S581" s="16" t="s">
        <v>629</v>
      </c>
      <c r="T581" s="17" t="s">
        <v>630</v>
      </c>
    </row>
    <row r="582" spans="2:20" ht="13" hidden="1" customHeight="1" x14ac:dyDescent="0.15">
      <c r="C582" s="1">
        <v>4</v>
      </c>
      <c r="D582" s="1" t="s">
        <v>48</v>
      </c>
      <c r="E582" s="24">
        <v>21.8</v>
      </c>
      <c r="K582" s="1">
        <v>4</v>
      </c>
      <c r="L582" s="1" t="s">
        <v>218</v>
      </c>
      <c r="M582" s="24">
        <v>21.7</v>
      </c>
      <c r="T582" s="41"/>
    </row>
    <row r="583" spans="2:20" ht="13" hidden="1" customHeight="1" x14ac:dyDescent="0.15">
      <c r="C583" s="1">
        <v>4</v>
      </c>
      <c r="D583" s="1" t="s">
        <v>49</v>
      </c>
      <c r="E583" s="24">
        <v>21.5</v>
      </c>
      <c r="K583" s="1">
        <v>4</v>
      </c>
      <c r="L583" s="1" t="s">
        <v>219</v>
      </c>
      <c r="M583" s="24">
        <v>21.7</v>
      </c>
      <c r="T583" s="41"/>
    </row>
    <row r="584" spans="2:20" ht="13" customHeight="1" x14ac:dyDescent="0.15">
      <c r="B584" s="16" t="s">
        <v>631</v>
      </c>
      <c r="C584" s="1">
        <v>4</v>
      </c>
      <c r="D584" s="1" t="s">
        <v>50</v>
      </c>
      <c r="E584" s="24">
        <v>21.7</v>
      </c>
      <c r="F584" s="24">
        <f>AVERAGE(E584:E586)</f>
        <v>21.7</v>
      </c>
      <c r="G584" s="24">
        <f>F584-21.64375</f>
        <v>5.6249999999998579E-2</v>
      </c>
      <c r="J584" s="16" t="s">
        <v>631</v>
      </c>
      <c r="K584" s="1">
        <v>4</v>
      </c>
      <c r="L584" s="1" t="s">
        <v>220</v>
      </c>
      <c r="M584" s="24">
        <v>21.7</v>
      </c>
      <c r="N584" s="24">
        <f>AVERAGE(M584:M586)</f>
        <v>21.8</v>
      </c>
      <c r="O584" s="24">
        <f>N584-21.64375</f>
        <v>0.15625</v>
      </c>
      <c r="S584" s="16" t="s">
        <v>631</v>
      </c>
      <c r="T584" s="17" t="s">
        <v>632</v>
      </c>
    </row>
    <row r="585" spans="2:20" ht="13" hidden="1" customHeight="1" x14ac:dyDescent="0.15">
      <c r="C585" s="1">
        <v>4</v>
      </c>
      <c r="D585" s="1" t="s">
        <v>51</v>
      </c>
      <c r="E585" s="24">
        <v>21.6</v>
      </c>
      <c r="K585" s="1">
        <v>4</v>
      </c>
      <c r="L585" s="1" t="s">
        <v>221</v>
      </c>
      <c r="M585" s="24">
        <v>21.8</v>
      </c>
      <c r="T585" s="41"/>
    </row>
    <row r="586" spans="2:20" ht="13" hidden="1" customHeight="1" x14ac:dyDescent="0.15">
      <c r="C586" s="1">
        <v>4</v>
      </c>
      <c r="D586" s="1" t="s">
        <v>52</v>
      </c>
      <c r="E586" s="24">
        <v>21.8</v>
      </c>
      <c r="K586" s="1">
        <v>4</v>
      </c>
      <c r="L586" s="1" t="s">
        <v>222</v>
      </c>
      <c r="M586" s="24">
        <v>21.9</v>
      </c>
      <c r="T586" s="41"/>
    </row>
    <row r="587" spans="2:20" ht="13" customHeight="1" x14ac:dyDescent="0.15">
      <c r="B587" s="16" t="s">
        <v>633</v>
      </c>
      <c r="C587" s="1">
        <v>4</v>
      </c>
      <c r="D587" s="1" t="s">
        <v>53</v>
      </c>
      <c r="E587" s="24">
        <v>21.7</v>
      </c>
      <c r="F587" s="24">
        <f>AVERAGE(E587:E589)</f>
        <v>21.7</v>
      </c>
      <c r="G587" s="24">
        <f>F587-21.64375</f>
        <v>5.6249999999998579E-2</v>
      </c>
      <c r="J587" s="16" t="s">
        <v>633</v>
      </c>
      <c r="K587" s="1">
        <v>4</v>
      </c>
      <c r="L587" s="1" t="s">
        <v>223</v>
      </c>
      <c r="M587" s="24">
        <v>21.6</v>
      </c>
      <c r="N587" s="24">
        <f>AVERAGE(M587:M589)</f>
        <v>21.633333333333336</v>
      </c>
      <c r="O587" s="24">
        <f>N587-21.64375</f>
        <v>-1.0416666666664298E-2</v>
      </c>
      <c r="S587" s="16" t="s">
        <v>633</v>
      </c>
      <c r="T587" s="17" t="s">
        <v>634</v>
      </c>
    </row>
    <row r="588" spans="2:20" ht="13" hidden="1" customHeight="1" x14ac:dyDescent="0.15">
      <c r="C588" s="1">
        <v>4</v>
      </c>
      <c r="D588" s="1" t="s">
        <v>54</v>
      </c>
      <c r="E588" s="24">
        <v>21.7</v>
      </c>
      <c r="K588" s="1">
        <v>4</v>
      </c>
      <c r="L588" s="1" t="s">
        <v>224</v>
      </c>
      <c r="M588" s="24">
        <v>21.6</v>
      </c>
      <c r="T588" s="41"/>
    </row>
    <row r="589" spans="2:20" ht="13" hidden="1" customHeight="1" x14ac:dyDescent="0.15">
      <c r="C589" s="1">
        <v>4</v>
      </c>
      <c r="D589" s="1" t="s">
        <v>55</v>
      </c>
      <c r="E589" s="24">
        <v>21.7</v>
      </c>
      <c r="K589" s="1">
        <v>4</v>
      </c>
      <c r="L589" s="1" t="s">
        <v>225</v>
      </c>
      <c r="M589" s="24">
        <v>21.7</v>
      </c>
      <c r="T589" s="41"/>
    </row>
    <row r="590" spans="2:20" ht="13" customHeight="1" x14ac:dyDescent="0.15">
      <c r="B590" s="16" t="s">
        <v>635</v>
      </c>
      <c r="C590" s="1">
        <v>4</v>
      </c>
      <c r="D590" s="1" t="s">
        <v>56</v>
      </c>
      <c r="E590" s="24">
        <v>21.6</v>
      </c>
      <c r="F590" s="24">
        <f>AVERAGE(E590:E592)</f>
        <v>21.7</v>
      </c>
      <c r="G590" s="24">
        <f>F590-21.64375</f>
        <v>5.6249999999998579E-2</v>
      </c>
      <c r="J590" s="16" t="s">
        <v>635</v>
      </c>
      <c r="K590" s="1">
        <v>4</v>
      </c>
      <c r="L590" s="1" t="s">
        <v>226</v>
      </c>
      <c r="M590" s="24">
        <v>21.6</v>
      </c>
      <c r="N590" s="24">
        <f>AVERAGE(M590:M592)</f>
        <v>21.633333333333336</v>
      </c>
      <c r="O590" s="24">
        <f>N590-21.64375</f>
        <v>-1.0416666666664298E-2</v>
      </c>
      <c r="S590" s="16" t="s">
        <v>635</v>
      </c>
      <c r="T590" s="17" t="s">
        <v>636</v>
      </c>
    </row>
    <row r="591" spans="2:20" ht="13" hidden="1" customHeight="1" x14ac:dyDescent="0.15">
      <c r="C591" s="1">
        <v>4</v>
      </c>
      <c r="D591" s="1" t="s">
        <v>57</v>
      </c>
      <c r="E591" s="24">
        <v>21.7</v>
      </c>
      <c r="K591" s="1">
        <v>4</v>
      </c>
      <c r="L591" s="1" t="s">
        <v>227</v>
      </c>
      <c r="M591" s="24">
        <v>21.6</v>
      </c>
      <c r="T591" s="41"/>
    </row>
    <row r="592" spans="2:20" ht="13" hidden="1" customHeight="1" x14ac:dyDescent="0.15">
      <c r="C592" s="1">
        <v>4</v>
      </c>
      <c r="D592" s="1" t="s">
        <v>58</v>
      </c>
      <c r="E592" s="24">
        <v>21.8</v>
      </c>
      <c r="K592" s="1">
        <v>4</v>
      </c>
      <c r="L592" s="1" t="s">
        <v>228</v>
      </c>
      <c r="M592" s="24">
        <v>21.7</v>
      </c>
      <c r="T592" s="41"/>
    </row>
    <row r="593" spans="2:20" ht="13" customHeight="1" x14ac:dyDescent="0.15">
      <c r="B593" s="16" t="s">
        <v>637</v>
      </c>
      <c r="C593" s="1">
        <v>4</v>
      </c>
      <c r="D593" s="1" t="s">
        <v>59</v>
      </c>
      <c r="E593" s="24">
        <v>21.6</v>
      </c>
      <c r="F593" s="24">
        <f>AVERAGE(E593:E595)</f>
        <v>21.566666666666666</v>
      </c>
      <c r="G593" s="24">
        <f>F593-21.64375</f>
        <v>-7.7083333333334281E-2</v>
      </c>
      <c r="J593" s="16" t="s">
        <v>637</v>
      </c>
      <c r="K593" s="1">
        <v>4</v>
      </c>
      <c r="L593" s="1" t="s">
        <v>229</v>
      </c>
      <c r="M593" s="24">
        <v>21.5</v>
      </c>
      <c r="N593" s="24">
        <f>AVERAGE(M593:M595)</f>
        <v>21.533333333333331</v>
      </c>
      <c r="O593" s="24">
        <f>N593-21.64375</f>
        <v>-0.11041666666666927</v>
      </c>
      <c r="S593" s="16" t="s">
        <v>637</v>
      </c>
      <c r="T593" s="17" t="s">
        <v>638</v>
      </c>
    </row>
    <row r="594" spans="2:20" ht="13" hidden="1" customHeight="1" x14ac:dyDescent="0.15">
      <c r="C594" s="1">
        <v>4</v>
      </c>
      <c r="D594" s="1" t="s">
        <v>60</v>
      </c>
      <c r="E594" s="24">
        <v>21.5</v>
      </c>
      <c r="K594" s="1">
        <v>4</v>
      </c>
      <c r="L594" s="1" t="s">
        <v>230</v>
      </c>
      <c r="M594" s="24">
        <v>21.6</v>
      </c>
      <c r="T594" s="41"/>
    </row>
    <row r="595" spans="2:20" ht="13" hidden="1" customHeight="1" x14ac:dyDescent="0.15">
      <c r="C595" s="1">
        <v>4</v>
      </c>
      <c r="D595" s="1" t="s">
        <v>61</v>
      </c>
      <c r="E595" s="24">
        <v>21.6</v>
      </c>
      <c r="K595" s="1">
        <v>4</v>
      </c>
      <c r="L595" s="1" t="s">
        <v>231</v>
      </c>
      <c r="M595" s="24">
        <v>21.5</v>
      </c>
      <c r="T595" s="41"/>
    </row>
    <row r="596" spans="2:20" ht="13" customHeight="1" x14ac:dyDescent="0.15">
      <c r="B596" s="16" t="s">
        <v>639</v>
      </c>
      <c r="C596" s="1">
        <v>4</v>
      </c>
      <c r="D596" s="1" t="s">
        <v>62</v>
      </c>
      <c r="E596" s="24">
        <v>21.7</v>
      </c>
      <c r="F596" s="24">
        <f>AVERAGE(E596:E598)</f>
        <v>21.633333333333336</v>
      </c>
      <c r="G596" s="24">
        <f>F596-21.64375</f>
        <v>-1.0416666666664298E-2</v>
      </c>
      <c r="J596" s="16" t="s">
        <v>639</v>
      </c>
      <c r="K596" s="1">
        <v>4</v>
      </c>
      <c r="L596" s="1" t="s">
        <v>232</v>
      </c>
      <c r="M596" s="24">
        <v>21.7</v>
      </c>
      <c r="N596" s="24">
        <f>AVERAGE(M596:M598)</f>
        <v>21.666666666666668</v>
      </c>
      <c r="O596" s="24">
        <f>N596-21.64375</f>
        <v>2.291666666666714E-2</v>
      </c>
      <c r="S596" s="16" t="s">
        <v>639</v>
      </c>
      <c r="T596" s="17" t="s">
        <v>640</v>
      </c>
    </row>
    <row r="597" spans="2:20" ht="13" hidden="1" customHeight="1" x14ac:dyDescent="0.15">
      <c r="C597" s="1">
        <v>4</v>
      </c>
      <c r="D597" s="1" t="s">
        <v>63</v>
      </c>
      <c r="E597" s="24">
        <v>21.6</v>
      </c>
      <c r="K597" s="1">
        <v>4</v>
      </c>
      <c r="L597" s="1" t="s">
        <v>233</v>
      </c>
      <c r="M597" s="24">
        <v>21.7</v>
      </c>
      <c r="T597" s="41"/>
    </row>
    <row r="598" spans="2:20" ht="13" hidden="1" customHeight="1" x14ac:dyDescent="0.15">
      <c r="C598" s="1">
        <v>4</v>
      </c>
      <c r="D598" s="1" t="s">
        <v>64</v>
      </c>
      <c r="E598" s="24">
        <v>21.6</v>
      </c>
      <c r="K598" s="1">
        <v>4</v>
      </c>
      <c r="L598" s="1" t="s">
        <v>234</v>
      </c>
      <c r="M598" s="24">
        <v>21.6</v>
      </c>
      <c r="T598" s="41"/>
    </row>
    <row r="599" spans="2:20" ht="13" customHeight="1" x14ac:dyDescent="0.15">
      <c r="B599" s="16" t="s">
        <v>641</v>
      </c>
      <c r="C599" s="1">
        <v>4</v>
      </c>
      <c r="D599" s="1" t="s">
        <v>65</v>
      </c>
      <c r="E599" s="24">
        <v>21.6</v>
      </c>
      <c r="F599" s="24">
        <f>AVERAGE(E599:E601)</f>
        <v>21.599999999999998</v>
      </c>
      <c r="G599" s="24">
        <f>F599-21.64375</f>
        <v>-4.3750000000002842E-2</v>
      </c>
      <c r="J599" s="16" t="s">
        <v>641</v>
      </c>
      <c r="K599" s="1">
        <v>4</v>
      </c>
      <c r="L599" s="1" t="s">
        <v>235</v>
      </c>
      <c r="M599" s="24">
        <v>21.6</v>
      </c>
      <c r="N599" s="24">
        <f>AVERAGE(M599:M601)</f>
        <v>21.666666666666668</v>
      </c>
      <c r="O599" s="24">
        <f>N599-21.64375</f>
        <v>2.291666666666714E-2</v>
      </c>
      <c r="S599" s="16" t="s">
        <v>641</v>
      </c>
      <c r="T599" s="17" t="s">
        <v>642</v>
      </c>
    </row>
    <row r="600" spans="2:20" ht="13" hidden="1" customHeight="1" x14ac:dyDescent="0.15">
      <c r="C600" s="1">
        <v>4</v>
      </c>
      <c r="D600" s="1" t="s">
        <v>66</v>
      </c>
      <c r="E600" s="24">
        <v>21.5</v>
      </c>
      <c r="K600" s="1">
        <v>4</v>
      </c>
      <c r="L600" s="1" t="s">
        <v>236</v>
      </c>
      <c r="M600" s="24">
        <v>21.7</v>
      </c>
      <c r="T600" s="41"/>
    </row>
    <row r="601" spans="2:20" ht="13" hidden="1" customHeight="1" x14ac:dyDescent="0.15">
      <c r="C601" s="1">
        <v>4</v>
      </c>
      <c r="D601" s="1" t="s">
        <v>67</v>
      </c>
      <c r="E601" s="24">
        <v>21.7</v>
      </c>
      <c r="K601" s="1">
        <v>4</v>
      </c>
      <c r="L601" s="1" t="s">
        <v>237</v>
      </c>
      <c r="M601" s="24">
        <v>21.7</v>
      </c>
      <c r="T601" s="41"/>
    </row>
    <row r="602" spans="2:20" ht="13" customHeight="1" x14ac:dyDescent="0.15">
      <c r="B602" s="16" t="s">
        <v>643</v>
      </c>
      <c r="C602" s="1">
        <v>4</v>
      </c>
      <c r="D602" s="1" t="s">
        <v>68</v>
      </c>
      <c r="E602" s="24">
        <v>21.8</v>
      </c>
      <c r="F602" s="24">
        <f>AVERAGE(E602:E604)</f>
        <v>21.666666666666668</v>
      </c>
      <c r="G602" s="24">
        <f>F602-21.64375</f>
        <v>2.291666666666714E-2</v>
      </c>
      <c r="J602" s="16" t="s">
        <v>643</v>
      </c>
      <c r="K602" s="1">
        <v>4</v>
      </c>
      <c r="L602" s="1" t="s">
        <v>238</v>
      </c>
      <c r="M602" s="24">
        <v>21.5</v>
      </c>
      <c r="N602" s="24">
        <f>AVERAGE(M602:M604)</f>
        <v>21.633333333333336</v>
      </c>
      <c r="O602" s="24">
        <f>N602-21.64375</f>
        <v>-1.0416666666664298E-2</v>
      </c>
      <c r="S602" s="16" t="s">
        <v>643</v>
      </c>
      <c r="T602" s="17" t="s">
        <v>644</v>
      </c>
    </row>
    <row r="603" spans="2:20" ht="13" hidden="1" customHeight="1" x14ac:dyDescent="0.15">
      <c r="C603" s="1">
        <v>4</v>
      </c>
      <c r="D603" s="1" t="s">
        <v>69</v>
      </c>
      <c r="E603" s="24">
        <v>21.6</v>
      </c>
      <c r="K603" s="1">
        <v>4</v>
      </c>
      <c r="L603" s="1" t="s">
        <v>239</v>
      </c>
      <c r="M603" s="24">
        <v>21.8</v>
      </c>
      <c r="T603" s="41"/>
    </row>
    <row r="604" spans="2:20" ht="13" hidden="1" customHeight="1" x14ac:dyDescent="0.15">
      <c r="C604" s="1">
        <v>4</v>
      </c>
      <c r="D604" s="1" t="s">
        <v>70</v>
      </c>
      <c r="E604" s="24">
        <v>21.6</v>
      </c>
      <c r="K604" s="1">
        <v>4</v>
      </c>
      <c r="L604" s="1" t="s">
        <v>240</v>
      </c>
      <c r="M604" s="24">
        <v>21.6</v>
      </c>
      <c r="T604" s="41"/>
    </row>
    <row r="605" spans="2:20" ht="13" customHeight="1" x14ac:dyDescent="0.15">
      <c r="B605" s="16" t="s">
        <v>645</v>
      </c>
      <c r="C605" s="1">
        <v>4</v>
      </c>
      <c r="D605" s="1" t="s">
        <v>71</v>
      </c>
      <c r="E605" s="24">
        <v>21.9</v>
      </c>
      <c r="F605" s="24">
        <f>AVERAGE(E605:E607)</f>
        <v>22.133333333333336</v>
      </c>
      <c r="G605" s="24">
        <f>F605-21.64375</f>
        <v>0.4895833333333357</v>
      </c>
      <c r="J605" s="16" t="s">
        <v>645</v>
      </c>
      <c r="K605" s="1">
        <v>4</v>
      </c>
      <c r="L605" s="1" t="s">
        <v>241</v>
      </c>
      <c r="M605" s="24">
        <v>21.8</v>
      </c>
      <c r="N605" s="24">
        <f>AVERAGE(M605:M607)</f>
        <v>21.933333333333334</v>
      </c>
      <c r="O605" s="24">
        <f>N605-21.64375</f>
        <v>0.28958333333333286</v>
      </c>
      <c r="S605" s="16" t="s">
        <v>645</v>
      </c>
      <c r="T605" s="17" t="s">
        <v>646</v>
      </c>
    </row>
    <row r="606" spans="2:20" ht="13" hidden="1" customHeight="1" x14ac:dyDescent="0.15">
      <c r="C606" s="1">
        <v>4</v>
      </c>
      <c r="D606" s="1" t="s">
        <v>72</v>
      </c>
      <c r="E606" s="24">
        <v>22.3</v>
      </c>
      <c r="K606" s="1">
        <v>4</v>
      </c>
      <c r="L606" s="1" t="s">
        <v>242</v>
      </c>
      <c r="M606" s="24">
        <v>22</v>
      </c>
      <c r="T606" s="41"/>
    </row>
    <row r="607" spans="2:20" ht="13" hidden="1" customHeight="1" x14ac:dyDescent="0.15">
      <c r="C607" s="1">
        <v>4</v>
      </c>
      <c r="D607" s="1" t="s">
        <v>73</v>
      </c>
      <c r="E607" s="24">
        <v>22.2</v>
      </c>
      <c r="K607" s="1">
        <v>4</v>
      </c>
      <c r="L607" s="1" t="s">
        <v>243</v>
      </c>
      <c r="M607" s="24">
        <v>22</v>
      </c>
      <c r="T607" s="41"/>
    </row>
    <row r="608" spans="2:20" ht="13" customHeight="1" x14ac:dyDescent="0.15">
      <c r="B608" s="16" t="s">
        <v>647</v>
      </c>
      <c r="C608" s="1">
        <v>4</v>
      </c>
      <c r="D608" s="1" t="s">
        <v>74</v>
      </c>
      <c r="E608" s="24">
        <v>21.6</v>
      </c>
      <c r="F608" s="24">
        <f>AVERAGE(E608:E610)</f>
        <v>21.600000000000005</v>
      </c>
      <c r="G608" s="24">
        <f>F608-21.64375</f>
        <v>-4.3749999999995737E-2</v>
      </c>
      <c r="J608" s="16" t="s">
        <v>647</v>
      </c>
      <c r="K608" s="1">
        <v>4</v>
      </c>
      <c r="L608" s="1" t="s">
        <v>244</v>
      </c>
      <c r="M608" s="24">
        <v>21.5</v>
      </c>
      <c r="N608" s="24">
        <f>AVERAGE(M608:M610)</f>
        <v>21.566666666666666</v>
      </c>
      <c r="O608" s="24">
        <f>N608-21.64375</f>
        <v>-7.7083333333334281E-2</v>
      </c>
      <c r="S608" s="16" t="s">
        <v>647</v>
      </c>
      <c r="T608" s="17" t="s">
        <v>648</v>
      </c>
    </row>
    <row r="609" spans="2:20" ht="13" hidden="1" customHeight="1" x14ac:dyDescent="0.15">
      <c r="C609" s="1">
        <v>4</v>
      </c>
      <c r="D609" s="1" t="s">
        <v>75</v>
      </c>
      <c r="E609" s="24">
        <v>21.6</v>
      </c>
      <c r="K609" s="1">
        <v>4</v>
      </c>
      <c r="L609" s="1" t="s">
        <v>245</v>
      </c>
      <c r="M609" s="24">
        <v>21.5</v>
      </c>
      <c r="T609" s="41"/>
    </row>
    <row r="610" spans="2:20" ht="13" hidden="1" customHeight="1" x14ac:dyDescent="0.15">
      <c r="C610" s="1">
        <v>4</v>
      </c>
      <c r="D610" s="1" t="s">
        <v>76</v>
      </c>
      <c r="E610" s="24">
        <v>21.6</v>
      </c>
      <c r="K610" s="1">
        <v>4</v>
      </c>
      <c r="L610" s="1" t="s">
        <v>246</v>
      </c>
      <c r="M610" s="24">
        <v>21.7</v>
      </c>
      <c r="T610" s="41"/>
    </row>
    <row r="611" spans="2:20" ht="13" customHeight="1" x14ac:dyDescent="0.15">
      <c r="B611" s="16" t="s">
        <v>650</v>
      </c>
      <c r="C611" s="1">
        <v>4</v>
      </c>
      <c r="D611" s="1" t="s">
        <v>77</v>
      </c>
      <c r="E611" s="24">
        <v>21.5</v>
      </c>
      <c r="F611" s="24">
        <f>AVERAGE(E611:E613)</f>
        <v>21.599999999999998</v>
      </c>
      <c r="G611" s="24">
        <f>F611-21.64375</f>
        <v>-4.3750000000002842E-2</v>
      </c>
      <c r="J611" s="16" t="s">
        <v>650</v>
      </c>
      <c r="K611" s="1">
        <v>4</v>
      </c>
      <c r="L611" s="1" t="s">
        <v>247</v>
      </c>
      <c r="M611" s="24">
        <v>21.5</v>
      </c>
      <c r="N611" s="24">
        <f>AVERAGE(M611:M613)</f>
        <v>21.566666666666666</v>
      </c>
      <c r="O611" s="24">
        <f>N611-21.64375</f>
        <v>-7.7083333333334281E-2</v>
      </c>
      <c r="S611" s="16" t="s">
        <v>650</v>
      </c>
      <c r="T611" s="17" t="s">
        <v>651</v>
      </c>
    </row>
    <row r="612" spans="2:20" ht="13" hidden="1" customHeight="1" x14ac:dyDescent="0.15">
      <c r="C612" s="1">
        <v>4</v>
      </c>
      <c r="D612" s="1" t="s">
        <v>78</v>
      </c>
      <c r="E612" s="24">
        <v>21.6</v>
      </c>
      <c r="K612" s="1">
        <v>4</v>
      </c>
      <c r="L612" s="1" t="s">
        <v>248</v>
      </c>
      <c r="M612" s="24">
        <v>21.6</v>
      </c>
      <c r="T612" s="41"/>
    </row>
    <row r="613" spans="2:20" ht="13" hidden="1" customHeight="1" x14ac:dyDescent="0.15">
      <c r="C613" s="1">
        <v>4</v>
      </c>
      <c r="D613" s="1" t="s">
        <v>79</v>
      </c>
      <c r="E613" s="24">
        <v>21.7</v>
      </c>
      <c r="K613" s="1">
        <v>4</v>
      </c>
      <c r="L613" s="1" t="s">
        <v>249</v>
      </c>
      <c r="M613" s="24">
        <v>21.6</v>
      </c>
      <c r="T613" s="41"/>
    </row>
    <row r="614" spans="2:20" ht="13" customHeight="1" x14ac:dyDescent="0.15">
      <c r="B614" s="16" t="s">
        <v>652</v>
      </c>
      <c r="C614" s="1">
        <v>4</v>
      </c>
      <c r="D614" s="1" t="s">
        <v>80</v>
      </c>
      <c r="E614" s="24">
        <v>21.7</v>
      </c>
      <c r="F614" s="24">
        <f>AVERAGE(E614:E616)</f>
        <v>21.666666666666668</v>
      </c>
      <c r="G614" s="24">
        <f>F614-21.64375</f>
        <v>2.291666666666714E-2</v>
      </c>
      <c r="J614" s="16" t="s">
        <v>652</v>
      </c>
      <c r="K614" s="1">
        <v>4</v>
      </c>
      <c r="L614" s="1" t="s">
        <v>250</v>
      </c>
      <c r="M614" s="24">
        <v>21.7</v>
      </c>
      <c r="N614" s="24">
        <f>AVERAGE(M614:M616)</f>
        <v>21.666666666666668</v>
      </c>
      <c r="O614" s="24">
        <f>N614-21.64375</f>
        <v>2.291666666666714E-2</v>
      </c>
      <c r="S614" s="16" t="s">
        <v>652</v>
      </c>
      <c r="T614" s="17" t="s">
        <v>653</v>
      </c>
    </row>
    <row r="615" spans="2:20" ht="13" hidden="1" customHeight="1" x14ac:dyDescent="0.15">
      <c r="C615" s="1">
        <v>4</v>
      </c>
      <c r="D615" s="1" t="s">
        <v>81</v>
      </c>
      <c r="E615" s="24">
        <v>21.7</v>
      </c>
      <c r="K615" s="1">
        <v>4</v>
      </c>
      <c r="L615" s="1" t="s">
        <v>251</v>
      </c>
      <c r="M615" s="24">
        <v>21.7</v>
      </c>
      <c r="T615" s="41"/>
    </row>
    <row r="616" spans="2:20" ht="13" hidden="1" customHeight="1" x14ac:dyDescent="0.15">
      <c r="C616" s="1">
        <v>4</v>
      </c>
      <c r="D616" s="1" t="s">
        <v>82</v>
      </c>
      <c r="E616" s="24">
        <v>21.6</v>
      </c>
      <c r="K616" s="1">
        <v>4</v>
      </c>
      <c r="L616" s="1" t="s">
        <v>252</v>
      </c>
      <c r="M616" s="24">
        <v>21.6</v>
      </c>
      <c r="T616" s="41"/>
    </row>
    <row r="617" spans="2:20" ht="13" customHeight="1" x14ac:dyDescent="0.15">
      <c r="B617" s="16" t="s">
        <v>654</v>
      </c>
      <c r="C617" s="1">
        <v>4</v>
      </c>
      <c r="D617" s="1" t="s">
        <v>83</v>
      </c>
      <c r="E617" s="24">
        <v>21.7</v>
      </c>
      <c r="F617" s="24">
        <f>AVERAGE(E617:E619)</f>
        <v>21.633333333333336</v>
      </c>
      <c r="G617" s="24">
        <f>F617-21.64375</f>
        <v>-1.0416666666664298E-2</v>
      </c>
      <c r="J617" s="16" t="s">
        <v>654</v>
      </c>
      <c r="K617" s="1">
        <v>4</v>
      </c>
      <c r="L617" s="1" t="s">
        <v>253</v>
      </c>
      <c r="M617" s="24">
        <v>21.5</v>
      </c>
      <c r="N617" s="24">
        <f>AVERAGE(M617:M619)</f>
        <v>21.566666666666666</v>
      </c>
      <c r="O617" s="24">
        <f>N617-21.64375</f>
        <v>-7.7083333333334281E-2</v>
      </c>
      <c r="S617" s="16" t="s">
        <v>654</v>
      </c>
      <c r="T617" s="17" t="s">
        <v>655</v>
      </c>
    </row>
    <row r="618" spans="2:20" ht="13" hidden="1" customHeight="1" x14ac:dyDescent="0.15">
      <c r="C618" s="1">
        <v>4</v>
      </c>
      <c r="D618" s="1" t="s">
        <v>84</v>
      </c>
      <c r="E618" s="24">
        <v>21.6</v>
      </c>
      <c r="K618" s="1">
        <v>4</v>
      </c>
      <c r="L618" s="1" t="s">
        <v>254</v>
      </c>
      <c r="M618" s="24">
        <v>21.5</v>
      </c>
      <c r="T618" s="41"/>
    </row>
    <row r="619" spans="2:20" ht="13" hidden="1" customHeight="1" x14ac:dyDescent="0.15">
      <c r="C619" s="1">
        <v>4</v>
      </c>
      <c r="D619" s="1" t="s">
        <v>85</v>
      </c>
      <c r="E619" s="24">
        <v>21.6</v>
      </c>
      <c r="K619" s="1">
        <v>4</v>
      </c>
      <c r="L619" s="1" t="s">
        <v>255</v>
      </c>
      <c r="M619" s="24">
        <v>21.7</v>
      </c>
      <c r="T619" s="41"/>
    </row>
    <row r="620" spans="2:20" ht="13" customHeight="1" x14ac:dyDescent="0.15">
      <c r="B620" s="16" t="s">
        <v>656</v>
      </c>
      <c r="C620" s="1">
        <v>4</v>
      </c>
      <c r="D620" s="1" t="s">
        <v>86</v>
      </c>
      <c r="E620" s="24">
        <v>21.7</v>
      </c>
      <c r="F620" s="24">
        <f>AVERAGE(E620:E622)</f>
        <v>21.666666666666668</v>
      </c>
      <c r="G620" s="24">
        <f>F620-21.64375</f>
        <v>2.291666666666714E-2</v>
      </c>
      <c r="J620" s="16" t="s">
        <v>656</v>
      </c>
      <c r="K620" s="1">
        <v>4</v>
      </c>
      <c r="L620" s="1" t="s">
        <v>256</v>
      </c>
      <c r="M620" s="24">
        <v>21.5</v>
      </c>
      <c r="N620" s="24">
        <f>AVERAGE(M620:M622)</f>
        <v>21.533333333333331</v>
      </c>
      <c r="O620" s="24">
        <f>N620-21.64375</f>
        <v>-0.11041666666666927</v>
      </c>
      <c r="S620" s="16" t="s">
        <v>656</v>
      </c>
      <c r="T620" s="17" t="s">
        <v>657</v>
      </c>
    </row>
    <row r="621" spans="2:20" ht="13" hidden="1" customHeight="1" x14ac:dyDescent="0.15">
      <c r="C621" s="1">
        <v>4</v>
      </c>
      <c r="D621" s="1" t="s">
        <v>87</v>
      </c>
      <c r="E621" s="24">
        <v>21.7</v>
      </c>
      <c r="K621" s="1">
        <v>4</v>
      </c>
      <c r="L621" s="1" t="s">
        <v>257</v>
      </c>
      <c r="M621" s="24">
        <v>21.6</v>
      </c>
      <c r="T621" s="41"/>
    </row>
    <row r="622" spans="2:20" ht="13" hidden="1" customHeight="1" x14ac:dyDescent="0.15">
      <c r="C622" s="1">
        <v>4</v>
      </c>
      <c r="D622" s="1" t="s">
        <v>88</v>
      </c>
      <c r="E622" s="24">
        <v>21.6</v>
      </c>
      <c r="K622" s="1">
        <v>4</v>
      </c>
      <c r="L622" s="1" t="s">
        <v>258</v>
      </c>
      <c r="M622" s="24">
        <v>21.5</v>
      </c>
      <c r="T622" s="41"/>
    </row>
    <row r="623" spans="2:20" ht="13" customHeight="1" x14ac:dyDescent="0.15">
      <c r="B623" s="16" t="s">
        <v>658</v>
      </c>
      <c r="C623" s="1">
        <v>4</v>
      </c>
      <c r="D623" s="1" t="s">
        <v>89</v>
      </c>
      <c r="E623" s="24">
        <v>21.8</v>
      </c>
      <c r="F623" s="24">
        <f>AVERAGE(E623:E625)</f>
        <v>21.733333333333334</v>
      </c>
      <c r="G623" s="24">
        <f>F623-21.64375</f>
        <v>8.958333333333357E-2</v>
      </c>
      <c r="J623" s="16" t="s">
        <v>658</v>
      </c>
      <c r="K623" s="1">
        <v>4</v>
      </c>
      <c r="L623" s="1" t="s">
        <v>259</v>
      </c>
      <c r="M623" s="24">
        <v>21.8</v>
      </c>
      <c r="N623" s="24">
        <f>AVERAGE(M623:M625)</f>
        <v>21.933333333333334</v>
      </c>
      <c r="O623" s="24">
        <f>N623-21.64375</f>
        <v>0.28958333333333286</v>
      </c>
      <c r="S623" s="16" t="s">
        <v>658</v>
      </c>
      <c r="T623" s="17" t="s">
        <v>659</v>
      </c>
    </row>
    <row r="624" spans="2:20" ht="13" hidden="1" customHeight="1" x14ac:dyDescent="0.15">
      <c r="C624" s="1">
        <v>4</v>
      </c>
      <c r="D624" s="1" t="s">
        <v>90</v>
      </c>
      <c r="E624" s="24">
        <v>21.7</v>
      </c>
      <c r="K624" s="1">
        <v>4</v>
      </c>
      <c r="L624" s="1" t="s">
        <v>260</v>
      </c>
      <c r="M624" s="24">
        <v>22</v>
      </c>
      <c r="T624" s="41"/>
    </row>
    <row r="625" spans="2:22" ht="13" hidden="1" customHeight="1" x14ac:dyDescent="0.15">
      <c r="C625" s="1">
        <v>4</v>
      </c>
      <c r="D625" s="1" t="s">
        <v>91</v>
      </c>
      <c r="E625" s="24">
        <v>21.7</v>
      </c>
      <c r="K625" s="1">
        <v>4</v>
      </c>
      <c r="L625" s="1" t="s">
        <v>261</v>
      </c>
      <c r="M625" s="24">
        <v>22</v>
      </c>
      <c r="T625" s="41"/>
    </row>
    <row r="626" spans="2:22" ht="13" customHeight="1" x14ac:dyDescent="0.15">
      <c r="B626" s="16" t="s">
        <v>660</v>
      </c>
      <c r="C626" s="1">
        <v>4</v>
      </c>
      <c r="D626" s="1" t="s">
        <v>92</v>
      </c>
      <c r="E626" s="24">
        <v>21.8</v>
      </c>
      <c r="F626" s="24">
        <f>AVERAGE(E626:E628)</f>
        <v>21.666666666666668</v>
      </c>
      <c r="G626" s="24">
        <f>F626-21.64375</f>
        <v>2.291666666666714E-2</v>
      </c>
      <c r="J626" s="16" t="s">
        <v>660</v>
      </c>
      <c r="K626" s="1">
        <v>4</v>
      </c>
      <c r="L626" s="1" t="s">
        <v>262</v>
      </c>
      <c r="M626" s="24">
        <v>21.7</v>
      </c>
      <c r="N626" s="24">
        <f>AVERAGE(M626:M628)</f>
        <v>21.600000000000005</v>
      </c>
      <c r="O626" s="24">
        <f>N626-21.64375</f>
        <v>-4.3749999999995737E-2</v>
      </c>
      <c r="S626" s="16" t="s">
        <v>660</v>
      </c>
      <c r="T626" s="17" t="s">
        <v>661</v>
      </c>
    </row>
    <row r="627" spans="2:22" ht="13" hidden="1" customHeight="1" x14ac:dyDescent="0.15">
      <c r="C627" s="1">
        <v>4</v>
      </c>
      <c r="D627" s="1" t="s">
        <v>93</v>
      </c>
      <c r="E627" s="24">
        <v>21.6</v>
      </c>
      <c r="K627" s="1">
        <v>4</v>
      </c>
      <c r="L627" s="1" t="s">
        <v>263</v>
      </c>
      <c r="M627" s="24">
        <v>21.5</v>
      </c>
      <c r="T627" s="41"/>
    </row>
    <row r="628" spans="2:22" ht="13" hidden="1" customHeight="1" x14ac:dyDescent="0.15">
      <c r="C628" s="1">
        <v>4</v>
      </c>
      <c r="D628" s="1" t="s">
        <v>94</v>
      </c>
      <c r="E628" s="24">
        <v>21.6</v>
      </c>
      <c r="K628" s="1">
        <v>4</v>
      </c>
      <c r="L628" s="1" t="s">
        <v>264</v>
      </c>
      <c r="M628" s="24">
        <v>21.6</v>
      </c>
      <c r="T628" s="41"/>
    </row>
    <row r="629" spans="2:22" ht="13" customHeight="1" x14ac:dyDescent="0.15">
      <c r="B629" s="16" t="s">
        <v>662</v>
      </c>
      <c r="C629" s="1">
        <v>4</v>
      </c>
      <c r="D629" s="1" t="s">
        <v>95</v>
      </c>
      <c r="E629" s="24">
        <v>21.7</v>
      </c>
      <c r="F629" s="24">
        <f>AVERAGE(E629:E631)</f>
        <v>21.7</v>
      </c>
      <c r="G629" s="24">
        <f>F629-21.64375</f>
        <v>5.6249999999998579E-2</v>
      </c>
      <c r="J629" s="16" t="s">
        <v>662</v>
      </c>
      <c r="K629" s="1">
        <v>4</v>
      </c>
      <c r="L629" s="1" t="s">
        <v>265</v>
      </c>
      <c r="M629" s="24">
        <v>21.6</v>
      </c>
      <c r="N629" s="24">
        <f>AVERAGE(M629:M631)</f>
        <v>21.633333333333336</v>
      </c>
      <c r="O629" s="24">
        <f>N629-21.64375</f>
        <v>-1.0416666666664298E-2</v>
      </c>
      <c r="S629" s="16" t="s">
        <v>662</v>
      </c>
      <c r="T629" s="17" t="s">
        <v>663</v>
      </c>
    </row>
    <row r="630" spans="2:22" ht="13" hidden="1" customHeight="1" x14ac:dyDescent="0.15">
      <c r="C630" s="1">
        <v>4</v>
      </c>
      <c r="D630" s="1" t="s">
        <v>96</v>
      </c>
      <c r="E630" s="24">
        <v>21.7</v>
      </c>
      <c r="K630" s="1">
        <v>4</v>
      </c>
      <c r="L630" s="1" t="s">
        <v>266</v>
      </c>
      <c r="M630" s="24">
        <v>21.6</v>
      </c>
      <c r="T630" s="41"/>
    </row>
    <row r="631" spans="2:22" ht="13" hidden="1" customHeight="1" x14ac:dyDescent="0.15">
      <c r="C631" s="1">
        <v>4</v>
      </c>
      <c r="D631" s="1" t="s">
        <v>97</v>
      </c>
      <c r="E631" s="24">
        <v>21.7</v>
      </c>
      <c r="K631" s="1">
        <v>4</v>
      </c>
      <c r="L631" s="1" t="s">
        <v>267</v>
      </c>
      <c r="M631" s="24">
        <v>21.7</v>
      </c>
      <c r="T631" s="41"/>
    </row>
    <row r="632" spans="2:22" ht="13" customHeight="1" x14ac:dyDescent="0.15">
      <c r="B632" s="16" t="s">
        <v>664</v>
      </c>
      <c r="C632" s="1">
        <v>4</v>
      </c>
      <c r="D632" s="1" t="s">
        <v>98</v>
      </c>
      <c r="E632" s="24">
        <v>21.8</v>
      </c>
      <c r="F632" s="24">
        <f>AVERAGE(E632:E634)</f>
        <v>21.700000000000003</v>
      </c>
      <c r="G632" s="24">
        <f>F632-21.64375</f>
        <v>5.6250000000002132E-2</v>
      </c>
      <c r="J632" s="16" t="s">
        <v>664</v>
      </c>
      <c r="K632" s="1">
        <v>4</v>
      </c>
      <c r="L632" s="1" t="s">
        <v>268</v>
      </c>
      <c r="M632" s="24">
        <v>21.6</v>
      </c>
      <c r="N632" s="24">
        <f>AVERAGE(M632:M634)</f>
        <v>21.600000000000005</v>
      </c>
      <c r="O632" s="24">
        <f>N632-21.64375</f>
        <v>-4.3749999999995737E-2</v>
      </c>
      <c r="S632" s="16" t="s">
        <v>664</v>
      </c>
      <c r="T632" s="17" t="s">
        <v>665</v>
      </c>
    </row>
    <row r="633" spans="2:22" ht="13" hidden="1" customHeight="1" x14ac:dyDescent="0.15">
      <c r="C633" s="1">
        <v>4</v>
      </c>
      <c r="D633" s="1" t="s">
        <v>99</v>
      </c>
      <c r="E633" s="24">
        <v>21.6</v>
      </c>
      <c r="K633" s="1">
        <v>4</v>
      </c>
      <c r="L633" s="1" t="s">
        <v>269</v>
      </c>
      <c r="M633" s="24">
        <v>21.6</v>
      </c>
      <c r="T633" s="41"/>
    </row>
    <row r="634" spans="2:22" ht="13" hidden="1" customHeight="1" x14ac:dyDescent="0.15">
      <c r="C634" s="1">
        <v>4</v>
      </c>
      <c r="D634" s="1" t="s">
        <v>100</v>
      </c>
      <c r="E634" s="24">
        <v>21.7</v>
      </c>
      <c r="K634" s="1">
        <v>4</v>
      </c>
      <c r="L634" s="1" t="s">
        <v>270</v>
      </c>
      <c r="M634" s="24">
        <v>21.6</v>
      </c>
      <c r="T634" s="41"/>
    </row>
    <row r="635" spans="2:22" ht="13" customHeight="1" x14ac:dyDescent="0.15">
      <c r="B635" s="16" t="s">
        <v>666</v>
      </c>
      <c r="C635" s="1">
        <v>4</v>
      </c>
      <c r="D635" s="1" t="s">
        <v>101</v>
      </c>
      <c r="E635" s="24">
        <v>21.7</v>
      </c>
      <c r="F635" s="24">
        <f>AVERAGE(E635:E637)</f>
        <v>21.633333333333336</v>
      </c>
      <c r="G635" s="24">
        <f>F635-21.64375</f>
        <v>-1.0416666666664298E-2</v>
      </c>
      <c r="J635" s="16" t="s">
        <v>666</v>
      </c>
      <c r="K635" s="1">
        <v>4</v>
      </c>
      <c r="L635" s="1" t="s">
        <v>271</v>
      </c>
      <c r="M635" s="24">
        <v>21.7</v>
      </c>
      <c r="N635" s="24">
        <f>AVERAGE(M635:M637)</f>
        <v>21.633333333333336</v>
      </c>
      <c r="O635" s="24">
        <f>N635-21.64375</f>
        <v>-1.0416666666664298E-2</v>
      </c>
      <c r="S635" s="16" t="s">
        <v>666</v>
      </c>
      <c r="T635" s="17" t="s">
        <v>667</v>
      </c>
    </row>
    <row r="636" spans="2:22" ht="13" hidden="1" customHeight="1" x14ac:dyDescent="0.15">
      <c r="C636" s="1">
        <v>4</v>
      </c>
      <c r="D636" s="1" t="s">
        <v>102</v>
      </c>
      <c r="E636" s="24">
        <v>21.6</v>
      </c>
      <c r="K636" s="1">
        <v>4</v>
      </c>
      <c r="L636" s="1" t="s">
        <v>272</v>
      </c>
      <c r="M636" s="24">
        <v>21.6</v>
      </c>
    </row>
    <row r="637" spans="2:22" ht="13" hidden="1" customHeight="1" x14ac:dyDescent="0.15">
      <c r="C637" s="1">
        <v>4</v>
      </c>
      <c r="D637" s="1" t="s">
        <v>103</v>
      </c>
      <c r="E637" s="24">
        <v>21.6</v>
      </c>
      <c r="K637" s="1">
        <v>4</v>
      </c>
      <c r="L637" s="1" t="s">
        <v>273</v>
      </c>
      <c r="M637" s="24">
        <v>21.6</v>
      </c>
    </row>
    <row r="638" spans="2:22" ht="13" customHeight="1" x14ac:dyDescent="0.15">
      <c r="B638" s="16" t="s">
        <v>668</v>
      </c>
      <c r="C638" s="1">
        <v>4</v>
      </c>
      <c r="D638" s="1" t="s">
        <v>104</v>
      </c>
      <c r="E638" s="24">
        <v>21.6</v>
      </c>
      <c r="F638" s="24">
        <f>AVERAGE(E638:E640)</f>
        <v>21.700000000000003</v>
      </c>
      <c r="G638" s="24">
        <f>F638-21.64375</f>
        <v>5.6250000000002132E-2</v>
      </c>
      <c r="J638" s="16" t="s">
        <v>668</v>
      </c>
      <c r="K638" s="4">
        <v>4</v>
      </c>
      <c r="L638" s="4" t="s">
        <v>274</v>
      </c>
      <c r="M638" s="34">
        <v>22.8</v>
      </c>
      <c r="N638" s="34">
        <f>AVERAGE(M638:M640)</f>
        <v>22.633333333333336</v>
      </c>
      <c r="O638" s="34">
        <f>N638-21.64375</f>
        <v>0.9895833333333357</v>
      </c>
      <c r="S638" s="16" t="s">
        <v>668</v>
      </c>
      <c r="T638" s="18" t="s">
        <v>669</v>
      </c>
      <c r="V638" s="4">
        <v>35</v>
      </c>
    </row>
    <row r="639" spans="2:22" ht="13" hidden="1" customHeight="1" x14ac:dyDescent="0.15">
      <c r="C639" s="1">
        <v>4</v>
      </c>
      <c r="D639" s="1" t="s">
        <v>105</v>
      </c>
      <c r="E639" s="24">
        <v>21.8</v>
      </c>
      <c r="K639" s="1">
        <v>4</v>
      </c>
      <c r="L639" s="1" t="s">
        <v>275</v>
      </c>
      <c r="M639" s="24">
        <v>22.5</v>
      </c>
    </row>
    <row r="640" spans="2:22" ht="13" hidden="1" customHeight="1" x14ac:dyDescent="0.15">
      <c r="C640" s="1">
        <v>4</v>
      </c>
      <c r="D640" s="1" t="s">
        <v>106</v>
      </c>
      <c r="E640" s="24">
        <v>21.7</v>
      </c>
      <c r="K640" s="1">
        <v>4</v>
      </c>
      <c r="L640" s="1" t="s">
        <v>276</v>
      </c>
      <c r="M640" s="24">
        <v>22.6</v>
      </c>
    </row>
    <row r="641" spans="2:20" ht="13" customHeight="1" x14ac:dyDescent="0.15">
      <c r="B641" s="16" t="s">
        <v>670</v>
      </c>
      <c r="C641" s="1">
        <v>4</v>
      </c>
      <c r="D641" s="1" t="s">
        <v>107</v>
      </c>
      <c r="E641" s="24">
        <v>21.6</v>
      </c>
      <c r="F641" s="24">
        <f>AVERAGE(E641:E643)</f>
        <v>21.700000000000003</v>
      </c>
      <c r="G641" s="24">
        <f>F641-21.64375</f>
        <v>5.6250000000002132E-2</v>
      </c>
      <c r="J641" s="16" t="s">
        <v>670</v>
      </c>
      <c r="K641" s="1">
        <v>4</v>
      </c>
      <c r="L641" s="1" t="s">
        <v>277</v>
      </c>
      <c r="M641" s="24">
        <v>21.8</v>
      </c>
      <c r="N641" s="24">
        <f>AVERAGE(M641:M643)</f>
        <v>21.7</v>
      </c>
      <c r="O641" s="24">
        <f>N641-21.64375</f>
        <v>5.6249999999998579E-2</v>
      </c>
      <c r="S641" s="16" t="s">
        <v>670</v>
      </c>
      <c r="T641" s="17" t="s">
        <v>671</v>
      </c>
    </row>
    <row r="642" spans="2:20" ht="13" hidden="1" customHeight="1" x14ac:dyDescent="0.15">
      <c r="C642" s="1">
        <v>4</v>
      </c>
      <c r="D642" s="1" t="s">
        <v>108</v>
      </c>
      <c r="E642" s="24">
        <v>21.8</v>
      </c>
      <c r="K642" s="1">
        <v>4</v>
      </c>
      <c r="L642" s="1" t="s">
        <v>278</v>
      </c>
      <c r="M642" s="24">
        <v>21.7</v>
      </c>
      <c r="T642" s="41"/>
    </row>
    <row r="643" spans="2:20" ht="13" hidden="1" customHeight="1" x14ac:dyDescent="0.15">
      <c r="C643" s="1">
        <v>4</v>
      </c>
      <c r="D643" s="1" t="s">
        <v>109</v>
      </c>
      <c r="E643" s="24">
        <v>21.7</v>
      </c>
      <c r="K643" s="1">
        <v>4</v>
      </c>
      <c r="L643" s="1" t="s">
        <v>279</v>
      </c>
      <c r="M643" s="24">
        <v>21.6</v>
      </c>
      <c r="T643" s="41"/>
    </row>
    <row r="644" spans="2:20" ht="13" customHeight="1" x14ac:dyDescent="0.15">
      <c r="B644" s="16" t="s">
        <v>672</v>
      </c>
      <c r="C644" s="1">
        <v>4</v>
      </c>
      <c r="D644" s="1" t="s">
        <v>110</v>
      </c>
      <c r="E644" s="24">
        <v>21.6</v>
      </c>
      <c r="F644" s="24">
        <f>AVERAGE(E644:E646)</f>
        <v>21.566666666666666</v>
      </c>
      <c r="G644" s="24">
        <f>F644-21.64375</f>
        <v>-7.7083333333334281E-2</v>
      </c>
      <c r="J644" s="16" t="s">
        <v>672</v>
      </c>
      <c r="K644" s="1">
        <v>4</v>
      </c>
      <c r="L644" s="1" t="s">
        <v>280</v>
      </c>
      <c r="M644" s="24">
        <v>21.7</v>
      </c>
      <c r="N644" s="24">
        <f>AVERAGE(M644:M646)</f>
        <v>21.666666666666668</v>
      </c>
      <c r="O644" s="24">
        <f>N644-21.64375</f>
        <v>2.291666666666714E-2</v>
      </c>
      <c r="S644" s="16" t="s">
        <v>672</v>
      </c>
      <c r="T644" s="17" t="s">
        <v>673</v>
      </c>
    </row>
    <row r="645" spans="2:20" ht="13" hidden="1" customHeight="1" x14ac:dyDescent="0.15">
      <c r="C645" s="1">
        <v>4</v>
      </c>
      <c r="D645" s="1" t="s">
        <v>111</v>
      </c>
      <c r="E645" s="24">
        <v>21.5</v>
      </c>
      <c r="K645" s="1">
        <v>4</v>
      </c>
      <c r="L645" s="1" t="s">
        <v>281</v>
      </c>
      <c r="M645" s="24">
        <v>21.6</v>
      </c>
      <c r="T645" s="41"/>
    </row>
    <row r="646" spans="2:20" ht="13" hidden="1" customHeight="1" x14ac:dyDescent="0.15">
      <c r="C646" s="1">
        <v>4</v>
      </c>
      <c r="D646" s="1" t="s">
        <v>112</v>
      </c>
      <c r="E646" s="24">
        <v>21.6</v>
      </c>
      <c r="K646" s="1">
        <v>4</v>
      </c>
      <c r="L646" s="1" t="s">
        <v>282</v>
      </c>
      <c r="M646" s="24">
        <v>21.7</v>
      </c>
      <c r="T646" s="41"/>
    </row>
    <row r="647" spans="2:20" ht="13" customHeight="1" x14ac:dyDescent="0.15">
      <c r="B647" s="16" t="s">
        <v>674</v>
      </c>
      <c r="C647" s="1">
        <v>4</v>
      </c>
      <c r="D647" s="1" t="s">
        <v>113</v>
      </c>
      <c r="E647" s="24">
        <v>21.6</v>
      </c>
      <c r="F647" s="24">
        <f>AVERAGE(E647:E649)</f>
        <v>21.666666666666668</v>
      </c>
      <c r="G647" s="24">
        <f>F647-21.64375</f>
        <v>2.291666666666714E-2</v>
      </c>
      <c r="J647" s="16" t="s">
        <v>674</v>
      </c>
      <c r="K647" s="1">
        <v>4</v>
      </c>
      <c r="L647" s="1" t="s">
        <v>283</v>
      </c>
      <c r="M647" s="24">
        <v>21.7</v>
      </c>
      <c r="N647" s="24">
        <f>AVERAGE(M647:M649)</f>
        <v>21.7</v>
      </c>
      <c r="O647" s="24">
        <f>N647-21.64375</f>
        <v>5.6249999999998579E-2</v>
      </c>
      <c r="S647" s="16" t="s">
        <v>674</v>
      </c>
      <c r="T647" s="17" t="s">
        <v>675</v>
      </c>
    </row>
    <row r="648" spans="2:20" ht="13" hidden="1" customHeight="1" x14ac:dyDescent="0.15">
      <c r="C648" s="1">
        <v>4</v>
      </c>
      <c r="D648" s="1" t="s">
        <v>114</v>
      </c>
      <c r="E648" s="24">
        <v>21.8</v>
      </c>
      <c r="K648" s="1">
        <v>4</v>
      </c>
      <c r="L648" s="1" t="s">
        <v>284</v>
      </c>
      <c r="M648" s="24">
        <v>21.8</v>
      </c>
      <c r="T648" s="41"/>
    </row>
    <row r="649" spans="2:20" ht="13" hidden="1" customHeight="1" x14ac:dyDescent="0.15">
      <c r="C649" s="1">
        <v>4</v>
      </c>
      <c r="D649" s="1" t="s">
        <v>115</v>
      </c>
      <c r="E649" s="24">
        <v>21.6</v>
      </c>
      <c r="K649" s="1">
        <v>4</v>
      </c>
      <c r="L649" s="1" t="s">
        <v>285</v>
      </c>
      <c r="M649" s="24">
        <v>21.6</v>
      </c>
      <c r="T649" s="41"/>
    </row>
    <row r="650" spans="2:20" ht="13" customHeight="1" x14ac:dyDescent="0.15">
      <c r="B650" s="16" t="s">
        <v>676</v>
      </c>
      <c r="C650" s="1">
        <v>4</v>
      </c>
      <c r="D650" s="1" t="s">
        <v>116</v>
      </c>
      <c r="E650" s="24">
        <v>21.8</v>
      </c>
      <c r="F650" s="24">
        <f>AVERAGE(E650:E652)</f>
        <v>21.733333333333334</v>
      </c>
      <c r="G650" s="24">
        <f>F650-21.64375</f>
        <v>8.958333333333357E-2</v>
      </c>
      <c r="J650" s="16" t="s">
        <v>676</v>
      </c>
      <c r="K650" s="5">
        <v>4</v>
      </c>
      <c r="L650" s="5" t="s">
        <v>286</v>
      </c>
      <c r="M650" s="25">
        <v>59.9</v>
      </c>
      <c r="N650" s="25">
        <f>AVERAGE(M650:M652)</f>
        <v>59.9</v>
      </c>
      <c r="O650" s="25">
        <f>N650-21.64375</f>
        <v>38.256249999999994</v>
      </c>
      <c r="P650" s="47" t="s">
        <v>146</v>
      </c>
      <c r="S650" s="16" t="s">
        <v>676</v>
      </c>
      <c r="T650" s="17" t="s">
        <v>677</v>
      </c>
    </row>
    <row r="651" spans="2:20" ht="13" hidden="1" customHeight="1" x14ac:dyDescent="0.15">
      <c r="C651" s="1">
        <v>4</v>
      </c>
      <c r="D651" s="1" t="s">
        <v>117</v>
      </c>
      <c r="E651" s="24">
        <v>21.6</v>
      </c>
      <c r="K651" s="1">
        <v>4</v>
      </c>
      <c r="L651" s="1" t="s">
        <v>287</v>
      </c>
      <c r="M651" s="24">
        <v>59.9</v>
      </c>
      <c r="T651" s="41"/>
    </row>
    <row r="652" spans="2:20" ht="13" hidden="1" customHeight="1" x14ac:dyDescent="0.15">
      <c r="C652" s="1">
        <v>4</v>
      </c>
      <c r="D652" s="1" t="s">
        <v>118</v>
      </c>
      <c r="E652" s="24">
        <v>21.8</v>
      </c>
      <c r="K652" s="1">
        <v>4</v>
      </c>
      <c r="L652" s="1" t="s">
        <v>288</v>
      </c>
      <c r="M652" s="24">
        <v>59.9</v>
      </c>
      <c r="T652" s="41"/>
    </row>
    <row r="653" spans="2:20" ht="13" customHeight="1" x14ac:dyDescent="0.15">
      <c r="B653" s="16" t="s">
        <v>678</v>
      </c>
      <c r="C653" s="1">
        <v>4</v>
      </c>
      <c r="D653" s="1" t="s">
        <v>119</v>
      </c>
      <c r="E653" s="24">
        <v>21.6</v>
      </c>
      <c r="F653" s="24">
        <f>AVERAGE(E653:E655)</f>
        <v>21.599999999999998</v>
      </c>
      <c r="G653" s="24">
        <f>F653-21.64375</f>
        <v>-4.3750000000002842E-2</v>
      </c>
      <c r="J653" s="16" t="s">
        <v>678</v>
      </c>
      <c r="K653" s="1">
        <v>4</v>
      </c>
      <c r="L653" s="1" t="s">
        <v>289</v>
      </c>
      <c r="M653" s="24">
        <v>21.7</v>
      </c>
      <c r="N653" s="24">
        <f>AVERAGE(M653:M655)</f>
        <v>21.666666666666668</v>
      </c>
      <c r="O653" s="24">
        <f>N653-21.64375</f>
        <v>2.291666666666714E-2</v>
      </c>
      <c r="S653" s="16" t="s">
        <v>678</v>
      </c>
      <c r="T653" s="17" t="s">
        <v>679</v>
      </c>
    </row>
    <row r="654" spans="2:20" ht="13" hidden="1" customHeight="1" x14ac:dyDescent="0.15">
      <c r="C654" s="1">
        <v>4</v>
      </c>
      <c r="D654" s="1" t="s">
        <v>120</v>
      </c>
      <c r="E654" s="24">
        <v>21.5</v>
      </c>
      <c r="K654" s="1">
        <v>4</v>
      </c>
      <c r="L654" s="1" t="s">
        <v>290</v>
      </c>
      <c r="M654" s="24">
        <v>21.7</v>
      </c>
      <c r="T654" s="41"/>
    </row>
    <row r="655" spans="2:20" ht="13" hidden="1" customHeight="1" x14ac:dyDescent="0.15">
      <c r="C655" s="1">
        <v>4</v>
      </c>
      <c r="D655" s="1" t="s">
        <v>121</v>
      </c>
      <c r="E655" s="24">
        <v>21.7</v>
      </c>
      <c r="K655" s="1">
        <v>4</v>
      </c>
      <c r="L655" s="1" t="s">
        <v>291</v>
      </c>
      <c r="M655" s="24">
        <v>21.6</v>
      </c>
      <c r="T655" s="41"/>
    </row>
    <row r="656" spans="2:20" ht="13" customHeight="1" x14ac:dyDescent="0.15">
      <c r="B656" s="16" t="s">
        <v>680</v>
      </c>
      <c r="C656" s="1">
        <v>4</v>
      </c>
      <c r="D656" s="1" t="s">
        <v>122</v>
      </c>
      <c r="E656" s="24">
        <v>21.7</v>
      </c>
      <c r="F656" s="24">
        <f>AVERAGE(E656:E658)</f>
        <v>21.633333333333336</v>
      </c>
      <c r="G656" s="24">
        <f>F656-21.64375</f>
        <v>-1.0416666666664298E-2</v>
      </c>
      <c r="J656" s="16" t="s">
        <v>680</v>
      </c>
      <c r="K656" s="1">
        <v>4</v>
      </c>
      <c r="L656" s="1" t="s">
        <v>292</v>
      </c>
      <c r="M656" s="24">
        <v>21.6</v>
      </c>
      <c r="N656" s="24">
        <f>AVERAGE(M656:M658)</f>
        <v>21.533333333333331</v>
      </c>
      <c r="O656" s="24">
        <f>N656-21.64375</f>
        <v>-0.11041666666666927</v>
      </c>
      <c r="S656" s="16" t="s">
        <v>680</v>
      </c>
      <c r="T656" s="17" t="s">
        <v>681</v>
      </c>
    </row>
    <row r="657" spans="2:22" ht="13" hidden="1" customHeight="1" x14ac:dyDescent="0.15">
      <c r="C657" s="1">
        <v>4</v>
      </c>
      <c r="D657" s="1" t="s">
        <v>123</v>
      </c>
      <c r="E657" s="24">
        <v>21.7</v>
      </c>
      <c r="K657" s="1">
        <v>4</v>
      </c>
      <c r="L657" s="1" t="s">
        <v>293</v>
      </c>
      <c r="M657" s="24">
        <v>21.6</v>
      </c>
      <c r="T657" s="41"/>
    </row>
    <row r="658" spans="2:22" ht="13" hidden="1" customHeight="1" x14ac:dyDescent="0.15">
      <c r="C658" s="1">
        <v>4</v>
      </c>
      <c r="D658" s="1" t="s">
        <v>124</v>
      </c>
      <c r="E658" s="24">
        <v>21.5</v>
      </c>
      <c r="K658" s="1">
        <v>4</v>
      </c>
      <c r="L658" s="1" t="s">
        <v>294</v>
      </c>
      <c r="M658" s="24">
        <v>21.4</v>
      </c>
      <c r="T658" s="41"/>
    </row>
    <row r="659" spans="2:22" ht="13" customHeight="1" x14ac:dyDescent="0.15">
      <c r="B659" s="16" t="s">
        <v>682</v>
      </c>
      <c r="C659" s="1">
        <v>4</v>
      </c>
      <c r="D659" s="1" t="s">
        <v>125</v>
      </c>
      <c r="E659" s="24">
        <v>21.7</v>
      </c>
      <c r="F659" s="24">
        <f>AVERAGE(E659:E661)</f>
        <v>21.7</v>
      </c>
      <c r="G659" s="24">
        <f>F659-21.64375</f>
        <v>5.6249999999998579E-2</v>
      </c>
      <c r="J659" s="16" t="s">
        <v>682</v>
      </c>
      <c r="K659" s="1">
        <v>4</v>
      </c>
      <c r="L659" s="1" t="s">
        <v>295</v>
      </c>
      <c r="M659" s="24">
        <v>21.8</v>
      </c>
      <c r="N659" s="24">
        <f>AVERAGE(M659:M661)</f>
        <v>21.733333333333334</v>
      </c>
      <c r="O659" s="24">
        <f>N659-21.64375</f>
        <v>8.958333333333357E-2</v>
      </c>
      <c r="S659" s="16" t="s">
        <v>682</v>
      </c>
      <c r="T659" s="17" t="s">
        <v>683</v>
      </c>
    </row>
    <row r="660" spans="2:22" ht="13" hidden="1" customHeight="1" x14ac:dyDescent="0.15">
      <c r="C660" s="1">
        <v>4</v>
      </c>
      <c r="D660" s="1" t="s">
        <v>126</v>
      </c>
      <c r="E660" s="24">
        <v>21.7</v>
      </c>
      <c r="K660" s="1">
        <v>4</v>
      </c>
      <c r="L660" s="1" t="s">
        <v>296</v>
      </c>
      <c r="M660" s="24">
        <v>21.7</v>
      </c>
    </row>
    <row r="661" spans="2:22" ht="13" hidden="1" customHeight="1" x14ac:dyDescent="0.15">
      <c r="C661" s="1">
        <v>4</v>
      </c>
      <c r="D661" s="1" t="s">
        <v>127</v>
      </c>
      <c r="E661" s="24">
        <v>21.7</v>
      </c>
      <c r="K661" s="1">
        <v>4</v>
      </c>
      <c r="L661" s="1" t="s">
        <v>297</v>
      </c>
      <c r="M661" s="24">
        <v>21.7</v>
      </c>
    </row>
    <row r="662" spans="2:22" s="4" customFormat="1" ht="13" customHeight="1" x14ac:dyDescent="0.15">
      <c r="B662" s="16" t="s">
        <v>684</v>
      </c>
      <c r="C662" s="4">
        <v>4</v>
      </c>
      <c r="D662" s="4" t="s">
        <v>128</v>
      </c>
      <c r="E662" s="34">
        <v>21.5</v>
      </c>
      <c r="F662" s="34">
        <f>AVERAGE(E662:E664)</f>
        <v>21.633333333333336</v>
      </c>
      <c r="G662" s="34">
        <f>F662-21.64375</f>
        <v>-1.0416666666664298E-2</v>
      </c>
      <c r="H662" s="47"/>
      <c r="J662" s="16" t="s">
        <v>684</v>
      </c>
      <c r="K662" s="4">
        <v>4</v>
      </c>
      <c r="L662" s="4" t="s">
        <v>298</v>
      </c>
      <c r="M662" s="34">
        <v>21.1</v>
      </c>
      <c r="N662" s="34">
        <f>AVERAGE(M662:M664)</f>
        <v>21.166666666666668</v>
      </c>
      <c r="O662" s="34">
        <f>N662-21.64375</f>
        <v>-0.47708333333333286</v>
      </c>
      <c r="P662" s="47"/>
      <c r="Q662" s="1"/>
      <c r="R662" s="1"/>
      <c r="S662" s="16" t="s">
        <v>684</v>
      </c>
      <c r="T662" s="18" t="s">
        <v>685</v>
      </c>
      <c r="V662" s="4">
        <v>36</v>
      </c>
    </row>
    <row r="663" spans="2:22" ht="13" hidden="1" customHeight="1" x14ac:dyDescent="0.15">
      <c r="C663" s="1">
        <v>4</v>
      </c>
      <c r="D663" s="1" t="s">
        <v>129</v>
      </c>
      <c r="E663" s="24">
        <v>21.7</v>
      </c>
      <c r="K663" s="1">
        <v>4</v>
      </c>
      <c r="L663" s="1" t="s">
        <v>299</v>
      </c>
      <c r="M663" s="24">
        <v>21.1</v>
      </c>
    </row>
    <row r="664" spans="2:22" ht="13" hidden="1" customHeight="1" x14ac:dyDescent="0.15">
      <c r="C664" s="1">
        <v>4</v>
      </c>
      <c r="D664" s="1" t="s">
        <v>130</v>
      </c>
      <c r="E664" s="24">
        <v>21.7</v>
      </c>
      <c r="K664" s="1">
        <v>4</v>
      </c>
      <c r="L664" s="1" t="s">
        <v>300</v>
      </c>
      <c r="M664" s="24">
        <v>21.3</v>
      </c>
    </row>
    <row r="665" spans="2:22" ht="13" customHeight="1" x14ac:dyDescent="0.15">
      <c r="B665" s="16" t="s">
        <v>686</v>
      </c>
      <c r="C665" s="1">
        <v>4</v>
      </c>
      <c r="D665" s="1" t="s">
        <v>131</v>
      </c>
      <c r="E665" s="24">
        <v>21.6</v>
      </c>
      <c r="F665" s="24">
        <f>AVERAGE(E665:E667)</f>
        <v>21.600000000000005</v>
      </c>
      <c r="G665" s="24">
        <f>F665-21.64375</f>
        <v>-4.3749999999995737E-2</v>
      </c>
      <c r="J665" s="16" t="s">
        <v>686</v>
      </c>
      <c r="K665" s="1">
        <v>4</v>
      </c>
      <c r="L665" s="1" t="s">
        <v>301</v>
      </c>
      <c r="M665" s="24">
        <v>21.6</v>
      </c>
      <c r="N665" s="24">
        <f>AVERAGE(M665:M667)</f>
        <v>21.633333333333336</v>
      </c>
      <c r="O665" s="24">
        <f>N665-21.64375</f>
        <v>-1.0416666666664298E-2</v>
      </c>
      <c r="S665" s="16" t="s">
        <v>686</v>
      </c>
      <c r="T665" s="17" t="s">
        <v>687</v>
      </c>
    </row>
    <row r="666" spans="2:22" ht="13" hidden="1" customHeight="1" x14ac:dyDescent="0.15">
      <c r="C666" s="1">
        <v>4</v>
      </c>
      <c r="D666" s="1" t="s">
        <v>132</v>
      </c>
      <c r="E666" s="24">
        <v>21.6</v>
      </c>
      <c r="K666" s="1">
        <v>4</v>
      </c>
      <c r="L666" s="1" t="s">
        <v>302</v>
      </c>
      <c r="M666" s="24">
        <v>21.7</v>
      </c>
      <c r="T666" s="41"/>
    </row>
    <row r="667" spans="2:22" ht="13" hidden="1" customHeight="1" x14ac:dyDescent="0.15">
      <c r="C667" s="1">
        <v>4</v>
      </c>
      <c r="D667" s="1" t="s">
        <v>133</v>
      </c>
      <c r="E667" s="24">
        <v>21.6</v>
      </c>
      <c r="K667" s="1">
        <v>4</v>
      </c>
      <c r="L667" s="1" t="s">
        <v>303</v>
      </c>
      <c r="M667" s="24">
        <v>21.6</v>
      </c>
      <c r="T667" s="41"/>
    </row>
    <row r="668" spans="2:22" ht="13" customHeight="1" x14ac:dyDescent="0.15">
      <c r="B668" s="16" t="s">
        <v>688</v>
      </c>
      <c r="C668" s="1">
        <v>4</v>
      </c>
      <c r="D668" s="1" t="s">
        <v>134</v>
      </c>
      <c r="E668" s="24">
        <v>21.6</v>
      </c>
      <c r="F668" s="24">
        <f>AVERAGE(E668:E670)</f>
        <v>21.633333333333336</v>
      </c>
      <c r="G668" s="24">
        <f>F668-21.64375</f>
        <v>-1.0416666666664298E-2</v>
      </c>
      <c r="J668" s="16" t="s">
        <v>688</v>
      </c>
      <c r="K668" s="1">
        <v>4</v>
      </c>
      <c r="L668" s="1" t="s">
        <v>304</v>
      </c>
      <c r="M668" s="24">
        <v>21.6</v>
      </c>
      <c r="N668" s="24">
        <f>AVERAGE(M668:M670)</f>
        <v>21.666666666666668</v>
      </c>
      <c r="O668" s="24">
        <f>N668-21.64375</f>
        <v>2.291666666666714E-2</v>
      </c>
      <c r="S668" s="16" t="s">
        <v>688</v>
      </c>
      <c r="T668" s="17" t="s">
        <v>689</v>
      </c>
    </row>
    <row r="669" spans="2:22" ht="13" hidden="1" customHeight="1" x14ac:dyDescent="0.15">
      <c r="C669" s="1">
        <v>4</v>
      </c>
      <c r="D669" s="1" t="s">
        <v>135</v>
      </c>
      <c r="E669" s="24">
        <v>21.7</v>
      </c>
      <c r="K669" s="1">
        <v>4</v>
      </c>
      <c r="L669" s="1" t="s">
        <v>305</v>
      </c>
      <c r="M669" s="24">
        <v>21.7</v>
      </c>
      <c r="T669" s="41"/>
    </row>
    <row r="670" spans="2:22" ht="13" hidden="1" customHeight="1" x14ac:dyDescent="0.15">
      <c r="C670" s="1">
        <v>4</v>
      </c>
      <c r="D670" s="1" t="s">
        <v>136</v>
      </c>
      <c r="E670" s="24">
        <v>21.6</v>
      </c>
      <c r="K670" s="1">
        <v>4</v>
      </c>
      <c r="L670" s="1" t="s">
        <v>306</v>
      </c>
      <c r="M670" s="24">
        <v>21.7</v>
      </c>
      <c r="T670" s="41"/>
    </row>
    <row r="671" spans="2:22" ht="13" customHeight="1" x14ac:dyDescent="0.15">
      <c r="B671" s="16" t="s">
        <v>690</v>
      </c>
      <c r="C671" s="1">
        <v>4</v>
      </c>
      <c r="D671" s="1" t="s">
        <v>137</v>
      </c>
      <c r="E671" s="24">
        <v>21.5</v>
      </c>
      <c r="F671" s="24">
        <f>AVERAGE(E671:E673)</f>
        <v>21.566666666666666</v>
      </c>
      <c r="G671" s="24">
        <f>F671-21.64375</f>
        <v>-7.7083333333334281E-2</v>
      </c>
      <c r="J671" s="16" t="s">
        <v>690</v>
      </c>
      <c r="K671" s="1">
        <v>4</v>
      </c>
      <c r="L671" s="1" t="s">
        <v>307</v>
      </c>
      <c r="M671" s="24">
        <v>21.7</v>
      </c>
      <c r="N671" s="24">
        <f>AVERAGE(M671:M673)</f>
        <v>21.7</v>
      </c>
      <c r="O671" s="24">
        <f>N671-21.64375</f>
        <v>5.6249999999998579E-2</v>
      </c>
      <c r="S671" s="16" t="s">
        <v>690</v>
      </c>
      <c r="T671" s="17" t="s">
        <v>691</v>
      </c>
    </row>
    <row r="672" spans="2:22" ht="13" hidden="1" customHeight="1" x14ac:dyDescent="0.15">
      <c r="C672" s="1">
        <v>4</v>
      </c>
      <c r="D672" s="1" t="s">
        <v>138</v>
      </c>
      <c r="E672" s="24">
        <v>21.5</v>
      </c>
      <c r="K672" s="1">
        <v>4</v>
      </c>
      <c r="L672" s="1" t="s">
        <v>308</v>
      </c>
      <c r="M672" s="24">
        <v>21.7</v>
      </c>
      <c r="T672" s="41"/>
    </row>
    <row r="673" spans="2:22" ht="13" hidden="1" customHeight="1" x14ac:dyDescent="0.15">
      <c r="C673" s="1">
        <v>4</v>
      </c>
      <c r="D673" s="1" t="s">
        <v>139</v>
      </c>
      <c r="E673" s="24">
        <v>21.7</v>
      </c>
      <c r="K673" s="1">
        <v>4</v>
      </c>
      <c r="L673" s="1" t="s">
        <v>309</v>
      </c>
      <c r="M673" s="24">
        <v>21.7</v>
      </c>
      <c r="T673" s="41"/>
    </row>
    <row r="674" spans="2:22" ht="13" customHeight="1" x14ac:dyDescent="0.15">
      <c r="B674" s="12" t="s">
        <v>402</v>
      </c>
      <c r="C674" s="1">
        <v>5</v>
      </c>
      <c r="D674" s="1" t="s">
        <v>313</v>
      </c>
      <c r="E674" s="24">
        <v>21.6</v>
      </c>
      <c r="F674" s="24">
        <f>AVERAGE(E674:E676)</f>
        <v>21.599999999999998</v>
      </c>
      <c r="G674" s="24">
        <f>F674-21.6229166666667</f>
        <v>-2.2916666666702667E-2</v>
      </c>
      <c r="J674" s="12" t="s">
        <v>402</v>
      </c>
      <c r="K674" s="1">
        <v>5</v>
      </c>
      <c r="L674" s="1" t="s">
        <v>140</v>
      </c>
      <c r="M674" s="24">
        <v>21.8</v>
      </c>
      <c r="N674" s="24">
        <f>AVERAGE(M674:M676)</f>
        <v>21.766666666666666</v>
      </c>
      <c r="O674" s="24">
        <f>N674-21.6229166666667</f>
        <v>0.14374999999996518</v>
      </c>
      <c r="R674" s="6" t="s">
        <v>1390</v>
      </c>
      <c r="S674" s="12" t="s">
        <v>402</v>
      </c>
      <c r="T674" s="13" t="s">
        <v>692</v>
      </c>
    </row>
    <row r="675" spans="2:22" ht="13" hidden="1" customHeight="1" x14ac:dyDescent="0.15">
      <c r="B675" s="38"/>
      <c r="C675" s="1">
        <v>5</v>
      </c>
      <c r="D675" s="1" t="s">
        <v>314</v>
      </c>
      <c r="E675" s="24">
        <v>21.5</v>
      </c>
      <c r="J675" s="38"/>
      <c r="K675" s="1">
        <v>5</v>
      </c>
      <c r="L675" s="1" t="s">
        <v>141</v>
      </c>
      <c r="M675" s="24">
        <v>21.8</v>
      </c>
      <c r="S675" s="38"/>
      <c r="T675" s="38"/>
    </row>
    <row r="676" spans="2:22" ht="13" hidden="1" customHeight="1" x14ac:dyDescent="0.15">
      <c r="B676" s="38"/>
      <c r="C676" s="1">
        <v>5</v>
      </c>
      <c r="D676" s="1" t="s">
        <v>315</v>
      </c>
      <c r="E676" s="24">
        <v>21.7</v>
      </c>
      <c r="J676" s="38"/>
      <c r="K676" s="1">
        <v>5</v>
      </c>
      <c r="L676" s="1" t="s">
        <v>142</v>
      </c>
      <c r="M676" s="24">
        <v>21.7</v>
      </c>
      <c r="S676" s="38"/>
      <c r="T676" s="38"/>
    </row>
    <row r="677" spans="2:22" ht="13" customHeight="1" x14ac:dyDescent="0.15">
      <c r="B677" s="12" t="s">
        <v>403</v>
      </c>
      <c r="C677" s="1">
        <v>5</v>
      </c>
      <c r="D677" s="1" t="s">
        <v>316</v>
      </c>
      <c r="E677" s="24">
        <v>21.6</v>
      </c>
      <c r="F677" s="24">
        <f>AVERAGE(E677:E679)</f>
        <v>21.599999999999998</v>
      </c>
      <c r="G677" s="24">
        <f>F677-21.6229166666667</f>
        <v>-2.2916666666702667E-2</v>
      </c>
      <c r="J677" s="12" t="s">
        <v>403</v>
      </c>
      <c r="K677" s="5">
        <v>5</v>
      </c>
      <c r="L677" s="5" t="s">
        <v>143</v>
      </c>
      <c r="M677" s="25">
        <v>59.9</v>
      </c>
      <c r="N677" s="25">
        <f>AVERAGE(M677:M679)</f>
        <v>59.9</v>
      </c>
      <c r="O677" s="25">
        <f>N677-21.6229166666667</f>
        <v>38.277083333333294</v>
      </c>
      <c r="P677" s="47" t="s">
        <v>146</v>
      </c>
      <c r="S677" s="12" t="s">
        <v>403</v>
      </c>
      <c r="T677" s="13" t="s">
        <v>693</v>
      </c>
    </row>
    <row r="678" spans="2:22" ht="13" hidden="1" customHeight="1" x14ac:dyDescent="0.15">
      <c r="B678" s="38"/>
      <c r="C678" s="1">
        <v>5</v>
      </c>
      <c r="D678" s="1" t="s">
        <v>317</v>
      </c>
      <c r="E678" s="24">
        <v>21.7</v>
      </c>
      <c r="J678" s="38"/>
      <c r="K678" s="1">
        <v>5</v>
      </c>
      <c r="L678" s="1" t="s">
        <v>144</v>
      </c>
      <c r="M678" s="24">
        <v>59.9</v>
      </c>
      <c r="S678" s="38"/>
      <c r="T678" s="38"/>
    </row>
    <row r="679" spans="2:22" ht="13" hidden="1" customHeight="1" x14ac:dyDescent="0.15">
      <c r="B679" s="38"/>
      <c r="C679" s="1">
        <v>5</v>
      </c>
      <c r="D679" s="1" t="s">
        <v>318</v>
      </c>
      <c r="E679" s="24">
        <v>21.5</v>
      </c>
      <c r="J679" s="38"/>
      <c r="K679" s="1">
        <v>5</v>
      </c>
      <c r="L679" s="1" t="s">
        <v>145</v>
      </c>
      <c r="M679" s="24">
        <v>59.9</v>
      </c>
      <c r="S679" s="38"/>
      <c r="T679" s="38"/>
    </row>
    <row r="680" spans="2:22" ht="13" customHeight="1" x14ac:dyDescent="0.15">
      <c r="B680" s="12" t="s">
        <v>694</v>
      </c>
      <c r="C680" s="1">
        <v>5</v>
      </c>
      <c r="D680" s="1" t="s">
        <v>319</v>
      </c>
      <c r="E680" s="24">
        <v>21.3</v>
      </c>
      <c r="F680" s="24">
        <f>AVERAGE(E680:E682)</f>
        <v>21.400000000000002</v>
      </c>
      <c r="G680" s="24">
        <f>F680-21.6229166666667</f>
        <v>-0.2229166666666984</v>
      </c>
      <c r="J680" s="12" t="s">
        <v>694</v>
      </c>
      <c r="K680" s="1">
        <v>5</v>
      </c>
      <c r="L680" s="1" t="s">
        <v>148</v>
      </c>
      <c r="M680" s="24">
        <v>21.7</v>
      </c>
      <c r="N680" s="24">
        <f>AVERAGE(M680:M682)</f>
        <v>21.633333333333336</v>
      </c>
      <c r="O680" s="24">
        <f>N680-21.6229166666667</f>
        <v>1.0416666666635876E-2</v>
      </c>
      <c r="S680" s="12" t="s">
        <v>694</v>
      </c>
      <c r="T680" s="13" t="s">
        <v>695</v>
      </c>
    </row>
    <row r="681" spans="2:22" ht="13" hidden="1" customHeight="1" x14ac:dyDescent="0.15">
      <c r="B681" s="38"/>
      <c r="C681" s="1">
        <v>5</v>
      </c>
      <c r="D681" s="1" t="s">
        <v>320</v>
      </c>
      <c r="E681" s="24">
        <v>21.4</v>
      </c>
      <c r="J681" s="38"/>
      <c r="K681" s="1">
        <v>5</v>
      </c>
      <c r="L681" s="1" t="s">
        <v>149</v>
      </c>
      <c r="M681" s="24">
        <v>21.6</v>
      </c>
      <c r="S681" s="38"/>
      <c r="T681" s="39"/>
    </row>
    <row r="682" spans="2:22" ht="13" hidden="1" customHeight="1" x14ac:dyDescent="0.15">
      <c r="B682" s="38"/>
      <c r="C682" s="1">
        <v>5</v>
      </c>
      <c r="D682" s="1" t="s">
        <v>321</v>
      </c>
      <c r="E682" s="24">
        <v>21.5</v>
      </c>
      <c r="J682" s="38"/>
      <c r="K682" s="1">
        <v>5</v>
      </c>
      <c r="L682" s="1" t="s">
        <v>150</v>
      </c>
      <c r="M682" s="24">
        <v>21.6</v>
      </c>
      <c r="S682" s="38"/>
      <c r="T682" s="39"/>
    </row>
    <row r="683" spans="2:22" ht="13" customHeight="1" x14ac:dyDescent="0.15">
      <c r="B683" s="12" t="s">
        <v>696</v>
      </c>
      <c r="C683" s="1">
        <v>5</v>
      </c>
      <c r="D683" s="1" t="s">
        <v>322</v>
      </c>
      <c r="E683" s="24">
        <v>21.3</v>
      </c>
      <c r="F683" s="24">
        <f>AVERAGE(E683:E685)</f>
        <v>21.366666666666664</v>
      </c>
      <c r="G683" s="24">
        <f>F683-21.6229166666667</f>
        <v>-0.25625000000003695</v>
      </c>
      <c r="J683" s="12" t="s">
        <v>696</v>
      </c>
      <c r="K683" s="4">
        <v>5</v>
      </c>
      <c r="L683" s="4" t="s">
        <v>151</v>
      </c>
      <c r="M683" s="34">
        <v>23.6</v>
      </c>
      <c r="N683" s="34">
        <f>AVERAGE(M683:M685)</f>
        <v>24.033333333333331</v>
      </c>
      <c r="O683" s="34">
        <f>N683-21.6229166666667</f>
        <v>2.4104166666666309</v>
      </c>
      <c r="S683" s="12" t="s">
        <v>696</v>
      </c>
      <c r="T683" s="19" t="s">
        <v>697</v>
      </c>
      <c r="V683" s="4">
        <v>37</v>
      </c>
    </row>
    <row r="684" spans="2:22" ht="13" hidden="1" customHeight="1" x14ac:dyDescent="0.15">
      <c r="B684" s="38"/>
      <c r="C684" s="1">
        <v>5</v>
      </c>
      <c r="D684" s="1" t="s">
        <v>323</v>
      </c>
      <c r="E684" s="24">
        <v>21.4</v>
      </c>
      <c r="J684" s="38"/>
      <c r="K684" s="1">
        <v>5</v>
      </c>
      <c r="L684" s="1" t="s">
        <v>152</v>
      </c>
      <c r="M684" s="24">
        <v>24.4</v>
      </c>
      <c r="S684" s="38"/>
      <c r="T684" s="39"/>
    </row>
    <row r="685" spans="2:22" ht="13" hidden="1" customHeight="1" x14ac:dyDescent="0.15">
      <c r="B685" s="38"/>
      <c r="C685" s="1">
        <v>5</v>
      </c>
      <c r="D685" s="1" t="s">
        <v>324</v>
      </c>
      <c r="E685" s="24">
        <v>21.4</v>
      </c>
      <c r="J685" s="38"/>
      <c r="K685" s="1">
        <v>5</v>
      </c>
      <c r="L685" s="1" t="s">
        <v>153</v>
      </c>
      <c r="M685" s="24">
        <v>24.1</v>
      </c>
      <c r="S685" s="38"/>
      <c r="T685" s="39"/>
    </row>
    <row r="686" spans="2:22" ht="13" customHeight="1" x14ac:dyDescent="0.15">
      <c r="B686" s="12" t="s">
        <v>698</v>
      </c>
      <c r="C686" s="1">
        <v>5</v>
      </c>
      <c r="D686" s="1" t="s">
        <v>325</v>
      </c>
      <c r="E686" s="24">
        <v>21.4</v>
      </c>
      <c r="F686" s="24">
        <f>AVERAGE(E686:E688)</f>
        <v>21.5</v>
      </c>
      <c r="G686" s="24">
        <f>F686-21.6229166666667</f>
        <v>-0.12291666666670054</v>
      </c>
      <c r="J686" s="12" t="s">
        <v>698</v>
      </c>
      <c r="K686" s="1">
        <v>5</v>
      </c>
      <c r="L686" s="1" t="s">
        <v>154</v>
      </c>
      <c r="M686" s="24">
        <v>21.5</v>
      </c>
      <c r="N686" s="24">
        <f>AVERAGE(M686:M688)</f>
        <v>21.5</v>
      </c>
      <c r="O686" s="24">
        <f>N686-21.6229166666667</f>
        <v>-0.12291666666670054</v>
      </c>
      <c r="S686" s="12" t="s">
        <v>698</v>
      </c>
      <c r="T686" s="13" t="s">
        <v>699</v>
      </c>
    </row>
    <row r="687" spans="2:22" ht="13" hidden="1" customHeight="1" x14ac:dyDescent="0.15">
      <c r="B687" s="38"/>
      <c r="C687" s="1">
        <v>5</v>
      </c>
      <c r="D687" s="1" t="s">
        <v>326</v>
      </c>
      <c r="E687" s="24">
        <v>21.6</v>
      </c>
      <c r="J687" s="38"/>
      <c r="K687" s="1">
        <v>5</v>
      </c>
      <c r="L687" s="1" t="s">
        <v>155</v>
      </c>
      <c r="M687" s="24">
        <v>21.5</v>
      </c>
      <c r="S687" s="38"/>
      <c r="T687" s="39"/>
    </row>
    <row r="688" spans="2:22" ht="13" hidden="1" customHeight="1" x14ac:dyDescent="0.15">
      <c r="B688" s="38"/>
      <c r="C688" s="1">
        <v>5</v>
      </c>
      <c r="D688" s="1" t="s">
        <v>327</v>
      </c>
      <c r="E688" s="24">
        <v>21.5</v>
      </c>
      <c r="J688" s="38"/>
      <c r="K688" s="1">
        <v>5</v>
      </c>
      <c r="L688" s="1" t="s">
        <v>156</v>
      </c>
      <c r="M688" s="24">
        <v>21.5</v>
      </c>
      <c r="S688" s="38"/>
      <c r="T688" s="39"/>
    </row>
    <row r="689" spans="2:20" ht="13" customHeight="1" x14ac:dyDescent="0.15">
      <c r="B689" s="12" t="s">
        <v>700</v>
      </c>
      <c r="C689" s="1">
        <v>5</v>
      </c>
      <c r="D689" s="1" t="s">
        <v>328</v>
      </c>
      <c r="E689" s="24">
        <v>21.5</v>
      </c>
      <c r="F689" s="24">
        <f>AVERAGE(E689:E691)</f>
        <v>21.5</v>
      </c>
      <c r="G689" s="24">
        <f>F689-21.6229166666667</f>
        <v>-0.12291666666670054</v>
      </c>
      <c r="J689" s="12" t="s">
        <v>700</v>
      </c>
      <c r="K689" s="1">
        <v>5</v>
      </c>
      <c r="L689" s="1" t="s">
        <v>157</v>
      </c>
      <c r="M689" s="24">
        <v>21.6</v>
      </c>
      <c r="N689" s="24">
        <f>AVERAGE(M689:M691)</f>
        <v>21.633333333333336</v>
      </c>
      <c r="O689" s="24">
        <f>N689-21.6229166666667</f>
        <v>1.0416666666635876E-2</v>
      </c>
      <c r="S689" s="12" t="s">
        <v>700</v>
      </c>
      <c r="T689" s="13" t="s">
        <v>701</v>
      </c>
    </row>
    <row r="690" spans="2:20" ht="13" hidden="1" customHeight="1" x14ac:dyDescent="0.15">
      <c r="B690" s="38"/>
      <c r="C690" s="1">
        <v>5</v>
      </c>
      <c r="D690" s="1" t="s">
        <v>329</v>
      </c>
      <c r="E690" s="24">
        <v>21.5</v>
      </c>
      <c r="J690" s="38"/>
      <c r="K690" s="1">
        <v>5</v>
      </c>
      <c r="L690" s="1" t="s">
        <v>158</v>
      </c>
      <c r="M690" s="24">
        <v>21.7</v>
      </c>
      <c r="S690" s="38"/>
      <c r="T690" s="39"/>
    </row>
    <row r="691" spans="2:20" ht="13" hidden="1" customHeight="1" x14ac:dyDescent="0.15">
      <c r="B691" s="38"/>
      <c r="C691" s="1">
        <v>5</v>
      </c>
      <c r="D691" s="1" t="s">
        <v>330</v>
      </c>
      <c r="E691" s="24">
        <v>21.5</v>
      </c>
      <c r="J691" s="38"/>
      <c r="K691" s="1">
        <v>5</v>
      </c>
      <c r="L691" s="1" t="s">
        <v>159</v>
      </c>
      <c r="M691" s="24">
        <v>21.6</v>
      </c>
      <c r="S691" s="38"/>
      <c r="T691" s="39"/>
    </row>
    <row r="692" spans="2:20" ht="13" customHeight="1" x14ac:dyDescent="0.15">
      <c r="B692" s="12" t="s">
        <v>702</v>
      </c>
      <c r="C692" s="1">
        <v>5</v>
      </c>
      <c r="D692" s="1" t="s">
        <v>331</v>
      </c>
      <c r="E692" s="24">
        <v>21.4</v>
      </c>
      <c r="F692" s="24">
        <f>AVERAGE(E692:E694)</f>
        <v>21.533333333333331</v>
      </c>
      <c r="G692" s="24">
        <f>F692-21.6229166666667</f>
        <v>-8.9583333333369097E-2</v>
      </c>
      <c r="J692" s="12" t="s">
        <v>702</v>
      </c>
      <c r="K692" s="1">
        <v>5</v>
      </c>
      <c r="L692" s="1" t="s">
        <v>160</v>
      </c>
      <c r="M692" s="24">
        <v>21.5</v>
      </c>
      <c r="N692" s="24">
        <f>AVERAGE(M692:M694)</f>
        <v>21.533333333333331</v>
      </c>
      <c r="O692" s="24">
        <f>N692-21.6229166666667</f>
        <v>-8.9583333333369097E-2</v>
      </c>
      <c r="S692" s="12" t="s">
        <v>702</v>
      </c>
      <c r="T692" s="13" t="s">
        <v>703</v>
      </c>
    </row>
    <row r="693" spans="2:20" ht="13" hidden="1" customHeight="1" x14ac:dyDescent="0.15">
      <c r="B693" s="38"/>
      <c r="C693" s="1">
        <v>5</v>
      </c>
      <c r="D693" s="1" t="s">
        <v>332</v>
      </c>
      <c r="E693" s="24">
        <v>21.6</v>
      </c>
      <c r="J693" s="38"/>
      <c r="K693" s="1">
        <v>5</v>
      </c>
      <c r="L693" s="1" t="s">
        <v>161</v>
      </c>
      <c r="M693" s="24">
        <v>21.5</v>
      </c>
      <c r="S693" s="38"/>
      <c r="T693" s="39"/>
    </row>
    <row r="694" spans="2:20" ht="13" hidden="1" customHeight="1" x14ac:dyDescent="0.15">
      <c r="B694" s="38"/>
      <c r="C694" s="1">
        <v>5</v>
      </c>
      <c r="D694" s="1" t="s">
        <v>333</v>
      </c>
      <c r="E694" s="24">
        <v>21.6</v>
      </c>
      <c r="J694" s="38"/>
      <c r="K694" s="1">
        <v>5</v>
      </c>
      <c r="L694" s="1" t="s">
        <v>162</v>
      </c>
      <c r="M694" s="24">
        <v>21.6</v>
      </c>
      <c r="S694" s="38"/>
      <c r="T694" s="39"/>
    </row>
    <row r="695" spans="2:20" ht="13" customHeight="1" x14ac:dyDescent="0.15">
      <c r="B695" s="12" t="s">
        <v>405</v>
      </c>
      <c r="C695" s="1">
        <v>5</v>
      </c>
      <c r="D695" s="1" t="s">
        <v>334</v>
      </c>
      <c r="E695" s="24">
        <v>21.6</v>
      </c>
      <c r="F695" s="24">
        <f>AVERAGE(E695:E697)</f>
        <v>21.599999999999998</v>
      </c>
      <c r="G695" s="24">
        <f>F695-21.6229166666667</f>
        <v>-2.2916666666702667E-2</v>
      </c>
      <c r="J695" s="12" t="s">
        <v>405</v>
      </c>
      <c r="K695" s="1">
        <v>5</v>
      </c>
      <c r="L695" s="1" t="s">
        <v>163</v>
      </c>
      <c r="M695" s="24">
        <v>21.9</v>
      </c>
      <c r="N695" s="24">
        <f>AVERAGE(M695:M697)</f>
        <v>21.766666666666666</v>
      </c>
      <c r="O695" s="24">
        <f>N695-21.6229166666667</f>
        <v>0.14374999999996518</v>
      </c>
      <c r="S695" s="12" t="s">
        <v>405</v>
      </c>
      <c r="T695" s="13" t="s">
        <v>708</v>
      </c>
    </row>
    <row r="696" spans="2:20" ht="13" hidden="1" customHeight="1" x14ac:dyDescent="0.15">
      <c r="B696" s="38"/>
      <c r="C696" s="1">
        <v>5</v>
      </c>
      <c r="D696" s="1" t="s">
        <v>335</v>
      </c>
      <c r="E696" s="24">
        <v>21.5</v>
      </c>
      <c r="J696" s="38"/>
      <c r="K696" s="1">
        <v>5</v>
      </c>
      <c r="L696" s="1" t="s">
        <v>164</v>
      </c>
      <c r="M696" s="24">
        <v>21.7</v>
      </c>
      <c r="S696" s="38"/>
      <c r="T696" s="39"/>
    </row>
    <row r="697" spans="2:20" ht="13" hidden="1" customHeight="1" x14ac:dyDescent="0.15">
      <c r="B697" s="38"/>
      <c r="C697" s="1">
        <v>5</v>
      </c>
      <c r="D697" s="1" t="s">
        <v>336</v>
      </c>
      <c r="E697" s="24">
        <v>21.7</v>
      </c>
      <c r="J697" s="38"/>
      <c r="K697" s="1">
        <v>5</v>
      </c>
      <c r="L697" s="1" t="s">
        <v>165</v>
      </c>
      <c r="M697" s="24">
        <v>21.7</v>
      </c>
      <c r="S697" s="38"/>
      <c r="T697" s="39"/>
    </row>
    <row r="698" spans="2:20" ht="13" customHeight="1" x14ac:dyDescent="0.15">
      <c r="B698" s="12" t="s">
        <v>404</v>
      </c>
      <c r="C698" s="1">
        <v>5</v>
      </c>
      <c r="D698" s="1" t="s">
        <v>337</v>
      </c>
      <c r="E698" s="24">
        <v>21.7</v>
      </c>
      <c r="F698" s="24">
        <f>AVERAGE(E698:E700)</f>
        <v>21.666666666666668</v>
      </c>
      <c r="G698" s="24">
        <f>F698-21.6229166666667</f>
        <v>4.3749999999967315E-2</v>
      </c>
      <c r="J698" s="12" t="s">
        <v>404</v>
      </c>
      <c r="K698" s="1">
        <v>5</v>
      </c>
      <c r="L698" s="1" t="s">
        <v>166</v>
      </c>
      <c r="M698" s="24">
        <v>21.7</v>
      </c>
      <c r="N698" s="24">
        <f>AVERAGE(M698:M700)</f>
        <v>21.633333333333336</v>
      </c>
      <c r="O698" s="24">
        <f>N698-21.6229166666667</f>
        <v>1.0416666666635876E-2</v>
      </c>
      <c r="S698" s="12" t="s">
        <v>404</v>
      </c>
      <c r="T698" s="13" t="s">
        <v>709</v>
      </c>
    </row>
    <row r="699" spans="2:20" ht="13" hidden="1" customHeight="1" x14ac:dyDescent="0.15">
      <c r="B699" s="38"/>
      <c r="C699" s="1">
        <v>5</v>
      </c>
      <c r="D699" s="1" t="s">
        <v>338</v>
      </c>
      <c r="E699" s="24">
        <v>21.7</v>
      </c>
      <c r="J699" s="38"/>
      <c r="K699" s="1">
        <v>5</v>
      </c>
      <c r="L699" s="1" t="s">
        <v>167</v>
      </c>
      <c r="M699" s="24">
        <v>21.5</v>
      </c>
      <c r="S699" s="38"/>
      <c r="T699" s="39"/>
    </row>
    <row r="700" spans="2:20" ht="13" hidden="1" customHeight="1" x14ac:dyDescent="0.15">
      <c r="B700" s="38"/>
      <c r="C700" s="1">
        <v>5</v>
      </c>
      <c r="D700" s="1" t="s">
        <v>339</v>
      </c>
      <c r="E700" s="24">
        <v>21.6</v>
      </c>
      <c r="J700" s="38"/>
      <c r="K700" s="1">
        <v>5</v>
      </c>
      <c r="L700" s="1" t="s">
        <v>168</v>
      </c>
      <c r="M700" s="24">
        <v>21.7</v>
      </c>
      <c r="S700" s="38"/>
      <c r="T700" s="39"/>
    </row>
    <row r="701" spans="2:20" ht="13" customHeight="1" x14ac:dyDescent="0.15">
      <c r="B701" s="12" t="s">
        <v>710</v>
      </c>
      <c r="C701" s="1">
        <v>5</v>
      </c>
      <c r="D701" s="1" t="s">
        <v>340</v>
      </c>
      <c r="E701" s="24">
        <v>21.5</v>
      </c>
      <c r="F701" s="24">
        <f>AVERAGE(E701:E703)</f>
        <v>21.5</v>
      </c>
      <c r="G701" s="24">
        <f>F701-21.6229166666667</f>
        <v>-0.12291666666670054</v>
      </c>
      <c r="J701" s="12" t="s">
        <v>710</v>
      </c>
      <c r="K701" s="1">
        <v>5</v>
      </c>
      <c r="L701" s="1" t="s">
        <v>169</v>
      </c>
      <c r="M701" s="24">
        <v>21.7</v>
      </c>
      <c r="N701" s="24">
        <f>AVERAGE(M701:M703)</f>
        <v>21.7</v>
      </c>
      <c r="O701" s="24">
        <f>N701-21.6229166666667</f>
        <v>7.7083333333298754E-2</v>
      </c>
      <c r="S701" s="12" t="s">
        <v>710</v>
      </c>
      <c r="T701" s="13" t="s">
        <v>711</v>
      </c>
    </row>
    <row r="702" spans="2:20" ht="13" hidden="1" customHeight="1" x14ac:dyDescent="0.15">
      <c r="B702" s="38"/>
      <c r="C702" s="1">
        <v>5</v>
      </c>
      <c r="D702" s="1" t="s">
        <v>341</v>
      </c>
      <c r="E702" s="24">
        <v>21.5</v>
      </c>
      <c r="J702" s="38"/>
      <c r="K702" s="1">
        <v>5</v>
      </c>
      <c r="L702" s="1" t="s">
        <v>170</v>
      </c>
      <c r="M702" s="24">
        <v>21.7</v>
      </c>
      <c r="S702" s="38"/>
      <c r="T702" s="39"/>
    </row>
    <row r="703" spans="2:20" ht="13" hidden="1" customHeight="1" x14ac:dyDescent="0.15">
      <c r="B703" s="38"/>
      <c r="C703" s="1">
        <v>5</v>
      </c>
      <c r="D703" s="1" t="s">
        <v>1</v>
      </c>
      <c r="E703" s="24">
        <v>21.5</v>
      </c>
      <c r="J703" s="38"/>
      <c r="K703" s="1">
        <v>5</v>
      </c>
      <c r="L703" s="1" t="s">
        <v>171</v>
      </c>
      <c r="M703" s="24">
        <v>21.7</v>
      </c>
      <c r="S703" s="38"/>
      <c r="T703" s="39"/>
    </row>
    <row r="704" spans="2:20" ht="13" customHeight="1" x14ac:dyDescent="0.15">
      <c r="B704" s="12" t="s">
        <v>712</v>
      </c>
      <c r="C704" s="1">
        <v>5</v>
      </c>
      <c r="D704" s="1" t="s">
        <v>2</v>
      </c>
      <c r="E704" s="24">
        <v>21.4</v>
      </c>
      <c r="F704" s="24">
        <f>AVERAGE(E704:E706)</f>
        <v>21.466666666666669</v>
      </c>
      <c r="G704" s="24">
        <f>F704-21.6229166666667</f>
        <v>-0.15625000000003197</v>
      </c>
      <c r="J704" s="12" t="s">
        <v>712</v>
      </c>
      <c r="K704" s="1">
        <v>5</v>
      </c>
      <c r="L704" s="1" t="s">
        <v>172</v>
      </c>
      <c r="M704" s="24">
        <v>21.6</v>
      </c>
      <c r="N704" s="24">
        <f>AVERAGE(M704:M706)</f>
        <v>21.666666666666668</v>
      </c>
      <c r="O704" s="24">
        <f>N704-21.6229166666667</f>
        <v>4.3749999999967315E-2</v>
      </c>
      <c r="S704" s="12" t="s">
        <v>712</v>
      </c>
      <c r="T704" s="13" t="s">
        <v>713</v>
      </c>
    </row>
    <row r="705" spans="2:20" ht="13" hidden="1" customHeight="1" x14ac:dyDescent="0.15">
      <c r="B705" s="38"/>
      <c r="C705" s="1">
        <v>5</v>
      </c>
      <c r="D705" s="1" t="s">
        <v>3</v>
      </c>
      <c r="E705" s="24">
        <v>21.5</v>
      </c>
      <c r="J705" s="38"/>
      <c r="K705" s="1">
        <v>5</v>
      </c>
      <c r="L705" s="1" t="s">
        <v>173</v>
      </c>
      <c r="M705" s="24">
        <v>21.6</v>
      </c>
      <c r="S705" s="38"/>
      <c r="T705" s="39"/>
    </row>
    <row r="706" spans="2:20" ht="13" hidden="1" customHeight="1" x14ac:dyDescent="0.15">
      <c r="B706" s="38"/>
      <c r="C706" s="1">
        <v>5</v>
      </c>
      <c r="D706" s="1" t="s">
        <v>4</v>
      </c>
      <c r="E706" s="24">
        <v>21.5</v>
      </c>
      <c r="J706" s="38"/>
      <c r="K706" s="1">
        <v>5</v>
      </c>
      <c r="L706" s="1" t="s">
        <v>174</v>
      </c>
      <c r="M706" s="24">
        <v>21.8</v>
      </c>
      <c r="S706" s="38"/>
      <c r="T706" s="39"/>
    </row>
    <row r="707" spans="2:20" ht="13" customHeight="1" x14ac:dyDescent="0.15">
      <c r="B707" s="12" t="s">
        <v>714</v>
      </c>
      <c r="C707" s="1">
        <v>5</v>
      </c>
      <c r="D707" s="1" t="s">
        <v>5</v>
      </c>
      <c r="E707" s="24">
        <v>21.6</v>
      </c>
      <c r="F707" s="24">
        <f>AVERAGE(E707:E709)</f>
        <v>21.566666666666666</v>
      </c>
      <c r="G707" s="24">
        <f>F707-21.6229166666667</f>
        <v>-5.6250000000034106E-2</v>
      </c>
      <c r="J707" s="12" t="s">
        <v>714</v>
      </c>
      <c r="K707" s="1">
        <v>5</v>
      </c>
      <c r="L707" s="1" t="s">
        <v>175</v>
      </c>
      <c r="M707" s="24">
        <v>21.7</v>
      </c>
      <c r="N707" s="24">
        <f>AVERAGE(M707:M709)</f>
        <v>21.600000000000005</v>
      </c>
      <c r="O707" s="24">
        <f>N707-21.6229166666667</f>
        <v>-2.2916666666695562E-2</v>
      </c>
      <c r="S707" s="12" t="s">
        <v>714</v>
      </c>
      <c r="T707" s="13" t="s">
        <v>715</v>
      </c>
    </row>
    <row r="708" spans="2:20" ht="13" hidden="1" customHeight="1" x14ac:dyDescent="0.15">
      <c r="B708" s="38"/>
      <c r="C708" s="1">
        <v>5</v>
      </c>
      <c r="D708" s="1" t="s">
        <v>6</v>
      </c>
      <c r="E708" s="24">
        <v>21.5</v>
      </c>
      <c r="J708" s="38"/>
      <c r="K708" s="1">
        <v>5</v>
      </c>
      <c r="L708" s="1" t="s">
        <v>176</v>
      </c>
      <c r="M708" s="24">
        <v>21.5</v>
      </c>
      <c r="S708" s="38"/>
      <c r="T708" s="39"/>
    </row>
    <row r="709" spans="2:20" ht="13" hidden="1" customHeight="1" x14ac:dyDescent="0.15">
      <c r="B709" s="38"/>
      <c r="C709" s="1">
        <v>5</v>
      </c>
      <c r="D709" s="1" t="s">
        <v>7</v>
      </c>
      <c r="E709" s="24">
        <v>21.6</v>
      </c>
      <c r="J709" s="38"/>
      <c r="K709" s="1">
        <v>5</v>
      </c>
      <c r="L709" s="1" t="s">
        <v>177</v>
      </c>
      <c r="M709" s="24">
        <v>21.6</v>
      </c>
      <c r="S709" s="38"/>
      <c r="T709" s="39"/>
    </row>
    <row r="710" spans="2:20" ht="13" customHeight="1" x14ac:dyDescent="0.15">
      <c r="B710" s="12" t="s">
        <v>716</v>
      </c>
      <c r="C710" s="1">
        <v>5</v>
      </c>
      <c r="D710" s="1" t="s">
        <v>8</v>
      </c>
      <c r="E710" s="24">
        <v>21.4</v>
      </c>
      <c r="F710" s="24">
        <f>AVERAGE(E710:E712)</f>
        <v>21.433333333333334</v>
      </c>
      <c r="G710" s="24">
        <f>F710-21.6229166666667</f>
        <v>-0.18958333333336697</v>
      </c>
      <c r="J710" s="12" t="s">
        <v>716</v>
      </c>
      <c r="K710" s="1">
        <v>5</v>
      </c>
      <c r="L710" s="1" t="s">
        <v>178</v>
      </c>
      <c r="M710" s="24">
        <v>21.3</v>
      </c>
      <c r="N710" s="24">
        <f>AVERAGE(M710:M712)</f>
        <v>21.433333333333334</v>
      </c>
      <c r="O710" s="24">
        <f>N710-21.6229166666667</f>
        <v>-0.18958333333336697</v>
      </c>
      <c r="S710" s="12" t="s">
        <v>716</v>
      </c>
      <c r="T710" s="13" t="s">
        <v>717</v>
      </c>
    </row>
    <row r="711" spans="2:20" ht="13" hidden="1" customHeight="1" x14ac:dyDescent="0.15">
      <c r="B711" s="38"/>
      <c r="C711" s="1">
        <v>5</v>
      </c>
      <c r="D711" s="1" t="s">
        <v>9</v>
      </c>
      <c r="E711" s="24">
        <v>21.5</v>
      </c>
      <c r="J711" s="38"/>
      <c r="K711" s="1">
        <v>5</v>
      </c>
      <c r="L711" s="1" t="s">
        <v>179</v>
      </c>
      <c r="M711" s="24">
        <v>21.5</v>
      </c>
      <c r="S711" s="38"/>
      <c r="T711" s="39"/>
    </row>
    <row r="712" spans="2:20" ht="13" hidden="1" customHeight="1" x14ac:dyDescent="0.15">
      <c r="B712" s="38"/>
      <c r="C712" s="1">
        <v>5</v>
      </c>
      <c r="D712" s="1" t="s">
        <v>10</v>
      </c>
      <c r="E712" s="24">
        <v>21.4</v>
      </c>
      <c r="J712" s="38"/>
      <c r="K712" s="1">
        <v>5</v>
      </c>
      <c r="L712" s="1" t="s">
        <v>180</v>
      </c>
      <c r="M712" s="24">
        <v>21.5</v>
      </c>
      <c r="S712" s="38"/>
      <c r="T712" s="39"/>
    </row>
    <row r="713" spans="2:20" ht="13" customHeight="1" x14ac:dyDescent="0.15">
      <c r="B713" s="12" t="s">
        <v>718</v>
      </c>
      <c r="C713" s="1">
        <v>5</v>
      </c>
      <c r="D713" s="1" t="s">
        <v>11</v>
      </c>
      <c r="E713" s="24">
        <v>21.6</v>
      </c>
      <c r="F713" s="24">
        <f>AVERAGE(E713:E715)</f>
        <v>21.600000000000005</v>
      </c>
      <c r="G713" s="24">
        <f>F713-21.6229166666667</f>
        <v>-2.2916666666695562E-2</v>
      </c>
      <c r="J713" s="12" t="s">
        <v>718</v>
      </c>
      <c r="K713" s="1">
        <v>5</v>
      </c>
      <c r="L713" s="1" t="s">
        <v>181</v>
      </c>
      <c r="M713" s="24">
        <v>21.7</v>
      </c>
      <c r="N713" s="24">
        <f>AVERAGE(M713:M715)</f>
        <v>21.600000000000005</v>
      </c>
      <c r="O713" s="24">
        <f>N713-21.6229166666667</f>
        <v>-2.2916666666695562E-2</v>
      </c>
      <c r="S713" s="12" t="s">
        <v>718</v>
      </c>
      <c r="T713" s="13" t="s">
        <v>719</v>
      </c>
    </row>
    <row r="714" spans="2:20" ht="13" hidden="1" customHeight="1" x14ac:dyDescent="0.15">
      <c r="B714" s="38"/>
      <c r="C714" s="1">
        <v>5</v>
      </c>
      <c r="D714" s="1" t="s">
        <v>12</v>
      </c>
      <c r="E714" s="24">
        <v>21.6</v>
      </c>
      <c r="J714" s="38"/>
      <c r="K714" s="1">
        <v>5</v>
      </c>
      <c r="L714" s="1" t="s">
        <v>182</v>
      </c>
      <c r="M714" s="24">
        <v>21.5</v>
      </c>
      <c r="S714" s="38"/>
      <c r="T714" s="39"/>
    </row>
    <row r="715" spans="2:20" ht="13" hidden="1" customHeight="1" x14ac:dyDescent="0.15">
      <c r="B715" s="38"/>
      <c r="C715" s="1">
        <v>5</v>
      </c>
      <c r="D715" s="1" t="s">
        <v>13</v>
      </c>
      <c r="E715" s="24">
        <v>21.6</v>
      </c>
      <c r="J715" s="38"/>
      <c r="K715" s="1">
        <v>5</v>
      </c>
      <c r="L715" s="1" t="s">
        <v>183</v>
      </c>
      <c r="M715" s="24">
        <v>21.6</v>
      </c>
      <c r="S715" s="38"/>
      <c r="T715" s="39"/>
    </row>
    <row r="716" spans="2:20" ht="13" customHeight="1" x14ac:dyDescent="0.15">
      <c r="B716" s="12" t="s">
        <v>407</v>
      </c>
      <c r="C716" s="1">
        <v>5</v>
      </c>
      <c r="D716" s="1" t="s">
        <v>14</v>
      </c>
      <c r="E716" s="24">
        <v>21.7</v>
      </c>
      <c r="F716" s="24">
        <f>AVERAGE(E716:E718)</f>
        <v>21.733333333333334</v>
      </c>
      <c r="G716" s="24">
        <f>F716-21.6229166666667</f>
        <v>0.11041666666663374</v>
      </c>
      <c r="J716" s="12" t="s">
        <v>407</v>
      </c>
      <c r="K716" s="1">
        <v>5</v>
      </c>
      <c r="L716" s="1" t="s">
        <v>184</v>
      </c>
      <c r="M716" s="24">
        <v>21.6</v>
      </c>
      <c r="N716" s="24">
        <f>AVERAGE(M716:M718)</f>
        <v>22.433333333333334</v>
      </c>
      <c r="O716" s="24">
        <f>N716-21.6229166666667</f>
        <v>0.81041666666663303</v>
      </c>
      <c r="S716" s="12" t="s">
        <v>407</v>
      </c>
      <c r="T716" s="13" t="s">
        <v>720</v>
      </c>
    </row>
    <row r="717" spans="2:20" ht="13" hidden="1" customHeight="1" x14ac:dyDescent="0.15">
      <c r="B717" s="38"/>
      <c r="C717" s="1">
        <v>5</v>
      </c>
      <c r="D717" s="1" t="s">
        <v>15</v>
      </c>
      <c r="E717" s="24">
        <v>21.8</v>
      </c>
      <c r="J717" s="38"/>
      <c r="K717" s="1">
        <v>5</v>
      </c>
      <c r="L717" s="1" t="s">
        <v>185</v>
      </c>
      <c r="M717" s="24">
        <v>24.4</v>
      </c>
      <c r="S717" s="38"/>
      <c r="T717" s="39"/>
    </row>
    <row r="718" spans="2:20" ht="13" hidden="1" customHeight="1" x14ac:dyDescent="0.15">
      <c r="B718" s="38"/>
      <c r="C718" s="1">
        <v>5</v>
      </c>
      <c r="D718" s="1" t="s">
        <v>16</v>
      </c>
      <c r="E718" s="24">
        <v>21.7</v>
      </c>
      <c r="J718" s="38"/>
      <c r="K718" s="1">
        <v>5</v>
      </c>
      <c r="L718" s="1" t="s">
        <v>186</v>
      </c>
      <c r="M718" s="24">
        <v>21.3</v>
      </c>
      <c r="S718" s="38"/>
      <c r="T718" s="39"/>
    </row>
    <row r="719" spans="2:20" ht="13" customHeight="1" x14ac:dyDescent="0.15">
      <c r="B719" s="12" t="s">
        <v>406</v>
      </c>
      <c r="C719" s="1">
        <v>5</v>
      </c>
      <c r="D719" s="1" t="s">
        <v>17</v>
      </c>
      <c r="E719" s="24">
        <v>21.6</v>
      </c>
      <c r="F719" s="24">
        <f>AVERAGE(E719:E721)</f>
        <v>21.533333333333331</v>
      </c>
      <c r="G719" s="24">
        <f>F719-21.6229166666667</f>
        <v>-8.9583333333369097E-2</v>
      </c>
      <c r="J719" s="12" t="s">
        <v>406</v>
      </c>
      <c r="K719" s="1">
        <v>5</v>
      </c>
      <c r="L719" s="1" t="s">
        <v>187</v>
      </c>
      <c r="M719" s="24">
        <v>21.7</v>
      </c>
      <c r="N719" s="24">
        <f>AVERAGE(M719:M721)</f>
        <v>21.633333333333336</v>
      </c>
      <c r="O719" s="24">
        <f>N719-21.6229166666667</f>
        <v>1.0416666666635876E-2</v>
      </c>
      <c r="S719" s="12" t="s">
        <v>406</v>
      </c>
      <c r="T719" s="13" t="s">
        <v>721</v>
      </c>
    </row>
    <row r="720" spans="2:20" ht="13" hidden="1" customHeight="1" x14ac:dyDescent="0.15">
      <c r="B720" s="38"/>
      <c r="C720" s="1">
        <v>5</v>
      </c>
      <c r="D720" s="1" t="s">
        <v>18</v>
      </c>
      <c r="E720" s="24">
        <v>21.5</v>
      </c>
      <c r="J720" s="38"/>
      <c r="K720" s="1">
        <v>5</v>
      </c>
      <c r="L720" s="1" t="s">
        <v>188</v>
      </c>
      <c r="M720" s="24">
        <v>21.6</v>
      </c>
      <c r="S720" s="38"/>
      <c r="T720" s="39"/>
    </row>
    <row r="721" spans="2:20" ht="13" hidden="1" customHeight="1" x14ac:dyDescent="0.15">
      <c r="B721" s="38"/>
      <c r="C721" s="1">
        <v>5</v>
      </c>
      <c r="D721" s="1" t="s">
        <v>19</v>
      </c>
      <c r="E721" s="24">
        <v>21.5</v>
      </c>
      <c r="J721" s="38"/>
      <c r="K721" s="1">
        <v>5</v>
      </c>
      <c r="L721" s="1" t="s">
        <v>189</v>
      </c>
      <c r="M721" s="24">
        <v>21.6</v>
      </c>
      <c r="S721" s="38"/>
      <c r="T721" s="39"/>
    </row>
    <row r="722" spans="2:20" ht="13" customHeight="1" x14ac:dyDescent="0.15">
      <c r="B722" s="12" t="s">
        <v>722</v>
      </c>
      <c r="C722" s="1">
        <v>5</v>
      </c>
      <c r="D722" s="1" t="s">
        <v>20</v>
      </c>
      <c r="E722" s="24">
        <v>21.4</v>
      </c>
      <c r="F722" s="24">
        <f>AVERAGE(E722:E724)</f>
        <v>21.433333333333334</v>
      </c>
      <c r="G722" s="24">
        <f>F722-21.6229166666667</f>
        <v>-0.18958333333336697</v>
      </c>
      <c r="J722" s="12" t="s">
        <v>722</v>
      </c>
      <c r="K722" s="1">
        <v>5</v>
      </c>
      <c r="L722" s="1" t="s">
        <v>190</v>
      </c>
      <c r="M722" s="24">
        <v>21.8</v>
      </c>
      <c r="N722" s="24">
        <f>AVERAGE(M722:M724)</f>
        <v>21.8</v>
      </c>
      <c r="O722" s="24">
        <f>N722-21.6229166666667</f>
        <v>0.17708333333330017</v>
      </c>
      <c r="S722" s="12" t="s">
        <v>722</v>
      </c>
      <c r="T722" s="13" t="s">
        <v>723</v>
      </c>
    </row>
    <row r="723" spans="2:20" ht="13" hidden="1" customHeight="1" x14ac:dyDescent="0.15">
      <c r="B723" s="38"/>
      <c r="C723" s="1">
        <v>5</v>
      </c>
      <c r="D723" s="1" t="s">
        <v>21</v>
      </c>
      <c r="E723" s="24">
        <v>21.4</v>
      </c>
      <c r="J723" s="38"/>
      <c r="K723" s="1">
        <v>5</v>
      </c>
      <c r="L723" s="1" t="s">
        <v>191</v>
      </c>
      <c r="M723" s="24">
        <v>21.9</v>
      </c>
      <c r="S723" s="38"/>
      <c r="T723" s="39"/>
    </row>
    <row r="724" spans="2:20" ht="13" hidden="1" customHeight="1" x14ac:dyDescent="0.15">
      <c r="B724" s="38"/>
      <c r="C724" s="1">
        <v>5</v>
      </c>
      <c r="D724" s="1" t="s">
        <v>22</v>
      </c>
      <c r="E724" s="24">
        <v>21.5</v>
      </c>
      <c r="J724" s="38"/>
      <c r="K724" s="1">
        <v>5</v>
      </c>
      <c r="L724" s="1" t="s">
        <v>192</v>
      </c>
      <c r="M724" s="24">
        <v>21.7</v>
      </c>
      <c r="S724" s="38"/>
      <c r="T724" s="39"/>
    </row>
    <row r="725" spans="2:20" ht="13" customHeight="1" x14ac:dyDescent="0.15">
      <c r="B725" s="12" t="s">
        <v>724</v>
      </c>
      <c r="C725" s="1">
        <v>5</v>
      </c>
      <c r="D725" s="1" t="s">
        <v>23</v>
      </c>
      <c r="E725" s="24">
        <v>21.4</v>
      </c>
      <c r="F725" s="24">
        <f>AVERAGE(E725:E727)</f>
        <v>21.466666666666669</v>
      </c>
      <c r="G725" s="24">
        <f>F725-21.6229166666667</f>
        <v>-0.15625000000003197</v>
      </c>
      <c r="J725" s="12" t="s">
        <v>724</v>
      </c>
      <c r="K725" s="1">
        <v>5</v>
      </c>
      <c r="L725" s="1" t="s">
        <v>193</v>
      </c>
      <c r="M725" s="24">
        <v>21.8</v>
      </c>
      <c r="N725" s="24">
        <f>AVERAGE(M725:M727)</f>
        <v>21.8</v>
      </c>
      <c r="O725" s="24">
        <f>N725-21.6229166666667</f>
        <v>0.17708333333330017</v>
      </c>
      <c r="S725" s="12" t="s">
        <v>724</v>
      </c>
      <c r="T725" s="13" t="s">
        <v>725</v>
      </c>
    </row>
    <row r="726" spans="2:20" ht="13" hidden="1" customHeight="1" x14ac:dyDescent="0.15">
      <c r="B726" s="38"/>
      <c r="C726" s="1">
        <v>5</v>
      </c>
      <c r="D726" s="1" t="s">
        <v>24</v>
      </c>
      <c r="E726" s="24">
        <v>21.5</v>
      </c>
      <c r="J726" s="38"/>
      <c r="K726" s="1">
        <v>5</v>
      </c>
      <c r="L726" s="1" t="s">
        <v>194</v>
      </c>
      <c r="M726" s="24">
        <v>21.8</v>
      </c>
      <c r="S726" s="38"/>
      <c r="T726" s="39"/>
    </row>
    <row r="727" spans="2:20" ht="13" hidden="1" customHeight="1" x14ac:dyDescent="0.15">
      <c r="B727" s="38"/>
      <c r="C727" s="1">
        <v>5</v>
      </c>
      <c r="D727" s="1" t="s">
        <v>25</v>
      </c>
      <c r="E727" s="24">
        <v>21.5</v>
      </c>
      <c r="J727" s="38"/>
      <c r="K727" s="1">
        <v>5</v>
      </c>
      <c r="L727" s="1" t="s">
        <v>195</v>
      </c>
      <c r="M727" s="24">
        <v>21.8</v>
      </c>
      <c r="S727" s="38"/>
      <c r="T727" s="39"/>
    </row>
    <row r="728" spans="2:20" ht="13" customHeight="1" x14ac:dyDescent="0.15">
      <c r="B728" s="12" t="s">
        <v>726</v>
      </c>
      <c r="C728" s="1">
        <v>5</v>
      </c>
      <c r="D728" s="1" t="s">
        <v>26</v>
      </c>
      <c r="E728" s="24">
        <v>21.6</v>
      </c>
      <c r="F728" s="24">
        <f>AVERAGE(E728:E730)</f>
        <v>21.533333333333331</v>
      </c>
      <c r="G728" s="24">
        <f>F728-21.6229166666667</f>
        <v>-8.9583333333369097E-2</v>
      </c>
      <c r="J728" s="12" t="s">
        <v>726</v>
      </c>
      <c r="K728" s="1">
        <v>5</v>
      </c>
      <c r="L728" s="1" t="s">
        <v>196</v>
      </c>
      <c r="M728" s="24">
        <v>21.6</v>
      </c>
      <c r="N728" s="24">
        <f>AVERAGE(M728:M730)</f>
        <v>21.533333333333331</v>
      </c>
      <c r="O728" s="24">
        <f>N728-21.6229166666667</f>
        <v>-8.9583333333369097E-2</v>
      </c>
      <c r="S728" s="12" t="s">
        <v>726</v>
      </c>
      <c r="T728" s="13" t="s">
        <v>727</v>
      </c>
    </row>
    <row r="729" spans="2:20" ht="13" hidden="1" customHeight="1" x14ac:dyDescent="0.15">
      <c r="B729" s="38"/>
      <c r="C729" s="1">
        <v>5</v>
      </c>
      <c r="D729" s="1" t="s">
        <v>27</v>
      </c>
      <c r="E729" s="24">
        <v>21.5</v>
      </c>
      <c r="J729" s="38"/>
      <c r="K729" s="1">
        <v>5</v>
      </c>
      <c r="L729" s="1" t="s">
        <v>197</v>
      </c>
      <c r="M729" s="24">
        <v>21.4</v>
      </c>
      <c r="S729" s="38"/>
      <c r="T729" s="39"/>
    </row>
    <row r="730" spans="2:20" ht="13" hidden="1" customHeight="1" x14ac:dyDescent="0.15">
      <c r="B730" s="38"/>
      <c r="C730" s="1">
        <v>5</v>
      </c>
      <c r="D730" s="1" t="s">
        <v>28</v>
      </c>
      <c r="E730" s="24">
        <v>21.5</v>
      </c>
      <c r="J730" s="38"/>
      <c r="K730" s="1">
        <v>5</v>
      </c>
      <c r="L730" s="1" t="s">
        <v>198</v>
      </c>
      <c r="M730" s="24">
        <v>21.6</v>
      </c>
      <c r="S730" s="38"/>
      <c r="T730" s="39"/>
    </row>
    <row r="731" spans="2:20" ht="13" customHeight="1" x14ac:dyDescent="0.15">
      <c r="B731" s="12" t="s">
        <v>728</v>
      </c>
      <c r="C731" s="1">
        <v>5</v>
      </c>
      <c r="D731" s="1" t="s">
        <v>29</v>
      </c>
      <c r="E731" s="24">
        <v>21.4</v>
      </c>
      <c r="F731" s="24">
        <f>AVERAGE(E731:E733)</f>
        <v>21.466666666666669</v>
      </c>
      <c r="G731" s="24">
        <f>F731-21.6229166666667</f>
        <v>-0.15625000000003197</v>
      </c>
      <c r="J731" s="12" t="s">
        <v>728</v>
      </c>
      <c r="K731" s="1">
        <v>5</v>
      </c>
      <c r="L731" s="1" t="s">
        <v>199</v>
      </c>
      <c r="M731" s="24">
        <v>21.5</v>
      </c>
      <c r="N731" s="24">
        <f>AVERAGE(M731:M733)</f>
        <v>21.466666666666669</v>
      </c>
      <c r="O731" s="24">
        <f>N731-21.6229166666667</f>
        <v>-0.15625000000003197</v>
      </c>
      <c r="S731" s="12" t="s">
        <v>728</v>
      </c>
      <c r="T731" s="13" t="s">
        <v>729</v>
      </c>
    </row>
    <row r="732" spans="2:20" ht="13" hidden="1" customHeight="1" x14ac:dyDescent="0.15">
      <c r="B732" s="38"/>
      <c r="C732" s="1">
        <v>5</v>
      </c>
      <c r="D732" s="1" t="s">
        <v>30</v>
      </c>
      <c r="E732" s="24">
        <v>21.5</v>
      </c>
      <c r="J732" s="38"/>
      <c r="K732" s="1">
        <v>5</v>
      </c>
      <c r="L732" s="1" t="s">
        <v>200</v>
      </c>
      <c r="M732" s="24">
        <v>21.5</v>
      </c>
      <c r="S732" s="38"/>
      <c r="T732" s="39"/>
    </row>
    <row r="733" spans="2:20" ht="13" hidden="1" customHeight="1" x14ac:dyDescent="0.15">
      <c r="B733" s="38"/>
      <c r="C733" s="1">
        <v>5</v>
      </c>
      <c r="D733" s="1" t="s">
        <v>31</v>
      </c>
      <c r="E733" s="24">
        <v>21.5</v>
      </c>
      <c r="J733" s="38"/>
      <c r="K733" s="1">
        <v>5</v>
      </c>
      <c r="L733" s="1" t="s">
        <v>201</v>
      </c>
      <c r="M733" s="24">
        <v>21.4</v>
      </c>
      <c r="S733" s="38"/>
      <c r="T733" s="39"/>
    </row>
    <row r="734" spans="2:20" ht="13" customHeight="1" x14ac:dyDescent="0.15">
      <c r="B734" s="12" t="s">
        <v>730</v>
      </c>
      <c r="C734" s="1">
        <v>5</v>
      </c>
      <c r="D734" s="1" t="s">
        <v>32</v>
      </c>
      <c r="E734" s="24">
        <v>21.5</v>
      </c>
      <c r="F734" s="24">
        <f>AVERAGE(E734:E736)</f>
        <v>21.566666666666666</v>
      </c>
      <c r="G734" s="24">
        <f>F734-21.6229166666667</f>
        <v>-5.6250000000034106E-2</v>
      </c>
      <c r="J734" s="12" t="s">
        <v>730</v>
      </c>
      <c r="K734" s="1">
        <v>5</v>
      </c>
      <c r="L734" s="1" t="s">
        <v>202</v>
      </c>
      <c r="M734" s="24">
        <v>21.4</v>
      </c>
      <c r="N734" s="24">
        <f>AVERAGE(M734:M736)</f>
        <v>21.466666666666669</v>
      </c>
      <c r="O734" s="24">
        <f>N734-21.6229166666667</f>
        <v>-0.15625000000003197</v>
      </c>
      <c r="S734" s="12" t="s">
        <v>730</v>
      </c>
      <c r="T734" s="13" t="s">
        <v>731</v>
      </c>
    </row>
    <row r="735" spans="2:20" ht="13" hidden="1" customHeight="1" x14ac:dyDescent="0.15">
      <c r="B735" s="38"/>
      <c r="C735" s="1">
        <v>5</v>
      </c>
      <c r="D735" s="1" t="s">
        <v>33</v>
      </c>
      <c r="E735" s="24">
        <v>21.5</v>
      </c>
      <c r="J735" s="38"/>
      <c r="K735" s="1">
        <v>5</v>
      </c>
      <c r="L735" s="1" t="s">
        <v>203</v>
      </c>
      <c r="M735" s="24">
        <v>21.5</v>
      </c>
      <c r="S735" s="38"/>
      <c r="T735" s="39"/>
    </row>
    <row r="736" spans="2:20" ht="13" hidden="1" customHeight="1" x14ac:dyDescent="0.15">
      <c r="B736" s="38"/>
      <c r="C736" s="1">
        <v>5</v>
      </c>
      <c r="D736" s="1" t="s">
        <v>34</v>
      </c>
      <c r="E736" s="24">
        <v>21.7</v>
      </c>
      <c r="J736" s="38"/>
      <c r="K736" s="1">
        <v>5</v>
      </c>
      <c r="L736" s="1" t="s">
        <v>204</v>
      </c>
      <c r="M736" s="24">
        <v>21.5</v>
      </c>
      <c r="S736" s="38"/>
      <c r="T736" s="39"/>
    </row>
    <row r="737" spans="2:20" ht="13" customHeight="1" x14ac:dyDescent="0.15">
      <c r="B737" s="12" t="s">
        <v>408</v>
      </c>
      <c r="C737" s="1">
        <v>5</v>
      </c>
      <c r="D737" s="1" t="s">
        <v>35</v>
      </c>
      <c r="E737" s="24">
        <v>21.6</v>
      </c>
      <c r="F737" s="24">
        <f>AVERAGE(E737:E739)</f>
        <v>21.599999999999998</v>
      </c>
      <c r="G737" s="24">
        <f>F737-21.6229166666667</f>
        <v>-2.2916666666702667E-2</v>
      </c>
      <c r="J737" s="12" t="s">
        <v>408</v>
      </c>
      <c r="K737" s="5">
        <v>5</v>
      </c>
      <c r="L737" s="5" t="s">
        <v>205</v>
      </c>
      <c r="M737" s="25">
        <v>59.9</v>
      </c>
      <c r="N737" s="25">
        <f>AVERAGE(M737:M739)</f>
        <v>59.9</v>
      </c>
      <c r="O737" s="25">
        <f>N737-21.6229166666667</f>
        <v>38.277083333333294</v>
      </c>
      <c r="P737" s="47" t="s">
        <v>146</v>
      </c>
      <c r="S737" s="12" t="s">
        <v>408</v>
      </c>
      <c r="T737" s="13" t="s">
        <v>732</v>
      </c>
    </row>
    <row r="738" spans="2:20" ht="13" hidden="1" customHeight="1" x14ac:dyDescent="0.15">
      <c r="B738" s="38"/>
      <c r="C738" s="1">
        <v>5</v>
      </c>
      <c r="D738" s="1" t="s">
        <v>36</v>
      </c>
      <c r="E738" s="24">
        <v>21.7</v>
      </c>
      <c r="J738" s="38"/>
      <c r="K738" s="1">
        <v>5</v>
      </c>
      <c r="L738" s="1" t="s">
        <v>206</v>
      </c>
      <c r="M738" s="24">
        <v>59.9</v>
      </c>
      <c r="S738" s="38"/>
      <c r="T738" s="39"/>
    </row>
    <row r="739" spans="2:20" ht="13" hidden="1" customHeight="1" x14ac:dyDescent="0.15">
      <c r="B739" s="38"/>
      <c r="C739" s="1">
        <v>5</v>
      </c>
      <c r="D739" s="1" t="s">
        <v>37</v>
      </c>
      <c r="E739" s="24">
        <v>21.5</v>
      </c>
      <c r="J739" s="38"/>
      <c r="K739" s="1">
        <v>5</v>
      </c>
      <c r="L739" s="1" t="s">
        <v>207</v>
      </c>
      <c r="M739" s="24">
        <v>59.9</v>
      </c>
      <c r="S739" s="38"/>
      <c r="T739" s="39"/>
    </row>
    <row r="740" spans="2:20" ht="13" customHeight="1" x14ac:dyDescent="0.15">
      <c r="B740" s="12" t="s">
        <v>409</v>
      </c>
      <c r="C740" s="1">
        <v>5</v>
      </c>
      <c r="D740" s="1" t="s">
        <v>38</v>
      </c>
      <c r="E740" s="24">
        <v>21.5</v>
      </c>
      <c r="F740" s="24">
        <f>AVERAGE(E740:E742)</f>
        <v>21.600000000000005</v>
      </c>
      <c r="G740" s="24">
        <f>F740-21.6229166666667</f>
        <v>-2.2916666666695562E-2</v>
      </c>
      <c r="J740" s="12" t="s">
        <v>409</v>
      </c>
      <c r="K740" s="1">
        <v>5</v>
      </c>
      <c r="L740" s="1" t="s">
        <v>208</v>
      </c>
      <c r="M740" s="24">
        <v>21.9</v>
      </c>
      <c r="N740" s="24">
        <f>AVERAGE(M740:M742)</f>
        <v>21.8</v>
      </c>
      <c r="O740" s="24">
        <f>N740-21.6229166666667</f>
        <v>0.17708333333330017</v>
      </c>
      <c r="S740" s="12" t="s">
        <v>409</v>
      </c>
      <c r="T740" s="13" t="s">
        <v>733</v>
      </c>
    </row>
    <row r="741" spans="2:20" ht="13" hidden="1" customHeight="1" x14ac:dyDescent="0.15">
      <c r="B741" s="38"/>
      <c r="C741" s="1">
        <v>5</v>
      </c>
      <c r="D741" s="1" t="s">
        <v>39</v>
      </c>
      <c r="E741" s="24">
        <v>21.7</v>
      </c>
      <c r="J741" s="38"/>
      <c r="K741" s="1">
        <v>5</v>
      </c>
      <c r="L741" s="1" t="s">
        <v>209</v>
      </c>
      <c r="M741" s="24">
        <v>21.8</v>
      </c>
      <c r="S741" s="38"/>
      <c r="T741" s="39"/>
    </row>
    <row r="742" spans="2:20" ht="13" hidden="1" customHeight="1" x14ac:dyDescent="0.15">
      <c r="B742" s="38"/>
      <c r="C742" s="1">
        <v>5</v>
      </c>
      <c r="D742" s="1" t="s">
        <v>40</v>
      </c>
      <c r="E742" s="24">
        <v>21.6</v>
      </c>
      <c r="J742" s="38"/>
      <c r="K742" s="1">
        <v>5</v>
      </c>
      <c r="L742" s="1" t="s">
        <v>210</v>
      </c>
      <c r="M742" s="24">
        <v>21.7</v>
      </c>
      <c r="S742" s="38"/>
      <c r="T742" s="39"/>
    </row>
    <row r="743" spans="2:20" ht="13" customHeight="1" x14ac:dyDescent="0.15">
      <c r="B743" s="12" t="s">
        <v>734</v>
      </c>
      <c r="C743" s="1">
        <v>5</v>
      </c>
      <c r="D743" s="1" t="s">
        <v>41</v>
      </c>
      <c r="E743" s="24">
        <v>21.5</v>
      </c>
      <c r="F743" s="24">
        <f>AVERAGE(E743:E745)</f>
        <v>21.5</v>
      </c>
      <c r="G743" s="24">
        <f>F743-21.6229166666667</f>
        <v>-0.12291666666670054</v>
      </c>
      <c r="J743" s="12" t="s">
        <v>734</v>
      </c>
      <c r="K743" s="1">
        <v>5</v>
      </c>
      <c r="L743" s="1" t="s">
        <v>211</v>
      </c>
      <c r="M743" s="24">
        <v>21.5</v>
      </c>
      <c r="N743" s="24">
        <f>AVERAGE(M743:M745)</f>
        <v>21.566666666666666</v>
      </c>
      <c r="O743" s="24">
        <f>N743-21.6229166666667</f>
        <v>-5.6250000000034106E-2</v>
      </c>
      <c r="S743" s="12" t="s">
        <v>734</v>
      </c>
      <c r="T743" s="13" t="s">
        <v>735</v>
      </c>
    </row>
    <row r="744" spans="2:20" ht="13" hidden="1" customHeight="1" x14ac:dyDescent="0.15">
      <c r="B744" s="38"/>
      <c r="C744" s="1">
        <v>5</v>
      </c>
      <c r="D744" s="1" t="s">
        <v>42</v>
      </c>
      <c r="E744" s="24">
        <v>21.5</v>
      </c>
      <c r="J744" s="38"/>
      <c r="K744" s="1">
        <v>5</v>
      </c>
      <c r="L744" s="1" t="s">
        <v>212</v>
      </c>
      <c r="M744" s="24">
        <v>21.6</v>
      </c>
      <c r="S744" s="38"/>
      <c r="T744" s="39"/>
    </row>
    <row r="745" spans="2:20" ht="13" hidden="1" customHeight="1" x14ac:dyDescent="0.15">
      <c r="B745" s="38"/>
      <c r="C745" s="1">
        <v>5</v>
      </c>
      <c r="D745" s="1" t="s">
        <v>43</v>
      </c>
      <c r="E745" s="24">
        <v>21.5</v>
      </c>
      <c r="J745" s="38"/>
      <c r="K745" s="1">
        <v>5</v>
      </c>
      <c r="L745" s="1" t="s">
        <v>213</v>
      </c>
      <c r="M745" s="24">
        <v>21.6</v>
      </c>
      <c r="S745" s="38"/>
      <c r="T745" s="39"/>
    </row>
    <row r="746" spans="2:20" ht="13" customHeight="1" x14ac:dyDescent="0.15">
      <c r="B746" s="12" t="s">
        <v>736</v>
      </c>
      <c r="C746" s="1">
        <v>5</v>
      </c>
      <c r="D746" s="1" t="s">
        <v>44</v>
      </c>
      <c r="E746" s="24">
        <v>21.5</v>
      </c>
      <c r="F746" s="24">
        <f>AVERAGE(E746:E748)</f>
        <v>21.533333333333331</v>
      </c>
      <c r="G746" s="24">
        <f>F746-21.6229166666667</f>
        <v>-8.9583333333369097E-2</v>
      </c>
      <c r="J746" s="12" t="s">
        <v>736</v>
      </c>
      <c r="K746" s="1">
        <v>5</v>
      </c>
      <c r="L746" s="1" t="s">
        <v>214</v>
      </c>
      <c r="M746" s="24">
        <v>21.3</v>
      </c>
      <c r="N746" s="24">
        <f>AVERAGE(M746:M748)</f>
        <v>21.400000000000002</v>
      </c>
      <c r="O746" s="24">
        <f>N746-21.6229166666667</f>
        <v>-0.2229166666666984</v>
      </c>
      <c r="S746" s="12" t="s">
        <v>736</v>
      </c>
      <c r="T746" s="13" t="s">
        <v>737</v>
      </c>
    </row>
    <row r="747" spans="2:20" ht="13" hidden="1" customHeight="1" x14ac:dyDescent="0.15">
      <c r="B747" s="38"/>
      <c r="C747" s="1">
        <v>5</v>
      </c>
      <c r="D747" s="1" t="s">
        <v>45</v>
      </c>
      <c r="E747" s="24">
        <v>21.5</v>
      </c>
      <c r="J747" s="38"/>
      <c r="K747" s="1">
        <v>5</v>
      </c>
      <c r="L747" s="1" t="s">
        <v>215</v>
      </c>
      <c r="M747" s="24">
        <v>21.4</v>
      </c>
      <c r="S747" s="38"/>
      <c r="T747" s="39"/>
    </row>
    <row r="748" spans="2:20" ht="13" hidden="1" customHeight="1" x14ac:dyDescent="0.15">
      <c r="B748" s="38"/>
      <c r="C748" s="1">
        <v>5</v>
      </c>
      <c r="D748" s="1" t="s">
        <v>46</v>
      </c>
      <c r="E748" s="24">
        <v>21.6</v>
      </c>
      <c r="J748" s="38"/>
      <c r="K748" s="1">
        <v>5</v>
      </c>
      <c r="L748" s="1" t="s">
        <v>216</v>
      </c>
      <c r="M748" s="24">
        <v>21.5</v>
      </c>
      <c r="S748" s="38"/>
      <c r="T748" s="39"/>
    </row>
    <row r="749" spans="2:20" ht="13" customHeight="1" x14ac:dyDescent="0.15">
      <c r="B749" s="12" t="s">
        <v>738</v>
      </c>
      <c r="C749" s="1">
        <v>5</v>
      </c>
      <c r="D749" s="1" t="s">
        <v>47</v>
      </c>
      <c r="E749" s="24">
        <v>21.6</v>
      </c>
      <c r="F749" s="24">
        <f>AVERAGE(E749:E751)</f>
        <v>21.566666666666666</v>
      </c>
      <c r="G749" s="24">
        <f>F749-21.6229166666667</f>
        <v>-5.6250000000034106E-2</v>
      </c>
      <c r="J749" s="12" t="s">
        <v>738</v>
      </c>
      <c r="K749" s="1">
        <v>5</v>
      </c>
      <c r="L749" s="1" t="s">
        <v>217</v>
      </c>
      <c r="M749" s="24">
        <v>21.5</v>
      </c>
      <c r="N749" s="24">
        <f>AVERAGE(M749:M751)</f>
        <v>21.533333333333331</v>
      </c>
      <c r="O749" s="24">
        <f>N749-21.6229166666667</f>
        <v>-8.9583333333369097E-2</v>
      </c>
      <c r="S749" s="12" t="s">
        <v>738</v>
      </c>
      <c r="T749" s="13" t="s">
        <v>739</v>
      </c>
    </row>
    <row r="750" spans="2:20" ht="13" hidden="1" customHeight="1" x14ac:dyDescent="0.15">
      <c r="B750" s="38"/>
      <c r="C750" s="1">
        <v>5</v>
      </c>
      <c r="D750" s="1" t="s">
        <v>48</v>
      </c>
      <c r="E750" s="24">
        <v>21.6</v>
      </c>
      <c r="J750" s="38"/>
      <c r="K750" s="1">
        <v>5</v>
      </c>
      <c r="L750" s="1" t="s">
        <v>218</v>
      </c>
      <c r="M750" s="24">
        <v>21.5</v>
      </c>
      <c r="S750" s="38"/>
      <c r="T750" s="39"/>
    </row>
    <row r="751" spans="2:20" ht="13" hidden="1" customHeight="1" x14ac:dyDescent="0.15">
      <c r="B751" s="38"/>
      <c r="C751" s="1">
        <v>5</v>
      </c>
      <c r="D751" s="1" t="s">
        <v>49</v>
      </c>
      <c r="E751" s="24">
        <v>21.5</v>
      </c>
      <c r="J751" s="38"/>
      <c r="K751" s="1">
        <v>5</v>
      </c>
      <c r="L751" s="1" t="s">
        <v>219</v>
      </c>
      <c r="M751" s="24">
        <v>21.6</v>
      </c>
      <c r="S751" s="38"/>
      <c r="T751" s="39"/>
    </row>
    <row r="752" spans="2:20" ht="13" customHeight="1" x14ac:dyDescent="0.15">
      <c r="B752" s="12" t="s">
        <v>740</v>
      </c>
      <c r="C752" s="1">
        <v>5</v>
      </c>
      <c r="D752" s="1" t="s">
        <v>50</v>
      </c>
      <c r="E752" s="24">
        <v>21.4</v>
      </c>
      <c r="F752" s="24">
        <f>AVERAGE(E752:E754)</f>
        <v>21.533333333333331</v>
      </c>
      <c r="G752" s="24">
        <f>F752-21.6229166666667</f>
        <v>-8.9583333333369097E-2</v>
      </c>
      <c r="J752" s="12" t="s">
        <v>740</v>
      </c>
      <c r="K752" s="1">
        <v>5</v>
      </c>
      <c r="L752" s="1" t="s">
        <v>220</v>
      </c>
      <c r="M752" s="24">
        <v>21.5</v>
      </c>
      <c r="N752" s="24">
        <f>AVERAGE(M752:M754)</f>
        <v>21.5</v>
      </c>
      <c r="O752" s="24">
        <f>N752-21.6229166666667</f>
        <v>-0.12291666666670054</v>
      </c>
      <c r="S752" s="12" t="s">
        <v>740</v>
      </c>
      <c r="T752" s="13" t="s">
        <v>741</v>
      </c>
    </row>
    <row r="753" spans="2:20" ht="13" hidden="1" customHeight="1" x14ac:dyDescent="0.15">
      <c r="B753" s="38"/>
      <c r="C753" s="1">
        <v>5</v>
      </c>
      <c r="D753" s="1" t="s">
        <v>51</v>
      </c>
      <c r="E753" s="24">
        <v>21.6</v>
      </c>
      <c r="J753" s="38"/>
      <c r="K753" s="1">
        <v>5</v>
      </c>
      <c r="L753" s="1" t="s">
        <v>221</v>
      </c>
      <c r="M753" s="24">
        <v>21.5</v>
      </c>
      <c r="S753" s="38"/>
      <c r="T753" s="39"/>
    </row>
    <row r="754" spans="2:20" ht="13" hidden="1" customHeight="1" x14ac:dyDescent="0.15">
      <c r="B754" s="38"/>
      <c r="C754" s="1">
        <v>5</v>
      </c>
      <c r="D754" s="1" t="s">
        <v>52</v>
      </c>
      <c r="E754" s="24">
        <v>21.6</v>
      </c>
      <c r="J754" s="38"/>
      <c r="K754" s="1">
        <v>5</v>
      </c>
      <c r="L754" s="1" t="s">
        <v>222</v>
      </c>
      <c r="M754" s="24">
        <v>21.5</v>
      </c>
      <c r="S754" s="38"/>
      <c r="T754" s="39"/>
    </row>
    <row r="755" spans="2:20" ht="13" customHeight="1" x14ac:dyDescent="0.15">
      <c r="B755" s="12" t="s">
        <v>742</v>
      </c>
      <c r="C755" s="1">
        <v>5</v>
      </c>
      <c r="D755" s="1" t="s">
        <v>53</v>
      </c>
      <c r="E755" s="24">
        <v>21.5</v>
      </c>
      <c r="F755" s="24">
        <f>AVERAGE(E755:E757)</f>
        <v>21.5</v>
      </c>
      <c r="G755" s="24">
        <f>F755-21.6229166666667</f>
        <v>-0.12291666666670054</v>
      </c>
      <c r="J755" s="12" t="s">
        <v>742</v>
      </c>
      <c r="K755" s="1">
        <v>5</v>
      </c>
      <c r="L755" s="1" t="s">
        <v>223</v>
      </c>
      <c r="M755" s="24">
        <v>21.5</v>
      </c>
      <c r="N755" s="24">
        <f>AVERAGE(M755:M757)</f>
        <v>21.466666666666669</v>
      </c>
      <c r="O755" s="24">
        <f>N755-21.6229166666667</f>
        <v>-0.15625000000003197</v>
      </c>
      <c r="S755" s="12" t="s">
        <v>742</v>
      </c>
      <c r="T755" s="13" t="s">
        <v>743</v>
      </c>
    </row>
    <row r="756" spans="2:20" ht="13" hidden="1" customHeight="1" x14ac:dyDescent="0.15">
      <c r="B756" s="38"/>
      <c r="C756" s="1">
        <v>5</v>
      </c>
      <c r="D756" s="1" t="s">
        <v>54</v>
      </c>
      <c r="E756" s="24">
        <v>21.5</v>
      </c>
      <c r="J756" s="38"/>
      <c r="K756" s="1">
        <v>5</v>
      </c>
      <c r="L756" s="1" t="s">
        <v>224</v>
      </c>
      <c r="M756" s="24">
        <v>21.5</v>
      </c>
      <c r="S756" s="38"/>
      <c r="T756" s="39"/>
    </row>
    <row r="757" spans="2:20" ht="13" hidden="1" customHeight="1" x14ac:dyDescent="0.15">
      <c r="B757" s="38"/>
      <c r="C757" s="1">
        <v>5</v>
      </c>
      <c r="D757" s="1" t="s">
        <v>55</v>
      </c>
      <c r="E757" s="24">
        <v>21.5</v>
      </c>
      <c r="J757" s="38"/>
      <c r="K757" s="1">
        <v>5</v>
      </c>
      <c r="L757" s="1" t="s">
        <v>225</v>
      </c>
      <c r="M757" s="24">
        <v>21.4</v>
      </c>
      <c r="S757" s="38"/>
      <c r="T757" s="39"/>
    </row>
    <row r="758" spans="2:20" ht="13" customHeight="1" x14ac:dyDescent="0.15">
      <c r="B758" s="12" t="s">
        <v>410</v>
      </c>
      <c r="C758" s="1">
        <v>5</v>
      </c>
      <c r="D758" s="1" t="s">
        <v>56</v>
      </c>
      <c r="E758" s="24">
        <v>21.6</v>
      </c>
      <c r="F758" s="24">
        <f>AVERAGE(E758:E760)</f>
        <v>21.600000000000005</v>
      </c>
      <c r="G758" s="24">
        <f>F758-21.6229166666667</f>
        <v>-2.2916666666695562E-2</v>
      </c>
      <c r="J758" s="12" t="s">
        <v>410</v>
      </c>
      <c r="K758" s="1">
        <v>5</v>
      </c>
      <c r="L758" s="1" t="s">
        <v>226</v>
      </c>
      <c r="M758" s="24">
        <v>22.3</v>
      </c>
      <c r="N758" s="24">
        <f>AVERAGE(M758:M760)</f>
        <v>22.533333333333331</v>
      </c>
      <c r="O758" s="24">
        <f>N758-21.6229166666667</f>
        <v>0.9104166666666309</v>
      </c>
      <c r="S758" s="12" t="s">
        <v>410</v>
      </c>
      <c r="T758" s="13" t="s">
        <v>649</v>
      </c>
    </row>
    <row r="759" spans="2:20" ht="13" hidden="1" customHeight="1" x14ac:dyDescent="0.15">
      <c r="B759" s="38"/>
      <c r="C759" s="1">
        <v>5</v>
      </c>
      <c r="D759" s="1" t="s">
        <v>57</v>
      </c>
      <c r="E759" s="24">
        <v>21.6</v>
      </c>
      <c r="J759" s="38"/>
      <c r="K759" s="1">
        <v>5</v>
      </c>
      <c r="L759" s="1" t="s">
        <v>227</v>
      </c>
      <c r="M759" s="24">
        <v>22.5</v>
      </c>
      <c r="S759" s="38"/>
      <c r="T759" s="39"/>
    </row>
    <row r="760" spans="2:20" ht="13" hidden="1" customHeight="1" x14ac:dyDescent="0.15">
      <c r="B760" s="38"/>
      <c r="C760" s="1">
        <v>5</v>
      </c>
      <c r="D760" s="1" t="s">
        <v>58</v>
      </c>
      <c r="E760" s="24">
        <v>21.6</v>
      </c>
      <c r="J760" s="38"/>
      <c r="K760" s="1">
        <v>5</v>
      </c>
      <c r="L760" s="1" t="s">
        <v>228</v>
      </c>
      <c r="M760" s="24">
        <v>22.8</v>
      </c>
      <c r="S760" s="38"/>
      <c r="T760" s="39"/>
    </row>
    <row r="761" spans="2:20" ht="13" customHeight="1" x14ac:dyDescent="0.15">
      <c r="B761" s="12" t="s">
        <v>411</v>
      </c>
      <c r="C761" s="1">
        <v>5</v>
      </c>
      <c r="D761" s="1" t="s">
        <v>59</v>
      </c>
      <c r="E761" s="24">
        <v>21.6</v>
      </c>
      <c r="F761" s="24">
        <f>AVERAGE(E761:E763)</f>
        <v>21.566666666666666</v>
      </c>
      <c r="G761" s="24">
        <f>F761-21.6229166666667</f>
        <v>-5.6250000000034106E-2</v>
      </c>
      <c r="J761" s="12" t="s">
        <v>411</v>
      </c>
      <c r="K761" s="1">
        <v>5</v>
      </c>
      <c r="L761" s="1" t="s">
        <v>229</v>
      </c>
      <c r="M761" s="24">
        <v>21.6</v>
      </c>
      <c r="N761" s="24">
        <f>AVERAGE(M761:M763)</f>
        <v>21.633333333333336</v>
      </c>
      <c r="O761" s="24">
        <f>N761-21.6229166666667</f>
        <v>1.0416666666635876E-2</v>
      </c>
      <c r="S761" s="12" t="s">
        <v>411</v>
      </c>
      <c r="T761" s="13" t="s">
        <v>744</v>
      </c>
    </row>
    <row r="762" spans="2:20" ht="13" hidden="1" customHeight="1" x14ac:dyDescent="0.15">
      <c r="B762" s="38"/>
      <c r="C762" s="1">
        <v>5</v>
      </c>
      <c r="D762" s="1" t="s">
        <v>60</v>
      </c>
      <c r="E762" s="24">
        <v>21.5</v>
      </c>
      <c r="J762" s="38"/>
      <c r="K762" s="1">
        <v>5</v>
      </c>
      <c r="L762" s="1" t="s">
        <v>230</v>
      </c>
      <c r="M762" s="24">
        <v>21.6</v>
      </c>
      <c r="S762" s="38"/>
      <c r="T762" s="39"/>
    </row>
    <row r="763" spans="2:20" ht="13" hidden="1" customHeight="1" x14ac:dyDescent="0.15">
      <c r="B763" s="38"/>
      <c r="C763" s="1">
        <v>5</v>
      </c>
      <c r="D763" s="1" t="s">
        <v>61</v>
      </c>
      <c r="E763" s="24">
        <v>21.6</v>
      </c>
      <c r="J763" s="38"/>
      <c r="K763" s="1">
        <v>5</v>
      </c>
      <c r="L763" s="1" t="s">
        <v>231</v>
      </c>
      <c r="M763" s="24">
        <v>21.7</v>
      </c>
      <c r="S763" s="38"/>
      <c r="T763" s="39"/>
    </row>
    <row r="764" spans="2:20" ht="13" customHeight="1" x14ac:dyDescent="0.15">
      <c r="B764" s="12" t="s">
        <v>745</v>
      </c>
      <c r="C764" s="1">
        <v>5</v>
      </c>
      <c r="D764" s="1" t="s">
        <v>62</v>
      </c>
      <c r="E764" s="24">
        <v>21.6</v>
      </c>
      <c r="F764" s="24">
        <f>AVERAGE(E764:E766)</f>
        <v>21.566666666666666</v>
      </c>
      <c r="G764" s="24">
        <f>F764-21.6229166666667</f>
        <v>-5.6250000000034106E-2</v>
      </c>
      <c r="J764" s="12" t="s">
        <v>745</v>
      </c>
      <c r="K764" s="1">
        <v>5</v>
      </c>
      <c r="L764" s="1" t="s">
        <v>232</v>
      </c>
      <c r="M764" s="24">
        <v>21.7</v>
      </c>
      <c r="N764" s="24">
        <f>AVERAGE(M764:M766)</f>
        <v>21.599999999999998</v>
      </c>
      <c r="O764" s="24">
        <f>N764-21.6229166666667</f>
        <v>-2.2916666666702667E-2</v>
      </c>
      <c r="S764" s="12" t="s">
        <v>745</v>
      </c>
      <c r="T764" s="13" t="s">
        <v>746</v>
      </c>
    </row>
    <row r="765" spans="2:20" ht="13" hidden="1" customHeight="1" x14ac:dyDescent="0.15">
      <c r="B765" s="38"/>
      <c r="C765" s="1">
        <v>5</v>
      </c>
      <c r="D765" s="1" t="s">
        <v>63</v>
      </c>
      <c r="E765" s="24">
        <v>21.5</v>
      </c>
      <c r="J765" s="38"/>
      <c r="K765" s="1">
        <v>5</v>
      </c>
      <c r="L765" s="1" t="s">
        <v>233</v>
      </c>
      <c r="M765" s="24">
        <v>21.6</v>
      </c>
      <c r="S765" s="38"/>
      <c r="T765" s="39"/>
    </row>
    <row r="766" spans="2:20" ht="13" hidden="1" customHeight="1" x14ac:dyDescent="0.15">
      <c r="B766" s="38"/>
      <c r="C766" s="1">
        <v>5</v>
      </c>
      <c r="D766" s="1" t="s">
        <v>64</v>
      </c>
      <c r="E766" s="24">
        <v>21.6</v>
      </c>
      <c r="J766" s="38"/>
      <c r="K766" s="1">
        <v>5</v>
      </c>
      <c r="L766" s="1" t="s">
        <v>234</v>
      </c>
      <c r="M766" s="24">
        <v>21.5</v>
      </c>
      <c r="S766" s="38"/>
      <c r="T766" s="39"/>
    </row>
    <row r="767" spans="2:20" ht="13" customHeight="1" x14ac:dyDescent="0.15">
      <c r="B767" s="12" t="s">
        <v>747</v>
      </c>
      <c r="C767" s="1">
        <v>5</v>
      </c>
      <c r="D767" s="1" t="s">
        <v>65</v>
      </c>
      <c r="E767" s="24">
        <v>21.4</v>
      </c>
      <c r="F767" s="24">
        <f>AVERAGE(E767:E769)</f>
        <v>21.466666666666669</v>
      </c>
      <c r="G767" s="24">
        <f>F767-21.6229166666667</f>
        <v>-0.15625000000003197</v>
      </c>
      <c r="J767" s="12" t="s">
        <v>747</v>
      </c>
      <c r="K767" s="1">
        <v>5</v>
      </c>
      <c r="L767" s="1" t="s">
        <v>235</v>
      </c>
      <c r="M767" s="24">
        <v>21.6</v>
      </c>
      <c r="N767" s="24">
        <f>AVERAGE(M767:M769)</f>
        <v>21.566666666666666</v>
      </c>
      <c r="O767" s="24">
        <f>N767-21.6229166666667</f>
        <v>-5.6250000000034106E-2</v>
      </c>
      <c r="S767" s="12" t="s">
        <v>747</v>
      </c>
      <c r="T767" s="13" t="s">
        <v>748</v>
      </c>
    </row>
    <row r="768" spans="2:20" ht="13" hidden="1" customHeight="1" x14ac:dyDescent="0.15">
      <c r="B768" s="38"/>
      <c r="C768" s="1">
        <v>5</v>
      </c>
      <c r="D768" s="1" t="s">
        <v>66</v>
      </c>
      <c r="E768" s="24">
        <v>21.5</v>
      </c>
      <c r="J768" s="38"/>
      <c r="K768" s="1">
        <v>5</v>
      </c>
      <c r="L768" s="1" t="s">
        <v>236</v>
      </c>
      <c r="M768" s="24">
        <v>21.5</v>
      </c>
      <c r="S768" s="38"/>
      <c r="T768" s="39"/>
    </row>
    <row r="769" spans="2:20" ht="13" hidden="1" customHeight="1" x14ac:dyDescent="0.15">
      <c r="B769" s="38"/>
      <c r="C769" s="1">
        <v>5</v>
      </c>
      <c r="D769" s="1" t="s">
        <v>67</v>
      </c>
      <c r="E769" s="24">
        <v>21.5</v>
      </c>
      <c r="J769" s="38"/>
      <c r="K769" s="1">
        <v>5</v>
      </c>
      <c r="L769" s="1" t="s">
        <v>237</v>
      </c>
      <c r="M769" s="24">
        <v>21.6</v>
      </c>
      <c r="S769" s="38"/>
      <c r="T769" s="39"/>
    </row>
    <row r="770" spans="2:20" ht="13" customHeight="1" x14ac:dyDescent="0.15">
      <c r="B770" s="12" t="s">
        <v>749</v>
      </c>
      <c r="C770" s="1">
        <v>5</v>
      </c>
      <c r="D770" s="1" t="s">
        <v>68</v>
      </c>
      <c r="E770" s="24">
        <v>21.5</v>
      </c>
      <c r="F770" s="24">
        <f>AVERAGE(E770:E772)</f>
        <v>21.533333333333331</v>
      </c>
      <c r="G770" s="24">
        <f>F770-21.6229166666667</f>
        <v>-8.9583333333369097E-2</v>
      </c>
      <c r="J770" s="12" t="s">
        <v>749</v>
      </c>
      <c r="K770" s="1">
        <v>5</v>
      </c>
      <c r="L770" s="1" t="s">
        <v>238</v>
      </c>
      <c r="M770" s="24">
        <v>21.5</v>
      </c>
      <c r="N770" s="24">
        <f>AVERAGE(M770:M772)</f>
        <v>21.566666666666666</v>
      </c>
      <c r="O770" s="24">
        <f>N770-21.6229166666667</f>
        <v>-5.6250000000034106E-2</v>
      </c>
      <c r="S770" s="12" t="s">
        <v>749</v>
      </c>
      <c r="T770" s="13" t="s">
        <v>750</v>
      </c>
    </row>
    <row r="771" spans="2:20" ht="13" hidden="1" customHeight="1" x14ac:dyDescent="0.15">
      <c r="B771" s="38"/>
      <c r="C771" s="1">
        <v>5</v>
      </c>
      <c r="D771" s="1" t="s">
        <v>69</v>
      </c>
      <c r="E771" s="24">
        <v>21.6</v>
      </c>
      <c r="J771" s="38"/>
      <c r="K771" s="1">
        <v>5</v>
      </c>
      <c r="L771" s="1" t="s">
        <v>239</v>
      </c>
      <c r="M771" s="24">
        <v>21.6</v>
      </c>
      <c r="S771" s="38"/>
      <c r="T771" s="39"/>
    </row>
    <row r="772" spans="2:20" ht="13" hidden="1" customHeight="1" x14ac:dyDescent="0.15">
      <c r="B772" s="38"/>
      <c r="C772" s="1">
        <v>5</v>
      </c>
      <c r="D772" s="1" t="s">
        <v>70</v>
      </c>
      <c r="E772" s="24">
        <v>21.5</v>
      </c>
      <c r="J772" s="38"/>
      <c r="K772" s="1">
        <v>5</v>
      </c>
      <c r="L772" s="1" t="s">
        <v>240</v>
      </c>
      <c r="M772" s="24">
        <v>21.6</v>
      </c>
      <c r="S772" s="38"/>
      <c r="T772" s="39"/>
    </row>
    <row r="773" spans="2:20" ht="13" customHeight="1" x14ac:dyDescent="0.15">
      <c r="B773" s="12" t="s">
        <v>751</v>
      </c>
      <c r="C773" s="1">
        <v>5</v>
      </c>
      <c r="D773" s="1" t="s">
        <v>71</v>
      </c>
      <c r="E773" s="24">
        <v>21.7</v>
      </c>
      <c r="F773" s="24">
        <f>AVERAGE(E773:E775)</f>
        <v>21.666666666666668</v>
      </c>
      <c r="G773" s="24">
        <f>F773-21.6229166666667</f>
        <v>4.3749999999967315E-2</v>
      </c>
      <c r="J773" s="12" t="s">
        <v>751</v>
      </c>
      <c r="K773" s="1">
        <v>5</v>
      </c>
      <c r="L773" s="1" t="s">
        <v>241</v>
      </c>
      <c r="M773" s="24">
        <v>22</v>
      </c>
      <c r="N773" s="24">
        <f>AVERAGE(M773:M775)</f>
        <v>21.899999999999995</v>
      </c>
      <c r="O773" s="24">
        <f>N773-21.6229166666667</f>
        <v>0.27708333333329449</v>
      </c>
      <c r="S773" s="12" t="s">
        <v>751</v>
      </c>
      <c r="T773" s="13" t="s">
        <v>752</v>
      </c>
    </row>
    <row r="774" spans="2:20" ht="13" hidden="1" customHeight="1" x14ac:dyDescent="0.15">
      <c r="B774" s="38"/>
      <c r="C774" s="1">
        <v>5</v>
      </c>
      <c r="D774" s="1" t="s">
        <v>72</v>
      </c>
      <c r="E774" s="24">
        <v>21.6</v>
      </c>
      <c r="J774" s="38"/>
      <c r="K774" s="1">
        <v>5</v>
      </c>
      <c r="L774" s="1" t="s">
        <v>242</v>
      </c>
      <c r="M774" s="24">
        <v>21.8</v>
      </c>
      <c r="S774" s="38"/>
      <c r="T774" s="39"/>
    </row>
    <row r="775" spans="2:20" ht="13" hidden="1" customHeight="1" x14ac:dyDescent="0.15">
      <c r="B775" s="38"/>
      <c r="C775" s="1">
        <v>5</v>
      </c>
      <c r="D775" s="1" t="s">
        <v>73</v>
      </c>
      <c r="E775" s="24">
        <v>21.7</v>
      </c>
      <c r="J775" s="38"/>
      <c r="K775" s="1">
        <v>5</v>
      </c>
      <c r="L775" s="1" t="s">
        <v>243</v>
      </c>
      <c r="M775" s="24">
        <v>21.9</v>
      </c>
      <c r="S775" s="38"/>
      <c r="T775" s="39"/>
    </row>
    <row r="776" spans="2:20" ht="13" customHeight="1" x14ac:dyDescent="0.15">
      <c r="B776" s="12" t="s">
        <v>753</v>
      </c>
      <c r="C776" s="1">
        <v>5</v>
      </c>
      <c r="D776" s="1" t="s">
        <v>74</v>
      </c>
      <c r="E776" s="24">
        <v>21.5</v>
      </c>
      <c r="F776" s="24">
        <f>AVERAGE(E776:E778)</f>
        <v>21.5</v>
      </c>
      <c r="G776" s="24">
        <f>F776-21.6229166666667</f>
        <v>-0.12291666666670054</v>
      </c>
      <c r="J776" s="12" t="s">
        <v>753</v>
      </c>
      <c r="K776" s="1">
        <v>5</v>
      </c>
      <c r="L776" s="1" t="s">
        <v>244</v>
      </c>
      <c r="M776" s="24">
        <v>21.5</v>
      </c>
      <c r="N776" s="24">
        <f>AVERAGE(M776:M778)</f>
        <v>21.5</v>
      </c>
      <c r="O776" s="24">
        <f>N776-21.6229166666667</f>
        <v>-0.12291666666670054</v>
      </c>
      <c r="S776" s="12" t="s">
        <v>753</v>
      </c>
      <c r="T776" s="13" t="s">
        <v>754</v>
      </c>
    </row>
    <row r="777" spans="2:20" ht="13" hidden="1" customHeight="1" x14ac:dyDescent="0.15">
      <c r="B777" s="38"/>
      <c r="C777" s="1">
        <v>5</v>
      </c>
      <c r="D777" s="1" t="s">
        <v>75</v>
      </c>
      <c r="E777" s="24">
        <v>21.5</v>
      </c>
      <c r="J777" s="38"/>
      <c r="K777" s="1">
        <v>5</v>
      </c>
      <c r="L777" s="1" t="s">
        <v>245</v>
      </c>
      <c r="M777" s="24">
        <v>21.5</v>
      </c>
      <c r="S777" s="38"/>
      <c r="T777" s="39"/>
    </row>
    <row r="778" spans="2:20" ht="13" hidden="1" customHeight="1" x14ac:dyDescent="0.15">
      <c r="B778" s="38"/>
      <c r="C778" s="1">
        <v>5</v>
      </c>
      <c r="D778" s="1" t="s">
        <v>76</v>
      </c>
      <c r="E778" s="24">
        <v>21.5</v>
      </c>
      <c r="J778" s="38"/>
      <c r="K778" s="1">
        <v>5</v>
      </c>
      <c r="L778" s="1" t="s">
        <v>246</v>
      </c>
      <c r="M778" s="24">
        <v>21.5</v>
      </c>
      <c r="S778" s="38"/>
      <c r="T778" s="39"/>
    </row>
    <row r="779" spans="2:20" ht="13" customHeight="1" x14ac:dyDescent="0.15">
      <c r="B779" s="12" t="s">
        <v>412</v>
      </c>
      <c r="C779" s="1">
        <v>5</v>
      </c>
      <c r="D779" s="1" t="s">
        <v>77</v>
      </c>
      <c r="E779" s="24">
        <v>21.7</v>
      </c>
      <c r="F779" s="24">
        <f>AVERAGE(E779:E781)</f>
        <v>21.599999999999998</v>
      </c>
      <c r="G779" s="24">
        <f>F779-21.6229166666667</f>
        <v>-2.2916666666702667E-2</v>
      </c>
      <c r="J779" s="12" t="s">
        <v>412</v>
      </c>
      <c r="K779" s="1">
        <v>5</v>
      </c>
      <c r="L779" s="1" t="s">
        <v>247</v>
      </c>
      <c r="M779" s="24">
        <v>21.6</v>
      </c>
      <c r="N779" s="24">
        <f>AVERAGE(M779:M781)</f>
        <v>21.600000000000005</v>
      </c>
      <c r="O779" s="24">
        <f>N779-21.6229166666667</f>
        <v>-2.2916666666695562E-2</v>
      </c>
      <c r="S779" s="12" t="s">
        <v>412</v>
      </c>
      <c r="T779" s="13" t="s">
        <v>755</v>
      </c>
    </row>
    <row r="780" spans="2:20" ht="13" hidden="1" customHeight="1" x14ac:dyDescent="0.15">
      <c r="B780" s="38"/>
      <c r="C780" s="1">
        <v>5</v>
      </c>
      <c r="D780" s="1" t="s">
        <v>78</v>
      </c>
      <c r="E780" s="24">
        <v>21.6</v>
      </c>
      <c r="J780" s="38"/>
      <c r="K780" s="1">
        <v>5</v>
      </c>
      <c r="L780" s="1" t="s">
        <v>248</v>
      </c>
      <c r="M780" s="24">
        <v>21.6</v>
      </c>
      <c r="S780" s="38"/>
      <c r="T780" s="39"/>
    </row>
    <row r="781" spans="2:20" ht="13" hidden="1" customHeight="1" x14ac:dyDescent="0.15">
      <c r="B781" s="38"/>
      <c r="C781" s="1">
        <v>5</v>
      </c>
      <c r="D781" s="1" t="s">
        <v>79</v>
      </c>
      <c r="E781" s="24">
        <v>21.5</v>
      </c>
      <c r="J781" s="38"/>
      <c r="K781" s="1">
        <v>5</v>
      </c>
      <c r="L781" s="1" t="s">
        <v>249</v>
      </c>
      <c r="M781" s="24">
        <v>21.6</v>
      </c>
      <c r="S781" s="38"/>
      <c r="T781" s="39"/>
    </row>
    <row r="782" spans="2:20" ht="13" customHeight="1" x14ac:dyDescent="0.15">
      <c r="B782" s="12" t="s">
        <v>413</v>
      </c>
      <c r="C782" s="1">
        <v>5</v>
      </c>
      <c r="D782" s="1" t="s">
        <v>80</v>
      </c>
      <c r="E782" s="24">
        <v>21.6</v>
      </c>
      <c r="F782" s="24">
        <f>AVERAGE(E782:E784)</f>
        <v>21.633333333333336</v>
      </c>
      <c r="G782" s="24">
        <f>F782-21.6229166666667</f>
        <v>1.0416666666635876E-2</v>
      </c>
      <c r="J782" s="12" t="s">
        <v>413</v>
      </c>
      <c r="K782" s="1">
        <v>5</v>
      </c>
      <c r="L782" s="1" t="s">
        <v>250</v>
      </c>
      <c r="M782" s="24">
        <v>21.7</v>
      </c>
      <c r="N782" s="24">
        <f>AVERAGE(M782:M784)</f>
        <v>21.666666666666668</v>
      </c>
      <c r="O782" s="24">
        <f>N782-21.6229166666667</f>
        <v>4.3749999999967315E-2</v>
      </c>
      <c r="S782" s="12" t="s">
        <v>413</v>
      </c>
      <c r="T782" s="13" t="s">
        <v>756</v>
      </c>
    </row>
    <row r="783" spans="2:20" ht="13" hidden="1" customHeight="1" x14ac:dyDescent="0.15">
      <c r="B783" s="38"/>
      <c r="C783" s="1">
        <v>5</v>
      </c>
      <c r="D783" s="1" t="s">
        <v>81</v>
      </c>
      <c r="E783" s="24">
        <v>21.6</v>
      </c>
      <c r="J783" s="38"/>
      <c r="K783" s="1">
        <v>5</v>
      </c>
      <c r="L783" s="1" t="s">
        <v>251</v>
      </c>
      <c r="M783" s="24">
        <v>21.7</v>
      </c>
      <c r="S783" s="38"/>
      <c r="T783" s="39"/>
    </row>
    <row r="784" spans="2:20" ht="13" hidden="1" customHeight="1" x14ac:dyDescent="0.15">
      <c r="B784" s="38"/>
      <c r="C784" s="1">
        <v>5</v>
      </c>
      <c r="D784" s="1" t="s">
        <v>82</v>
      </c>
      <c r="E784" s="24">
        <v>21.7</v>
      </c>
      <c r="J784" s="38"/>
      <c r="K784" s="1">
        <v>5</v>
      </c>
      <c r="L784" s="1" t="s">
        <v>252</v>
      </c>
      <c r="M784" s="24">
        <v>21.6</v>
      </c>
      <c r="S784" s="38"/>
      <c r="T784" s="39"/>
    </row>
    <row r="785" spans="2:22" ht="13" customHeight="1" x14ac:dyDescent="0.15">
      <c r="B785" s="12" t="s">
        <v>757</v>
      </c>
      <c r="C785" s="1">
        <v>5</v>
      </c>
      <c r="D785" s="1" t="s">
        <v>83</v>
      </c>
      <c r="E785" s="24">
        <v>21.7</v>
      </c>
      <c r="F785" s="24">
        <f>AVERAGE(E785:E787)</f>
        <v>21.600000000000005</v>
      </c>
      <c r="G785" s="24">
        <f>F785-21.6229166666667</f>
        <v>-2.2916666666695562E-2</v>
      </c>
      <c r="J785" s="12" t="s">
        <v>757</v>
      </c>
      <c r="K785" s="1">
        <v>5</v>
      </c>
      <c r="L785" s="1" t="s">
        <v>253</v>
      </c>
      <c r="M785" s="24">
        <v>21.4</v>
      </c>
      <c r="N785" s="24">
        <f>AVERAGE(M785:M787)</f>
        <v>21.566666666666666</v>
      </c>
      <c r="O785" s="24">
        <f>N785-21.6229166666667</f>
        <v>-5.6250000000034106E-2</v>
      </c>
      <c r="S785" s="12" t="s">
        <v>757</v>
      </c>
      <c r="T785" s="13" t="s">
        <v>758</v>
      </c>
    </row>
    <row r="786" spans="2:22" ht="13" hidden="1" customHeight="1" x14ac:dyDescent="0.15">
      <c r="B786" s="38"/>
      <c r="C786" s="1">
        <v>5</v>
      </c>
      <c r="D786" s="1" t="s">
        <v>84</v>
      </c>
      <c r="E786" s="24">
        <v>21.5</v>
      </c>
      <c r="J786" s="38"/>
      <c r="K786" s="1">
        <v>5</v>
      </c>
      <c r="L786" s="1" t="s">
        <v>254</v>
      </c>
      <c r="M786" s="24">
        <v>21.6</v>
      </c>
      <c r="S786" s="38"/>
      <c r="T786" s="39"/>
    </row>
    <row r="787" spans="2:22" ht="13" hidden="1" customHeight="1" x14ac:dyDescent="0.15">
      <c r="B787" s="38"/>
      <c r="C787" s="1">
        <v>5</v>
      </c>
      <c r="D787" s="1" t="s">
        <v>85</v>
      </c>
      <c r="E787" s="24">
        <v>21.6</v>
      </c>
      <c r="J787" s="38"/>
      <c r="K787" s="1">
        <v>5</v>
      </c>
      <c r="L787" s="1" t="s">
        <v>255</v>
      </c>
      <c r="M787" s="24">
        <v>21.7</v>
      </c>
      <c r="S787" s="38"/>
      <c r="T787" s="39"/>
    </row>
    <row r="788" spans="2:22" ht="13" customHeight="1" x14ac:dyDescent="0.15">
      <c r="B788" s="12" t="s">
        <v>759</v>
      </c>
      <c r="C788" s="1">
        <v>5</v>
      </c>
      <c r="D788" s="1" t="s">
        <v>86</v>
      </c>
      <c r="E788" s="24">
        <v>21.6</v>
      </c>
      <c r="F788" s="24">
        <f>AVERAGE(E788:E790)</f>
        <v>21.600000000000005</v>
      </c>
      <c r="G788" s="24">
        <f>F788-21.6229166666667</f>
        <v>-2.2916666666695562E-2</v>
      </c>
      <c r="J788" s="12" t="s">
        <v>759</v>
      </c>
      <c r="K788" s="1">
        <v>5</v>
      </c>
      <c r="L788" s="1" t="s">
        <v>256</v>
      </c>
      <c r="M788" s="24">
        <v>21.5</v>
      </c>
      <c r="N788" s="24">
        <f>AVERAGE(M788:M790)</f>
        <v>21.533333333333331</v>
      </c>
      <c r="O788" s="24">
        <f>N788-21.6229166666667</f>
        <v>-8.9583333333369097E-2</v>
      </c>
      <c r="S788" s="12" t="s">
        <v>759</v>
      </c>
      <c r="T788" s="13" t="s">
        <v>760</v>
      </c>
    </row>
    <row r="789" spans="2:22" ht="13" hidden="1" customHeight="1" x14ac:dyDescent="0.15">
      <c r="B789" s="38"/>
      <c r="C789" s="1">
        <v>5</v>
      </c>
      <c r="D789" s="1" t="s">
        <v>87</v>
      </c>
      <c r="E789" s="24">
        <v>21.6</v>
      </c>
      <c r="J789" s="38"/>
      <c r="K789" s="1">
        <v>5</v>
      </c>
      <c r="L789" s="1" t="s">
        <v>257</v>
      </c>
      <c r="M789" s="24">
        <v>21.6</v>
      </c>
      <c r="S789" s="38"/>
      <c r="T789" s="39"/>
    </row>
    <row r="790" spans="2:22" ht="13" hidden="1" customHeight="1" x14ac:dyDescent="0.15">
      <c r="B790" s="38"/>
      <c r="C790" s="1">
        <v>5</v>
      </c>
      <c r="D790" s="1" t="s">
        <v>88</v>
      </c>
      <c r="E790" s="24">
        <v>21.6</v>
      </c>
      <c r="J790" s="38"/>
      <c r="K790" s="1">
        <v>5</v>
      </c>
      <c r="L790" s="1" t="s">
        <v>258</v>
      </c>
      <c r="M790" s="24">
        <v>21.5</v>
      </c>
      <c r="S790" s="38"/>
      <c r="T790" s="39"/>
    </row>
    <row r="791" spans="2:22" ht="13" customHeight="1" x14ac:dyDescent="0.15">
      <c r="B791" s="12" t="s">
        <v>761</v>
      </c>
      <c r="C791" s="1">
        <v>5</v>
      </c>
      <c r="D791" s="1" t="s">
        <v>89</v>
      </c>
      <c r="E791" s="24">
        <v>21.6</v>
      </c>
      <c r="F791" s="24">
        <f>AVERAGE(E791:E793)</f>
        <v>21.566666666666666</v>
      </c>
      <c r="G791" s="24">
        <f>F791-21.6229166666667</f>
        <v>-5.6250000000034106E-2</v>
      </c>
      <c r="J791" s="12" t="s">
        <v>761</v>
      </c>
      <c r="K791" s="1">
        <v>5</v>
      </c>
      <c r="L791" s="1" t="s">
        <v>259</v>
      </c>
      <c r="M791" s="24">
        <v>21.8</v>
      </c>
      <c r="N791" s="24">
        <f>AVERAGE(M791:M793)</f>
        <v>21.933333333333334</v>
      </c>
      <c r="O791" s="24">
        <f>N791-21.6229166666667</f>
        <v>0.31041666666663303</v>
      </c>
      <c r="S791" s="12" t="s">
        <v>761</v>
      </c>
      <c r="T791" s="13" t="s">
        <v>762</v>
      </c>
    </row>
    <row r="792" spans="2:22" ht="13" hidden="1" customHeight="1" x14ac:dyDescent="0.15">
      <c r="B792" s="38"/>
      <c r="C792" s="1">
        <v>5</v>
      </c>
      <c r="D792" s="1" t="s">
        <v>90</v>
      </c>
      <c r="E792" s="24">
        <v>21.5</v>
      </c>
      <c r="J792" s="38"/>
      <c r="K792" s="1">
        <v>5</v>
      </c>
      <c r="L792" s="1" t="s">
        <v>260</v>
      </c>
      <c r="M792" s="24">
        <v>22.2</v>
      </c>
      <c r="S792" s="38"/>
      <c r="T792" s="39"/>
    </row>
    <row r="793" spans="2:22" ht="13" hidden="1" customHeight="1" x14ac:dyDescent="0.15">
      <c r="B793" s="38"/>
      <c r="C793" s="1">
        <v>5</v>
      </c>
      <c r="D793" s="1" t="s">
        <v>91</v>
      </c>
      <c r="E793" s="24">
        <v>21.6</v>
      </c>
      <c r="J793" s="38"/>
      <c r="K793" s="1">
        <v>5</v>
      </c>
      <c r="L793" s="1" t="s">
        <v>261</v>
      </c>
      <c r="M793" s="24">
        <v>21.8</v>
      </c>
      <c r="S793" s="38"/>
      <c r="T793" s="39"/>
    </row>
    <row r="794" spans="2:22" ht="13" customHeight="1" x14ac:dyDescent="0.15">
      <c r="B794" s="12" t="s">
        <v>763</v>
      </c>
      <c r="C794" s="1">
        <v>5</v>
      </c>
      <c r="D794" s="1" t="s">
        <v>92</v>
      </c>
      <c r="E794" s="24">
        <v>21.5</v>
      </c>
      <c r="F794" s="24">
        <f>AVERAGE(E794:E796)</f>
        <v>21.566666666666666</v>
      </c>
      <c r="G794" s="24">
        <f>F794-21.6229166666667</f>
        <v>-5.6250000000034106E-2</v>
      </c>
      <c r="J794" s="12" t="s">
        <v>763</v>
      </c>
      <c r="K794" s="1">
        <v>5</v>
      </c>
      <c r="L794" s="1" t="s">
        <v>262</v>
      </c>
      <c r="M794" s="24">
        <v>21.6</v>
      </c>
      <c r="N794" s="24">
        <f>AVERAGE(M794:M796)</f>
        <v>21.566666666666666</v>
      </c>
      <c r="O794" s="24">
        <f>N794-21.6229166666667</f>
        <v>-5.6250000000034106E-2</v>
      </c>
      <c r="S794" s="12" t="s">
        <v>763</v>
      </c>
      <c r="T794" s="13" t="s">
        <v>764</v>
      </c>
    </row>
    <row r="795" spans="2:22" ht="13" hidden="1" customHeight="1" x14ac:dyDescent="0.15">
      <c r="B795" s="38"/>
      <c r="C795" s="1">
        <v>5</v>
      </c>
      <c r="D795" s="1" t="s">
        <v>93</v>
      </c>
      <c r="E795" s="24">
        <v>21.6</v>
      </c>
      <c r="J795" s="38"/>
      <c r="K795" s="1">
        <v>5</v>
      </c>
      <c r="L795" s="1" t="s">
        <v>263</v>
      </c>
      <c r="M795" s="24">
        <v>21.6</v>
      </c>
      <c r="S795" s="38"/>
      <c r="T795" s="39"/>
    </row>
    <row r="796" spans="2:22" ht="13" hidden="1" customHeight="1" x14ac:dyDescent="0.15">
      <c r="B796" s="38"/>
      <c r="C796" s="1">
        <v>5</v>
      </c>
      <c r="D796" s="1" t="s">
        <v>94</v>
      </c>
      <c r="E796" s="24">
        <v>21.6</v>
      </c>
      <c r="J796" s="38"/>
      <c r="K796" s="1">
        <v>5</v>
      </c>
      <c r="L796" s="1" t="s">
        <v>264</v>
      </c>
      <c r="M796" s="24">
        <v>21.5</v>
      </c>
      <c r="S796" s="38"/>
      <c r="T796" s="39"/>
    </row>
    <row r="797" spans="2:22" s="4" customFormat="1" ht="13" customHeight="1" x14ac:dyDescent="0.15">
      <c r="B797" s="12" t="s">
        <v>765</v>
      </c>
      <c r="C797" s="4">
        <v>5</v>
      </c>
      <c r="D797" s="4" t="s">
        <v>95</v>
      </c>
      <c r="E797" s="34">
        <v>22</v>
      </c>
      <c r="F797" s="34">
        <f>AVERAGE(E797:E799)</f>
        <v>21.900000000000002</v>
      </c>
      <c r="G797" s="34">
        <f>F797-21.6229166666667</f>
        <v>0.2770833333333016</v>
      </c>
      <c r="H797" s="47"/>
      <c r="J797" s="12" t="s">
        <v>765</v>
      </c>
      <c r="K797" s="4">
        <v>5</v>
      </c>
      <c r="L797" s="4" t="s">
        <v>265</v>
      </c>
      <c r="M797" s="34">
        <v>22.1</v>
      </c>
      <c r="N797" s="34">
        <f>AVERAGE(M797:M799)</f>
        <v>22.233333333333334</v>
      </c>
      <c r="O797" s="34">
        <f>N797-21.6229166666667</f>
        <v>0.61041666666663374</v>
      </c>
      <c r="P797" s="47"/>
      <c r="Q797" s="1"/>
      <c r="R797" s="1"/>
      <c r="S797" s="12" t="s">
        <v>765</v>
      </c>
      <c r="T797" s="19" t="s">
        <v>766</v>
      </c>
      <c r="V797" s="4">
        <v>39</v>
      </c>
    </row>
    <row r="798" spans="2:22" ht="13" hidden="1" customHeight="1" x14ac:dyDescent="0.15">
      <c r="B798" s="38"/>
      <c r="C798" s="1">
        <v>5</v>
      </c>
      <c r="D798" s="1" t="s">
        <v>96</v>
      </c>
      <c r="E798" s="24">
        <v>21.7</v>
      </c>
      <c r="J798" s="38"/>
      <c r="K798" s="1">
        <v>5</v>
      </c>
      <c r="L798" s="1" t="s">
        <v>266</v>
      </c>
      <c r="M798" s="24">
        <v>22.6</v>
      </c>
      <c r="S798" s="38"/>
      <c r="T798" s="39"/>
    </row>
    <row r="799" spans="2:22" ht="13" hidden="1" customHeight="1" x14ac:dyDescent="0.15">
      <c r="B799" s="38"/>
      <c r="C799" s="1">
        <v>5</v>
      </c>
      <c r="D799" s="1" t="s">
        <v>97</v>
      </c>
      <c r="E799" s="24">
        <v>22</v>
      </c>
      <c r="J799" s="38"/>
      <c r="K799" s="1">
        <v>5</v>
      </c>
      <c r="L799" s="1" t="s">
        <v>267</v>
      </c>
      <c r="M799" s="24">
        <v>22</v>
      </c>
      <c r="S799" s="38"/>
      <c r="T799" s="39"/>
    </row>
    <row r="800" spans="2:22" ht="13" customHeight="1" x14ac:dyDescent="0.15">
      <c r="B800" s="12" t="s">
        <v>414</v>
      </c>
      <c r="C800" s="1">
        <v>5</v>
      </c>
      <c r="D800" s="1" t="s">
        <v>98</v>
      </c>
      <c r="E800" s="24">
        <v>21.6</v>
      </c>
      <c r="F800" s="24">
        <f>AVERAGE(E800:E802)</f>
        <v>21.600000000000005</v>
      </c>
      <c r="G800" s="24">
        <f>F800-21.6229166666667</f>
        <v>-2.2916666666695562E-2</v>
      </c>
      <c r="J800" s="12" t="s">
        <v>414</v>
      </c>
      <c r="K800" s="1">
        <v>5</v>
      </c>
      <c r="L800" s="1" t="s">
        <v>268</v>
      </c>
      <c r="M800" s="24">
        <v>21.6</v>
      </c>
      <c r="N800" s="24">
        <f>AVERAGE(M800:M802)</f>
        <v>21.566666666666666</v>
      </c>
      <c r="O800" s="24">
        <f>N800-21.6229166666667</f>
        <v>-5.6250000000034106E-2</v>
      </c>
      <c r="S800" s="12" t="s">
        <v>414</v>
      </c>
      <c r="T800" s="13" t="s">
        <v>767</v>
      </c>
    </row>
    <row r="801" spans="2:20" ht="13" hidden="1" customHeight="1" x14ac:dyDescent="0.15">
      <c r="B801" s="38"/>
      <c r="C801" s="1">
        <v>5</v>
      </c>
      <c r="D801" s="1" t="s">
        <v>99</v>
      </c>
      <c r="E801" s="24">
        <v>21.6</v>
      </c>
      <c r="J801" s="38"/>
      <c r="K801" s="1">
        <v>5</v>
      </c>
      <c r="L801" s="1" t="s">
        <v>269</v>
      </c>
      <c r="M801" s="24">
        <v>21.5</v>
      </c>
      <c r="S801" s="38"/>
      <c r="T801" s="38"/>
    </row>
    <row r="802" spans="2:20" ht="13" hidden="1" customHeight="1" x14ac:dyDescent="0.15">
      <c r="B802" s="38"/>
      <c r="C802" s="1">
        <v>5</v>
      </c>
      <c r="D802" s="1" t="s">
        <v>100</v>
      </c>
      <c r="E802" s="24">
        <v>21.6</v>
      </c>
      <c r="J802" s="38"/>
      <c r="K802" s="1">
        <v>5</v>
      </c>
      <c r="L802" s="1" t="s">
        <v>270</v>
      </c>
      <c r="M802" s="24">
        <v>21.6</v>
      </c>
      <c r="S802" s="38"/>
      <c r="T802" s="38"/>
    </row>
    <row r="803" spans="2:20" ht="13" customHeight="1" x14ac:dyDescent="0.15">
      <c r="B803" s="12" t="s">
        <v>415</v>
      </c>
      <c r="C803" s="1">
        <v>5</v>
      </c>
      <c r="D803" s="1" t="s">
        <v>101</v>
      </c>
      <c r="E803" s="24">
        <v>21.6</v>
      </c>
      <c r="F803" s="24">
        <f>AVERAGE(E803:E805)</f>
        <v>21.633333333333336</v>
      </c>
      <c r="G803" s="24">
        <f>F803-21.6229166666667</f>
        <v>1.0416666666635876E-2</v>
      </c>
      <c r="J803" s="12" t="s">
        <v>415</v>
      </c>
      <c r="K803" s="1">
        <v>5</v>
      </c>
      <c r="L803" s="1" t="s">
        <v>271</v>
      </c>
      <c r="M803" s="24">
        <v>21.5</v>
      </c>
      <c r="N803" s="24">
        <f>AVERAGE(M803:M805)</f>
        <v>21.533333333333331</v>
      </c>
      <c r="O803" s="24">
        <f>N803-21.6229166666667</f>
        <v>-8.9583333333369097E-2</v>
      </c>
      <c r="S803" s="12" t="s">
        <v>415</v>
      </c>
      <c r="T803" s="13" t="s">
        <v>768</v>
      </c>
    </row>
    <row r="804" spans="2:20" ht="13" hidden="1" customHeight="1" x14ac:dyDescent="0.15">
      <c r="B804" s="38"/>
      <c r="C804" s="1">
        <v>5</v>
      </c>
      <c r="D804" s="1" t="s">
        <v>102</v>
      </c>
      <c r="E804" s="24">
        <v>21.6</v>
      </c>
      <c r="J804" s="38"/>
      <c r="K804" s="1">
        <v>5</v>
      </c>
      <c r="L804" s="1" t="s">
        <v>272</v>
      </c>
      <c r="M804" s="24">
        <v>21.6</v>
      </c>
      <c r="S804" s="38"/>
      <c r="T804" s="38"/>
    </row>
    <row r="805" spans="2:20" ht="13" hidden="1" customHeight="1" x14ac:dyDescent="0.15">
      <c r="B805" s="38"/>
      <c r="C805" s="1">
        <v>5</v>
      </c>
      <c r="D805" s="1" t="s">
        <v>103</v>
      </c>
      <c r="E805" s="24">
        <v>21.7</v>
      </c>
      <c r="J805" s="38"/>
      <c r="K805" s="1">
        <v>5</v>
      </c>
      <c r="L805" s="1" t="s">
        <v>273</v>
      </c>
      <c r="M805" s="24">
        <v>21.5</v>
      </c>
      <c r="S805" s="38"/>
      <c r="T805" s="38"/>
    </row>
    <row r="806" spans="2:20" ht="13" customHeight="1" x14ac:dyDescent="0.15">
      <c r="B806" s="12" t="s">
        <v>769</v>
      </c>
      <c r="C806" s="1">
        <v>5</v>
      </c>
      <c r="D806" s="1" t="s">
        <v>104</v>
      </c>
      <c r="E806" s="24">
        <v>21.5</v>
      </c>
      <c r="F806" s="24">
        <f>AVERAGE(E806:E808)</f>
        <v>21.5</v>
      </c>
      <c r="G806" s="24">
        <f>F806-21.6229166666667</f>
        <v>-0.12291666666670054</v>
      </c>
      <c r="J806" s="12" t="s">
        <v>769</v>
      </c>
      <c r="K806" s="1">
        <v>5</v>
      </c>
      <c r="L806" s="1" t="s">
        <v>274</v>
      </c>
      <c r="M806" s="24">
        <v>21.5</v>
      </c>
      <c r="N806" s="24">
        <f>AVERAGE(M806:M808)</f>
        <v>21.5</v>
      </c>
      <c r="O806" s="24">
        <f>N806-21.6229166666667</f>
        <v>-0.12291666666670054</v>
      </c>
      <c r="S806" s="12" t="s">
        <v>769</v>
      </c>
      <c r="T806" s="13" t="s">
        <v>770</v>
      </c>
    </row>
    <row r="807" spans="2:20" ht="13" hidden="1" customHeight="1" x14ac:dyDescent="0.15">
      <c r="B807" s="38"/>
      <c r="C807" s="1">
        <v>5</v>
      </c>
      <c r="D807" s="1" t="s">
        <v>105</v>
      </c>
      <c r="E807" s="24">
        <v>21.5</v>
      </c>
      <c r="J807" s="38"/>
      <c r="K807" s="1">
        <v>5</v>
      </c>
      <c r="L807" s="1" t="s">
        <v>275</v>
      </c>
      <c r="M807" s="24">
        <v>21.5</v>
      </c>
      <c r="S807" s="38"/>
      <c r="T807" s="38"/>
    </row>
    <row r="808" spans="2:20" ht="13" hidden="1" customHeight="1" x14ac:dyDescent="0.15">
      <c r="B808" s="38"/>
      <c r="C808" s="1">
        <v>5</v>
      </c>
      <c r="D808" s="1" t="s">
        <v>106</v>
      </c>
      <c r="E808" s="24">
        <v>21.5</v>
      </c>
      <c r="J808" s="38"/>
      <c r="K808" s="1">
        <v>5</v>
      </c>
      <c r="L808" s="1" t="s">
        <v>276</v>
      </c>
      <c r="M808" s="24">
        <v>21.5</v>
      </c>
      <c r="S808" s="38"/>
      <c r="T808" s="38"/>
    </row>
    <row r="809" spans="2:20" ht="13" customHeight="1" x14ac:dyDescent="0.15">
      <c r="B809" s="12" t="s">
        <v>771</v>
      </c>
      <c r="C809" s="1">
        <v>5</v>
      </c>
      <c r="D809" s="1" t="s">
        <v>107</v>
      </c>
      <c r="E809" s="24">
        <v>21.7</v>
      </c>
      <c r="F809" s="24">
        <f>AVERAGE(E809:E811)</f>
        <v>21.633333333333336</v>
      </c>
      <c r="G809" s="24">
        <f>F809-21.6229166666667</f>
        <v>1.0416666666635876E-2</v>
      </c>
      <c r="J809" s="12" t="s">
        <v>771</v>
      </c>
      <c r="K809" s="1">
        <v>5</v>
      </c>
      <c r="L809" s="1" t="s">
        <v>277</v>
      </c>
      <c r="M809" s="24">
        <v>21.6</v>
      </c>
      <c r="N809" s="24">
        <f>AVERAGE(M809:M811)</f>
        <v>21.566666666666666</v>
      </c>
      <c r="O809" s="24">
        <f>N809-21.6229166666667</f>
        <v>-5.6250000000034106E-2</v>
      </c>
      <c r="S809" s="12" t="s">
        <v>771</v>
      </c>
      <c r="T809" s="13" t="s">
        <v>772</v>
      </c>
    </row>
    <row r="810" spans="2:20" ht="13" hidden="1" customHeight="1" x14ac:dyDescent="0.15">
      <c r="B810" s="38"/>
      <c r="C810" s="1">
        <v>5</v>
      </c>
      <c r="D810" s="1" t="s">
        <v>108</v>
      </c>
      <c r="E810" s="24">
        <v>21.6</v>
      </c>
      <c r="J810" s="38"/>
      <c r="K810" s="1">
        <v>5</v>
      </c>
      <c r="L810" s="1" t="s">
        <v>278</v>
      </c>
      <c r="M810" s="24">
        <v>21.5</v>
      </c>
      <c r="S810" s="38"/>
      <c r="T810" s="38"/>
    </row>
    <row r="811" spans="2:20" ht="13" hidden="1" customHeight="1" x14ac:dyDescent="0.15">
      <c r="B811" s="38"/>
      <c r="C811" s="1">
        <v>5</v>
      </c>
      <c r="D811" s="1" t="s">
        <v>109</v>
      </c>
      <c r="E811" s="24">
        <v>21.6</v>
      </c>
      <c r="J811" s="38"/>
      <c r="K811" s="1">
        <v>5</v>
      </c>
      <c r="L811" s="1" t="s">
        <v>279</v>
      </c>
      <c r="M811" s="24">
        <v>21.6</v>
      </c>
      <c r="S811" s="38"/>
      <c r="T811" s="38"/>
    </row>
    <row r="812" spans="2:20" ht="13" customHeight="1" x14ac:dyDescent="0.15">
      <c r="B812" s="12" t="s">
        <v>773</v>
      </c>
      <c r="C812" s="1">
        <v>5</v>
      </c>
      <c r="D812" s="1" t="s">
        <v>110</v>
      </c>
      <c r="E812" s="24">
        <v>21.6</v>
      </c>
      <c r="F812" s="24">
        <f>AVERAGE(E812:E814)</f>
        <v>21.566666666666666</v>
      </c>
      <c r="G812" s="24">
        <f>F812-21.6229166666667</f>
        <v>-5.6250000000034106E-2</v>
      </c>
      <c r="J812" s="12" t="s">
        <v>773</v>
      </c>
      <c r="K812" s="1">
        <v>5</v>
      </c>
      <c r="L812" s="1" t="s">
        <v>280</v>
      </c>
      <c r="M812" s="24">
        <v>21.5</v>
      </c>
      <c r="N812" s="24">
        <f>AVERAGE(M812:M814)</f>
        <v>21.533333333333331</v>
      </c>
      <c r="O812" s="24">
        <f>N812-21.6229166666667</f>
        <v>-8.9583333333369097E-2</v>
      </c>
      <c r="S812" s="12" t="s">
        <v>773</v>
      </c>
      <c r="T812" s="13" t="s">
        <v>774</v>
      </c>
    </row>
    <row r="813" spans="2:20" ht="13" hidden="1" customHeight="1" x14ac:dyDescent="0.15">
      <c r="B813" s="38"/>
      <c r="C813" s="1">
        <v>5</v>
      </c>
      <c r="D813" s="1" t="s">
        <v>111</v>
      </c>
      <c r="E813" s="24">
        <v>21.5</v>
      </c>
      <c r="J813" s="38"/>
      <c r="K813" s="1">
        <v>5</v>
      </c>
      <c r="L813" s="1" t="s">
        <v>281</v>
      </c>
      <c r="M813" s="24">
        <v>21.6</v>
      </c>
      <c r="S813" s="38"/>
      <c r="T813" s="38"/>
    </row>
    <row r="814" spans="2:20" ht="13" hidden="1" customHeight="1" x14ac:dyDescent="0.15">
      <c r="B814" s="38"/>
      <c r="C814" s="1">
        <v>5</v>
      </c>
      <c r="D814" s="1" t="s">
        <v>112</v>
      </c>
      <c r="E814" s="24">
        <v>21.6</v>
      </c>
      <c r="J814" s="38"/>
      <c r="K814" s="1">
        <v>5</v>
      </c>
      <c r="L814" s="1" t="s">
        <v>282</v>
      </c>
      <c r="M814" s="24">
        <v>21.5</v>
      </c>
      <c r="S814" s="38"/>
      <c r="T814" s="38"/>
    </row>
    <row r="815" spans="2:20" ht="13" customHeight="1" x14ac:dyDescent="0.15">
      <c r="B815" s="12" t="s">
        <v>775</v>
      </c>
      <c r="C815" s="1">
        <v>5</v>
      </c>
      <c r="D815" s="1" t="s">
        <v>113</v>
      </c>
      <c r="E815" s="24">
        <v>21.6</v>
      </c>
      <c r="F815" s="24">
        <f>AVERAGE(E815:E817)</f>
        <v>21.566666666666666</v>
      </c>
      <c r="G815" s="24">
        <f>F815-21.6229166666667</f>
        <v>-5.6250000000034106E-2</v>
      </c>
      <c r="J815" s="12" t="s">
        <v>775</v>
      </c>
      <c r="K815" s="1">
        <v>5</v>
      </c>
      <c r="L815" s="1" t="s">
        <v>283</v>
      </c>
      <c r="M815" s="24">
        <v>21.9</v>
      </c>
      <c r="N815" s="24">
        <f>AVERAGE(M815:M817)</f>
        <v>21.766666666666666</v>
      </c>
      <c r="O815" s="24">
        <f>N815-21.6229166666667</f>
        <v>0.14374999999996518</v>
      </c>
      <c r="S815" s="12" t="s">
        <v>775</v>
      </c>
      <c r="T815" s="13" t="s">
        <v>776</v>
      </c>
    </row>
    <row r="816" spans="2:20" ht="13" hidden="1" customHeight="1" x14ac:dyDescent="0.15">
      <c r="B816" s="38"/>
      <c r="C816" s="1">
        <v>5</v>
      </c>
      <c r="D816" s="1" t="s">
        <v>114</v>
      </c>
      <c r="E816" s="24">
        <v>21.5</v>
      </c>
      <c r="J816" s="38"/>
      <c r="K816" s="1">
        <v>5</v>
      </c>
      <c r="L816" s="1" t="s">
        <v>284</v>
      </c>
      <c r="M816" s="24">
        <v>21.7</v>
      </c>
      <c r="S816" s="38"/>
      <c r="T816" s="39"/>
    </row>
    <row r="817" spans="2:22" ht="13" hidden="1" customHeight="1" x14ac:dyDescent="0.15">
      <c r="B817" s="38"/>
      <c r="C817" s="1">
        <v>5</v>
      </c>
      <c r="D817" s="1" t="s">
        <v>115</v>
      </c>
      <c r="E817" s="24">
        <v>21.6</v>
      </c>
      <c r="J817" s="38"/>
      <c r="K817" s="1">
        <v>5</v>
      </c>
      <c r="L817" s="1" t="s">
        <v>285</v>
      </c>
      <c r="M817" s="24">
        <v>21.7</v>
      </c>
      <c r="S817" s="38"/>
      <c r="T817" s="39"/>
    </row>
    <row r="818" spans="2:22" ht="13" customHeight="1" x14ac:dyDescent="0.15">
      <c r="B818" s="12" t="s">
        <v>777</v>
      </c>
      <c r="C818" s="4">
        <v>5</v>
      </c>
      <c r="D818" s="4" t="s">
        <v>116</v>
      </c>
      <c r="E818" s="34">
        <v>21.2</v>
      </c>
      <c r="F818" s="34">
        <f>AVERAGE(E818:E820)</f>
        <v>21.066666666666666</v>
      </c>
      <c r="G818" s="34">
        <f>F818-21.6229166666667</f>
        <v>-0.55625000000003411</v>
      </c>
      <c r="J818" s="12" t="s">
        <v>777</v>
      </c>
      <c r="K818" s="5">
        <v>5</v>
      </c>
      <c r="L818" s="5" t="s">
        <v>286</v>
      </c>
      <c r="M818" s="25">
        <v>23.5</v>
      </c>
      <c r="N818" s="25">
        <f>AVERAGE(M818:M820)</f>
        <v>23.266666666666666</v>
      </c>
      <c r="O818" s="25">
        <f>N818-21.6229166666667</f>
        <v>1.6437499999999652</v>
      </c>
      <c r="P818" s="47" t="s">
        <v>342</v>
      </c>
      <c r="S818" s="12" t="s">
        <v>777</v>
      </c>
      <c r="T818" s="19" t="s">
        <v>778</v>
      </c>
      <c r="V818" s="4">
        <v>40</v>
      </c>
    </row>
    <row r="819" spans="2:22" ht="13" hidden="1" customHeight="1" x14ac:dyDescent="0.15">
      <c r="B819" s="38"/>
      <c r="C819" s="1">
        <v>5</v>
      </c>
      <c r="D819" s="1" t="s">
        <v>117</v>
      </c>
      <c r="E819" s="24">
        <v>20.8</v>
      </c>
      <c r="J819" s="38"/>
      <c r="K819" s="1">
        <v>5</v>
      </c>
      <c r="L819" s="1" t="s">
        <v>287</v>
      </c>
      <c r="M819" s="24">
        <v>19.899999999999999</v>
      </c>
      <c r="S819" s="38"/>
      <c r="T819" s="39"/>
    </row>
    <row r="820" spans="2:22" ht="13" hidden="1" customHeight="1" x14ac:dyDescent="0.15">
      <c r="B820" s="38"/>
      <c r="C820" s="1">
        <v>5</v>
      </c>
      <c r="D820" s="1" t="s">
        <v>118</v>
      </c>
      <c r="E820" s="24">
        <v>21.2</v>
      </c>
      <c r="J820" s="38"/>
      <c r="K820" s="1">
        <v>5</v>
      </c>
      <c r="L820" s="1" t="s">
        <v>288</v>
      </c>
      <c r="M820" s="24">
        <v>26.4</v>
      </c>
      <c r="S820" s="38"/>
      <c r="T820" s="39"/>
    </row>
    <row r="821" spans="2:22" ht="13" customHeight="1" x14ac:dyDescent="0.15">
      <c r="B821" s="12" t="s">
        <v>416</v>
      </c>
      <c r="C821" s="1">
        <v>5</v>
      </c>
      <c r="D821" s="1" t="s">
        <v>119</v>
      </c>
      <c r="E821" s="24">
        <v>21.7</v>
      </c>
      <c r="F821" s="24">
        <f>AVERAGE(E821:E823)</f>
        <v>21.633333333333336</v>
      </c>
      <c r="G821" s="24">
        <f>F821-21.6229166666667</f>
        <v>1.0416666666635876E-2</v>
      </c>
      <c r="J821" s="12" t="s">
        <v>416</v>
      </c>
      <c r="K821" s="1">
        <v>5</v>
      </c>
      <c r="L821" s="1" t="s">
        <v>289</v>
      </c>
      <c r="M821" s="24">
        <v>21.4</v>
      </c>
      <c r="N821" s="24">
        <f>AVERAGE(M821:M823)</f>
        <v>21.533333333333331</v>
      </c>
      <c r="O821" s="24">
        <f>N821-21.6229166666667</f>
        <v>-8.9583333333369097E-2</v>
      </c>
      <c r="S821" s="12" t="s">
        <v>416</v>
      </c>
      <c r="T821" s="13" t="s">
        <v>779</v>
      </c>
    </row>
    <row r="822" spans="2:22" ht="13" hidden="1" customHeight="1" x14ac:dyDescent="0.15">
      <c r="B822" s="38"/>
      <c r="C822" s="1">
        <v>5</v>
      </c>
      <c r="D822" s="1" t="s">
        <v>120</v>
      </c>
      <c r="E822" s="24">
        <v>21.5</v>
      </c>
      <c r="J822" s="38"/>
      <c r="K822" s="1">
        <v>5</v>
      </c>
      <c r="L822" s="1" t="s">
        <v>290</v>
      </c>
      <c r="M822" s="24">
        <v>21.6</v>
      </c>
      <c r="S822" s="38"/>
      <c r="T822" s="38"/>
    </row>
    <row r="823" spans="2:22" ht="13" hidden="1" customHeight="1" x14ac:dyDescent="0.15">
      <c r="B823" s="38"/>
      <c r="C823" s="1">
        <v>5</v>
      </c>
      <c r="D823" s="1" t="s">
        <v>121</v>
      </c>
      <c r="E823" s="24">
        <v>21.7</v>
      </c>
      <c r="J823" s="38"/>
      <c r="K823" s="1">
        <v>5</v>
      </c>
      <c r="L823" s="1" t="s">
        <v>291</v>
      </c>
      <c r="M823" s="24">
        <v>21.6</v>
      </c>
      <c r="S823" s="38"/>
      <c r="T823" s="38"/>
    </row>
    <row r="824" spans="2:22" ht="13" customHeight="1" x14ac:dyDescent="0.15">
      <c r="B824" s="12" t="s">
        <v>417</v>
      </c>
      <c r="C824" s="1">
        <v>5</v>
      </c>
      <c r="D824" s="1" t="s">
        <v>122</v>
      </c>
      <c r="E824" s="24">
        <v>21.6</v>
      </c>
      <c r="F824" s="24">
        <f>AVERAGE(E824:E826)</f>
        <v>21.566666666666666</v>
      </c>
      <c r="G824" s="24">
        <f>F824-21.6229166666667</f>
        <v>-5.6250000000034106E-2</v>
      </c>
      <c r="J824" s="12" t="s">
        <v>417</v>
      </c>
      <c r="K824" s="1">
        <v>5</v>
      </c>
      <c r="L824" s="1" t="s">
        <v>292</v>
      </c>
      <c r="M824" s="24">
        <v>21.5</v>
      </c>
      <c r="N824" s="24">
        <f>AVERAGE(M824:M826)</f>
        <v>21.599999999999998</v>
      </c>
      <c r="O824" s="24">
        <f>N824-21.6229166666667</f>
        <v>-2.2916666666702667E-2</v>
      </c>
      <c r="S824" s="12" t="s">
        <v>417</v>
      </c>
      <c r="T824" s="13" t="s">
        <v>780</v>
      </c>
    </row>
    <row r="825" spans="2:22" ht="13" hidden="1" customHeight="1" x14ac:dyDescent="0.15">
      <c r="B825" s="38"/>
      <c r="C825" s="1">
        <v>5</v>
      </c>
      <c r="D825" s="1" t="s">
        <v>123</v>
      </c>
      <c r="E825" s="24">
        <v>21.5</v>
      </c>
      <c r="J825" s="38"/>
      <c r="K825" s="1">
        <v>5</v>
      </c>
      <c r="L825" s="1" t="s">
        <v>293</v>
      </c>
      <c r="M825" s="24">
        <v>21.6</v>
      </c>
      <c r="S825" s="38"/>
      <c r="T825" s="38"/>
    </row>
    <row r="826" spans="2:22" ht="13" hidden="1" customHeight="1" x14ac:dyDescent="0.15">
      <c r="B826" s="38"/>
      <c r="C826" s="1">
        <v>5</v>
      </c>
      <c r="D826" s="1" t="s">
        <v>124</v>
      </c>
      <c r="E826" s="24">
        <v>21.6</v>
      </c>
      <c r="J826" s="38"/>
      <c r="K826" s="1">
        <v>5</v>
      </c>
      <c r="L826" s="1" t="s">
        <v>294</v>
      </c>
      <c r="M826" s="24">
        <v>21.7</v>
      </c>
      <c r="S826" s="38"/>
      <c r="T826" s="38"/>
    </row>
    <row r="827" spans="2:22" ht="13" customHeight="1" x14ac:dyDescent="0.15">
      <c r="B827" s="12" t="s">
        <v>781</v>
      </c>
      <c r="C827" s="1">
        <v>5</v>
      </c>
      <c r="D827" s="1" t="s">
        <v>125</v>
      </c>
      <c r="E827" s="24">
        <v>21.6</v>
      </c>
      <c r="F827" s="24">
        <f>AVERAGE(E827:E829)</f>
        <v>21.566666666666666</v>
      </c>
      <c r="G827" s="24">
        <f>F827-21.6229166666667</f>
        <v>-5.6250000000034106E-2</v>
      </c>
      <c r="J827" s="12" t="s">
        <v>781</v>
      </c>
      <c r="K827" s="1">
        <v>5</v>
      </c>
      <c r="L827" s="1" t="s">
        <v>295</v>
      </c>
      <c r="M827" s="24">
        <v>21.5</v>
      </c>
      <c r="N827" s="24">
        <f>AVERAGE(M827:M829)</f>
        <v>21.400000000000002</v>
      </c>
      <c r="O827" s="24">
        <f>N827-21.6229166666667</f>
        <v>-0.2229166666666984</v>
      </c>
      <c r="S827" s="12" t="s">
        <v>781</v>
      </c>
      <c r="T827" s="13" t="s">
        <v>782</v>
      </c>
    </row>
    <row r="828" spans="2:22" ht="13" hidden="1" customHeight="1" x14ac:dyDescent="0.15">
      <c r="B828" s="38"/>
      <c r="C828" s="1">
        <v>5</v>
      </c>
      <c r="D828" s="1" t="s">
        <v>126</v>
      </c>
      <c r="E828" s="24">
        <v>21.6</v>
      </c>
      <c r="J828" s="38"/>
      <c r="K828" s="1">
        <v>5</v>
      </c>
      <c r="L828" s="1" t="s">
        <v>296</v>
      </c>
      <c r="M828" s="24">
        <v>21.4</v>
      </c>
      <c r="S828" s="38"/>
      <c r="T828" s="38"/>
    </row>
    <row r="829" spans="2:22" ht="13" hidden="1" customHeight="1" x14ac:dyDescent="0.15">
      <c r="B829" s="38"/>
      <c r="C829" s="1">
        <v>5</v>
      </c>
      <c r="D829" s="1" t="s">
        <v>127</v>
      </c>
      <c r="E829" s="24">
        <v>21.5</v>
      </c>
      <c r="J829" s="38"/>
      <c r="K829" s="1">
        <v>5</v>
      </c>
      <c r="L829" s="1" t="s">
        <v>297</v>
      </c>
      <c r="M829" s="24">
        <v>21.3</v>
      </c>
      <c r="S829" s="38"/>
      <c r="T829" s="38"/>
    </row>
    <row r="830" spans="2:22" ht="13" customHeight="1" x14ac:dyDescent="0.15">
      <c r="B830" s="12" t="s">
        <v>783</v>
      </c>
      <c r="C830" s="1">
        <v>5</v>
      </c>
      <c r="D830" s="1" t="s">
        <v>128</v>
      </c>
      <c r="E830" s="24">
        <v>21.7</v>
      </c>
      <c r="F830" s="24">
        <f>AVERAGE(E830:E832)</f>
        <v>21.633333333333336</v>
      </c>
      <c r="G830" s="24">
        <f>F830-21.6229166666667</f>
        <v>1.0416666666635876E-2</v>
      </c>
      <c r="J830" s="12" t="s">
        <v>783</v>
      </c>
      <c r="K830" s="1">
        <v>5</v>
      </c>
      <c r="L830" s="1" t="s">
        <v>298</v>
      </c>
      <c r="M830" s="24">
        <v>21.6</v>
      </c>
      <c r="N830" s="24">
        <f>AVERAGE(M830:M832)</f>
        <v>21.566666666666666</v>
      </c>
      <c r="O830" s="24">
        <f>N830-21.6229166666667</f>
        <v>-5.6250000000034106E-2</v>
      </c>
      <c r="S830" s="12" t="s">
        <v>783</v>
      </c>
      <c r="T830" s="13" t="s">
        <v>784</v>
      </c>
    </row>
    <row r="831" spans="2:22" ht="13" hidden="1" customHeight="1" x14ac:dyDescent="0.15">
      <c r="B831" s="38"/>
      <c r="C831" s="1">
        <v>5</v>
      </c>
      <c r="D831" s="1" t="s">
        <v>129</v>
      </c>
      <c r="E831" s="24">
        <v>21.7</v>
      </c>
      <c r="J831" s="38"/>
      <c r="K831" s="1">
        <v>5</v>
      </c>
      <c r="L831" s="1" t="s">
        <v>299</v>
      </c>
      <c r="M831" s="24">
        <v>21.5</v>
      </c>
      <c r="S831" s="38"/>
      <c r="T831" s="38"/>
    </row>
    <row r="832" spans="2:22" ht="13" hidden="1" customHeight="1" x14ac:dyDescent="0.15">
      <c r="B832" s="38"/>
      <c r="C832" s="1">
        <v>5</v>
      </c>
      <c r="D832" s="1" t="s">
        <v>130</v>
      </c>
      <c r="E832" s="24">
        <v>21.5</v>
      </c>
      <c r="J832" s="38"/>
      <c r="K832" s="1">
        <v>5</v>
      </c>
      <c r="L832" s="1" t="s">
        <v>300</v>
      </c>
      <c r="M832" s="24">
        <v>21.6</v>
      </c>
      <c r="S832" s="38"/>
      <c r="T832" s="38"/>
    </row>
    <row r="833" spans="2:20" ht="13" customHeight="1" x14ac:dyDescent="0.15">
      <c r="B833" s="9" t="s">
        <v>785</v>
      </c>
      <c r="C833" s="1">
        <v>5</v>
      </c>
      <c r="D833" s="1" t="s">
        <v>131</v>
      </c>
      <c r="E833" s="24">
        <v>21.7</v>
      </c>
      <c r="F833" s="24">
        <f>AVERAGE(E833:E835)</f>
        <v>21.566666666666666</v>
      </c>
      <c r="G833" s="24">
        <f>F833-21.6229166666667</f>
        <v>-5.6250000000034106E-2</v>
      </c>
      <c r="J833" s="9" t="s">
        <v>785</v>
      </c>
      <c r="K833" s="1">
        <v>5</v>
      </c>
      <c r="L833" s="1" t="s">
        <v>301</v>
      </c>
      <c r="M833" s="24">
        <v>21.4</v>
      </c>
      <c r="N833" s="24">
        <f>AVERAGE(M833:M835)</f>
        <v>21.5</v>
      </c>
      <c r="O833" s="24">
        <f>N833-21.6229166666667</f>
        <v>-0.12291666666670054</v>
      </c>
      <c r="S833" s="9" t="s">
        <v>785</v>
      </c>
      <c r="T833" s="40" t="s">
        <v>786</v>
      </c>
    </row>
    <row r="834" spans="2:20" ht="13" hidden="1" customHeight="1" x14ac:dyDescent="0.15">
      <c r="B834" s="38"/>
      <c r="C834" s="1">
        <v>5</v>
      </c>
      <c r="D834" s="1" t="s">
        <v>132</v>
      </c>
      <c r="E834" s="24">
        <v>21.5</v>
      </c>
      <c r="J834" s="38"/>
      <c r="K834" s="1">
        <v>5</v>
      </c>
      <c r="L834" s="1" t="s">
        <v>302</v>
      </c>
      <c r="M834" s="24">
        <v>21.6</v>
      </c>
      <c r="S834" s="38"/>
      <c r="T834" s="38"/>
    </row>
    <row r="835" spans="2:20" ht="13" hidden="1" customHeight="1" x14ac:dyDescent="0.15">
      <c r="B835" s="38"/>
      <c r="C835" s="1">
        <v>5</v>
      </c>
      <c r="D835" s="1" t="s">
        <v>133</v>
      </c>
      <c r="E835" s="24">
        <v>21.5</v>
      </c>
      <c r="J835" s="38"/>
      <c r="K835" s="1">
        <v>5</v>
      </c>
      <c r="L835" s="1" t="s">
        <v>303</v>
      </c>
      <c r="M835" s="24">
        <v>21.5</v>
      </c>
      <c r="S835" s="38"/>
      <c r="T835" s="38"/>
    </row>
    <row r="836" spans="2:20" ht="13" customHeight="1" x14ac:dyDescent="0.15">
      <c r="B836" s="12" t="s">
        <v>787</v>
      </c>
      <c r="C836" s="1">
        <v>5</v>
      </c>
      <c r="D836" s="1" t="s">
        <v>134</v>
      </c>
      <c r="E836" s="24">
        <v>21.6</v>
      </c>
      <c r="F836" s="24">
        <f>AVERAGE(E836:E838)</f>
        <v>21.566666666666666</v>
      </c>
      <c r="G836" s="24">
        <f>F836-21.6229166666667</f>
        <v>-5.6250000000034106E-2</v>
      </c>
      <c r="J836" s="12" t="s">
        <v>787</v>
      </c>
      <c r="K836" s="1">
        <v>5</v>
      </c>
      <c r="L836" s="1" t="s">
        <v>304</v>
      </c>
      <c r="M836" s="24">
        <v>21.6</v>
      </c>
      <c r="N836" s="24">
        <f>AVERAGE(M836:M838)</f>
        <v>21.600000000000005</v>
      </c>
      <c r="O836" s="24">
        <f>N836-21.6229166666667</f>
        <v>-2.2916666666695562E-2</v>
      </c>
      <c r="S836" s="12" t="s">
        <v>787</v>
      </c>
      <c r="T836" s="13" t="s">
        <v>788</v>
      </c>
    </row>
    <row r="837" spans="2:20" ht="13" hidden="1" customHeight="1" x14ac:dyDescent="0.15">
      <c r="B837" s="38"/>
      <c r="C837" s="1">
        <v>5</v>
      </c>
      <c r="D837" s="1" t="s">
        <v>135</v>
      </c>
      <c r="E837" s="24">
        <v>21.5</v>
      </c>
      <c r="J837" s="38"/>
      <c r="K837" s="1">
        <v>5</v>
      </c>
      <c r="L837" s="1" t="s">
        <v>305</v>
      </c>
      <c r="M837" s="24">
        <v>21.6</v>
      </c>
      <c r="S837" s="38"/>
      <c r="T837" s="38"/>
    </row>
    <row r="838" spans="2:20" ht="13" hidden="1" customHeight="1" x14ac:dyDescent="0.15">
      <c r="B838" s="38"/>
      <c r="C838" s="1">
        <v>5</v>
      </c>
      <c r="D838" s="1" t="s">
        <v>136</v>
      </c>
      <c r="E838" s="24">
        <v>21.6</v>
      </c>
      <c r="J838" s="38"/>
      <c r="K838" s="1">
        <v>5</v>
      </c>
      <c r="L838" s="1" t="s">
        <v>306</v>
      </c>
      <c r="M838" s="24">
        <v>21.6</v>
      </c>
      <c r="S838" s="38"/>
      <c r="T838" s="38"/>
    </row>
    <row r="839" spans="2:20" ht="13" customHeight="1" x14ac:dyDescent="0.15">
      <c r="B839" s="12" t="s">
        <v>789</v>
      </c>
      <c r="C839" s="1">
        <v>5</v>
      </c>
      <c r="D839" s="1" t="s">
        <v>137</v>
      </c>
      <c r="E839" s="24">
        <v>21.6</v>
      </c>
      <c r="F839" s="24">
        <f>AVERAGE(E839:E841)</f>
        <v>21.533333333333331</v>
      </c>
      <c r="G839" s="24">
        <f>F839-21.6229166666667</f>
        <v>-8.9583333333369097E-2</v>
      </c>
      <c r="J839" s="12" t="s">
        <v>789</v>
      </c>
      <c r="K839" s="1">
        <v>5</v>
      </c>
      <c r="L839" s="1" t="s">
        <v>307</v>
      </c>
      <c r="M839" s="24">
        <v>21.5</v>
      </c>
      <c r="N839" s="24">
        <f>AVERAGE(M839:M841)</f>
        <v>21.466666666666669</v>
      </c>
      <c r="O839" s="24">
        <f>N839-21.6229166666667</f>
        <v>-0.15625000000003197</v>
      </c>
      <c r="S839" s="12" t="s">
        <v>789</v>
      </c>
      <c r="T839" s="13" t="s">
        <v>790</v>
      </c>
    </row>
    <row r="840" spans="2:20" ht="13" hidden="1" customHeight="1" x14ac:dyDescent="0.15">
      <c r="C840" s="1">
        <v>5</v>
      </c>
      <c r="D840" s="1" t="s">
        <v>138</v>
      </c>
      <c r="E840" s="24">
        <v>21.5</v>
      </c>
      <c r="K840" s="1">
        <v>5</v>
      </c>
      <c r="L840" s="1" t="s">
        <v>308</v>
      </c>
      <c r="M840" s="24">
        <v>21.5</v>
      </c>
      <c r="T840" s="41"/>
    </row>
    <row r="841" spans="2:20" ht="13" hidden="1" customHeight="1" x14ac:dyDescent="0.15">
      <c r="C841" s="1">
        <v>5</v>
      </c>
      <c r="D841" s="1" t="s">
        <v>139</v>
      </c>
      <c r="E841" s="24">
        <v>21.5</v>
      </c>
      <c r="K841" s="1">
        <v>5</v>
      </c>
      <c r="L841" s="1" t="s">
        <v>309</v>
      </c>
      <c r="M841" s="24">
        <v>21.4</v>
      </c>
      <c r="T841" s="41"/>
    </row>
    <row r="842" spans="2:20" ht="13" customHeight="1" x14ac:dyDescent="0.15">
      <c r="B842" s="16" t="s">
        <v>704</v>
      </c>
      <c r="C842" s="1">
        <v>6</v>
      </c>
      <c r="D842" s="1" t="s">
        <v>313</v>
      </c>
      <c r="E842" s="24">
        <v>21.5</v>
      </c>
      <c r="F842" s="24">
        <f>AVERAGE(E842:E844)</f>
        <v>21.599999999999998</v>
      </c>
      <c r="G842" s="24">
        <f>F842-21.6020833333333</f>
        <v>-2.0833333333030168E-3</v>
      </c>
      <c r="J842" s="16" t="s">
        <v>704</v>
      </c>
      <c r="K842" s="1">
        <v>6</v>
      </c>
      <c r="L842" s="1" t="s">
        <v>140</v>
      </c>
      <c r="M842" s="24">
        <v>21.6</v>
      </c>
      <c r="N842" s="24">
        <f>AVERAGE(M842:M844)</f>
        <v>21.600000000000005</v>
      </c>
      <c r="O842" s="24">
        <f>N842-21.6020833333333</f>
        <v>-2.0833333332959114E-3</v>
      </c>
      <c r="R842" s="1" t="s">
        <v>1391</v>
      </c>
      <c r="S842" s="16" t="s">
        <v>704</v>
      </c>
      <c r="T842" s="17" t="s">
        <v>705</v>
      </c>
    </row>
    <row r="843" spans="2:20" ht="13" hidden="1" customHeight="1" x14ac:dyDescent="0.15">
      <c r="C843" s="1">
        <v>6</v>
      </c>
      <c r="D843" s="1" t="s">
        <v>314</v>
      </c>
      <c r="E843" s="24">
        <v>21.6</v>
      </c>
      <c r="K843" s="1">
        <v>6</v>
      </c>
      <c r="L843" s="1" t="s">
        <v>141</v>
      </c>
      <c r="M843" s="24">
        <v>21.6</v>
      </c>
      <c r="T843" s="41"/>
    </row>
    <row r="844" spans="2:20" ht="13" hidden="1" customHeight="1" x14ac:dyDescent="0.15">
      <c r="C844" s="1">
        <v>6</v>
      </c>
      <c r="D844" s="1" t="s">
        <v>315</v>
      </c>
      <c r="E844" s="24">
        <v>21.7</v>
      </c>
      <c r="K844" s="1">
        <v>6</v>
      </c>
      <c r="L844" s="1" t="s">
        <v>142</v>
      </c>
      <c r="M844" s="24">
        <v>21.6</v>
      </c>
      <c r="T844" s="41"/>
    </row>
    <row r="845" spans="2:20" ht="13" customHeight="1" x14ac:dyDescent="0.15">
      <c r="B845" s="16" t="s">
        <v>706</v>
      </c>
      <c r="C845" s="1">
        <v>6</v>
      </c>
      <c r="D845" s="1" t="s">
        <v>316</v>
      </c>
      <c r="E845" s="24">
        <v>21.6</v>
      </c>
      <c r="F845" s="24">
        <f>AVERAGE(E845:E847)</f>
        <v>21.666666666666668</v>
      </c>
      <c r="G845" s="24">
        <f>F845-21.6020833333333</f>
        <v>6.4583333333366966E-2</v>
      </c>
      <c r="J845" s="16" t="s">
        <v>706</v>
      </c>
      <c r="K845" s="1">
        <v>6</v>
      </c>
      <c r="L845" s="1" t="s">
        <v>143</v>
      </c>
      <c r="M845" s="24">
        <v>21.5</v>
      </c>
      <c r="N845" s="24">
        <f>AVERAGE(M845:M847)</f>
        <v>21.5</v>
      </c>
      <c r="O845" s="24">
        <f>N845-21.6020833333333</f>
        <v>-0.10208333333330089</v>
      </c>
      <c r="S845" s="16" t="s">
        <v>706</v>
      </c>
      <c r="T845" s="17" t="s">
        <v>707</v>
      </c>
    </row>
    <row r="846" spans="2:20" ht="13" hidden="1" customHeight="1" x14ac:dyDescent="0.15">
      <c r="C846" s="1">
        <v>6</v>
      </c>
      <c r="D846" s="1" t="s">
        <v>317</v>
      </c>
      <c r="E846" s="24">
        <v>21.6</v>
      </c>
      <c r="K846" s="1">
        <v>6</v>
      </c>
      <c r="L846" s="1" t="s">
        <v>144</v>
      </c>
      <c r="M846" s="24">
        <v>21.5</v>
      </c>
      <c r="T846" s="41"/>
    </row>
    <row r="847" spans="2:20" ht="13" hidden="1" customHeight="1" x14ac:dyDescent="0.15">
      <c r="C847" s="1">
        <v>6</v>
      </c>
      <c r="D847" s="1" t="s">
        <v>318</v>
      </c>
      <c r="E847" s="24">
        <v>21.8</v>
      </c>
      <c r="K847" s="1">
        <v>6</v>
      </c>
      <c r="L847" s="1" t="s">
        <v>145</v>
      </c>
      <c r="M847" s="24">
        <v>21.5</v>
      </c>
      <c r="T847" s="41"/>
    </row>
    <row r="848" spans="2:20" ht="13" customHeight="1" x14ac:dyDescent="0.15">
      <c r="B848" s="16" t="s">
        <v>791</v>
      </c>
      <c r="C848" s="1">
        <v>6</v>
      </c>
      <c r="D848" s="1" t="s">
        <v>319</v>
      </c>
      <c r="E848" s="24">
        <v>21.5</v>
      </c>
      <c r="F848" s="24">
        <f>AVERAGE(E848:E850)</f>
        <v>21.533333333333331</v>
      </c>
      <c r="G848" s="24">
        <f>F848-21.6020833333333</f>
        <v>-6.8749999999969447E-2</v>
      </c>
      <c r="J848" s="16" t="s">
        <v>791</v>
      </c>
      <c r="K848" s="1">
        <v>6</v>
      </c>
      <c r="L848" s="1" t="s">
        <v>148</v>
      </c>
      <c r="M848" s="24">
        <v>21.9</v>
      </c>
      <c r="N848" s="24">
        <f>AVERAGE(M848:M850)</f>
        <v>21.733333333333331</v>
      </c>
      <c r="O848" s="24">
        <f>N848-21.6020833333333</f>
        <v>0.13125000000002984</v>
      </c>
      <c r="S848" s="16" t="s">
        <v>791</v>
      </c>
      <c r="T848" s="17" t="s">
        <v>792</v>
      </c>
    </row>
    <row r="849" spans="2:20" ht="13" hidden="1" customHeight="1" x14ac:dyDescent="0.15">
      <c r="C849" s="1">
        <v>6</v>
      </c>
      <c r="D849" s="1" t="s">
        <v>320</v>
      </c>
      <c r="E849" s="24">
        <v>21.4</v>
      </c>
      <c r="K849" s="1">
        <v>6</v>
      </c>
      <c r="L849" s="1" t="s">
        <v>149</v>
      </c>
      <c r="M849" s="24">
        <v>21.4</v>
      </c>
      <c r="T849" s="41"/>
    </row>
    <row r="850" spans="2:20" ht="13" hidden="1" customHeight="1" x14ac:dyDescent="0.15">
      <c r="C850" s="1">
        <v>6</v>
      </c>
      <c r="D850" s="1" t="s">
        <v>321</v>
      </c>
      <c r="E850" s="24">
        <v>21.7</v>
      </c>
      <c r="K850" s="1">
        <v>6</v>
      </c>
      <c r="L850" s="1" t="s">
        <v>150</v>
      </c>
      <c r="M850" s="24">
        <v>21.9</v>
      </c>
      <c r="T850" s="41"/>
    </row>
    <row r="851" spans="2:20" ht="13" customHeight="1" x14ac:dyDescent="0.15">
      <c r="B851" s="16" t="s">
        <v>419</v>
      </c>
      <c r="C851" s="1">
        <v>6</v>
      </c>
      <c r="D851" s="1" t="s">
        <v>322</v>
      </c>
      <c r="E851" s="24">
        <v>21.5</v>
      </c>
      <c r="F851" s="24">
        <f>AVERAGE(E851:E853)</f>
        <v>21.466666666666669</v>
      </c>
      <c r="G851" s="24">
        <f>F851-21.6020833333333</f>
        <v>-0.13541666666663232</v>
      </c>
      <c r="J851" s="16" t="s">
        <v>419</v>
      </c>
      <c r="K851" s="1">
        <v>6</v>
      </c>
      <c r="L851" s="1" t="s">
        <v>151</v>
      </c>
      <c r="M851" s="24">
        <v>21.8</v>
      </c>
      <c r="N851" s="24">
        <f>AVERAGE(M851:M853)</f>
        <v>21.8</v>
      </c>
      <c r="O851" s="24">
        <f>N851-21.6020833333333</f>
        <v>0.19791666666669983</v>
      </c>
      <c r="S851" s="16" t="s">
        <v>419</v>
      </c>
      <c r="T851" s="17" t="s">
        <v>793</v>
      </c>
    </row>
    <row r="852" spans="2:20" ht="13" hidden="1" customHeight="1" x14ac:dyDescent="0.15">
      <c r="C852" s="1">
        <v>6</v>
      </c>
      <c r="D852" s="1" t="s">
        <v>323</v>
      </c>
      <c r="E852" s="24">
        <v>21.4</v>
      </c>
      <c r="K852" s="1">
        <v>6</v>
      </c>
      <c r="L852" s="1" t="s">
        <v>152</v>
      </c>
      <c r="M852" s="24">
        <v>21.8</v>
      </c>
      <c r="T852" s="41"/>
    </row>
    <row r="853" spans="2:20" ht="13" hidden="1" customHeight="1" x14ac:dyDescent="0.15">
      <c r="C853" s="1">
        <v>6</v>
      </c>
      <c r="D853" s="1" t="s">
        <v>324</v>
      </c>
      <c r="E853" s="24">
        <v>21.5</v>
      </c>
      <c r="K853" s="1">
        <v>6</v>
      </c>
      <c r="L853" s="1" t="s">
        <v>153</v>
      </c>
      <c r="M853" s="24">
        <v>21.8</v>
      </c>
      <c r="T853" s="41"/>
    </row>
    <row r="854" spans="2:20" ht="13" customHeight="1" x14ac:dyDescent="0.15">
      <c r="B854" s="16" t="s">
        <v>418</v>
      </c>
      <c r="C854" s="1">
        <v>6</v>
      </c>
      <c r="D854" s="1" t="s">
        <v>325</v>
      </c>
      <c r="E854" s="24">
        <v>21.7</v>
      </c>
      <c r="F854" s="24">
        <f>AVERAGE(E854:E856)</f>
        <v>21.666666666666668</v>
      </c>
      <c r="G854" s="24">
        <f>F854-21.6020833333333</f>
        <v>6.4583333333366966E-2</v>
      </c>
      <c r="J854" s="16" t="s">
        <v>418</v>
      </c>
      <c r="K854" s="1">
        <v>6</v>
      </c>
      <c r="L854" s="1" t="s">
        <v>154</v>
      </c>
      <c r="M854" s="24">
        <v>22.3</v>
      </c>
      <c r="N854" s="24">
        <f>AVERAGE(M854:M856)</f>
        <v>22.233333333333334</v>
      </c>
      <c r="O854" s="24">
        <f>N854-21.6020833333333</f>
        <v>0.6312500000000334</v>
      </c>
      <c r="S854" s="16" t="s">
        <v>418</v>
      </c>
      <c r="T854" s="17" t="s">
        <v>794</v>
      </c>
    </row>
    <row r="855" spans="2:20" ht="13" hidden="1" customHeight="1" x14ac:dyDescent="0.15">
      <c r="C855" s="1">
        <v>6</v>
      </c>
      <c r="D855" s="1" t="s">
        <v>326</v>
      </c>
      <c r="E855" s="24">
        <v>21.6</v>
      </c>
      <c r="K855" s="1">
        <v>6</v>
      </c>
      <c r="L855" s="1" t="s">
        <v>155</v>
      </c>
      <c r="M855" s="24">
        <v>22.2</v>
      </c>
      <c r="T855" s="41"/>
    </row>
    <row r="856" spans="2:20" ht="13" hidden="1" customHeight="1" x14ac:dyDescent="0.15">
      <c r="C856" s="1">
        <v>6</v>
      </c>
      <c r="D856" s="1" t="s">
        <v>327</v>
      </c>
      <c r="E856" s="24">
        <v>21.7</v>
      </c>
      <c r="K856" s="1">
        <v>6</v>
      </c>
      <c r="L856" s="1" t="s">
        <v>156</v>
      </c>
      <c r="M856" s="24">
        <v>22.2</v>
      </c>
      <c r="T856" s="41"/>
    </row>
    <row r="857" spans="2:20" ht="13" customHeight="1" x14ac:dyDescent="0.15">
      <c r="B857" s="16" t="s">
        <v>795</v>
      </c>
      <c r="C857" s="1">
        <v>6</v>
      </c>
      <c r="D857" s="1" t="s">
        <v>328</v>
      </c>
      <c r="E857" s="24">
        <v>21.6</v>
      </c>
      <c r="F857" s="24">
        <f>AVERAGE(E857:E859)</f>
        <v>21.466666666666669</v>
      </c>
      <c r="G857" s="24">
        <f>F857-21.6020833333333</f>
        <v>-0.13541666666663232</v>
      </c>
      <c r="J857" s="16" t="s">
        <v>795</v>
      </c>
      <c r="K857" s="1">
        <v>6</v>
      </c>
      <c r="L857" s="1" t="s">
        <v>157</v>
      </c>
      <c r="M857" s="24">
        <v>21.5</v>
      </c>
      <c r="N857" s="24">
        <f>AVERAGE(M857:M859)</f>
        <v>21.5</v>
      </c>
      <c r="O857" s="24">
        <f>N857-21.6020833333333</f>
        <v>-0.10208333333330089</v>
      </c>
      <c r="S857" s="16" t="s">
        <v>795</v>
      </c>
      <c r="T857" s="17" t="s">
        <v>796</v>
      </c>
    </row>
    <row r="858" spans="2:20" ht="13" hidden="1" customHeight="1" x14ac:dyDescent="0.15">
      <c r="C858" s="1">
        <v>6</v>
      </c>
      <c r="D858" s="1" t="s">
        <v>329</v>
      </c>
      <c r="E858" s="24">
        <v>21.4</v>
      </c>
      <c r="K858" s="1">
        <v>6</v>
      </c>
      <c r="L858" s="1" t="s">
        <v>158</v>
      </c>
      <c r="M858" s="24">
        <v>21.6</v>
      </c>
      <c r="T858" s="41"/>
    </row>
    <row r="859" spans="2:20" ht="13" hidden="1" customHeight="1" x14ac:dyDescent="0.15">
      <c r="C859" s="1">
        <v>6</v>
      </c>
      <c r="D859" s="1" t="s">
        <v>330</v>
      </c>
      <c r="E859" s="24">
        <v>21.4</v>
      </c>
      <c r="K859" s="1">
        <v>6</v>
      </c>
      <c r="L859" s="1" t="s">
        <v>159</v>
      </c>
      <c r="M859" s="24">
        <v>21.4</v>
      </c>
      <c r="T859" s="41"/>
    </row>
    <row r="860" spans="2:20" ht="13" customHeight="1" x14ac:dyDescent="0.15">
      <c r="B860" s="16" t="s">
        <v>797</v>
      </c>
      <c r="C860" s="1">
        <v>6</v>
      </c>
      <c r="D860" s="1" t="s">
        <v>331</v>
      </c>
      <c r="E860" s="24">
        <v>21.4</v>
      </c>
      <c r="F860" s="24">
        <f>AVERAGE(E860:E862)</f>
        <v>21.433333333333334</v>
      </c>
      <c r="G860" s="24">
        <f>F860-21.6020833333333</f>
        <v>-0.16874999999996732</v>
      </c>
      <c r="J860" s="16" t="s">
        <v>797</v>
      </c>
      <c r="K860" s="1">
        <v>6</v>
      </c>
      <c r="L860" s="1" t="s">
        <v>160</v>
      </c>
      <c r="M860" s="24">
        <v>21.5</v>
      </c>
      <c r="N860" s="24">
        <f>AVERAGE(M860:M862)</f>
        <v>21.433333333333334</v>
      </c>
      <c r="O860" s="24">
        <f>N860-21.6020833333333</f>
        <v>-0.16874999999996732</v>
      </c>
      <c r="S860" s="16" t="s">
        <v>797</v>
      </c>
      <c r="T860" s="17" t="s">
        <v>798</v>
      </c>
    </row>
    <row r="861" spans="2:20" ht="13" hidden="1" customHeight="1" x14ac:dyDescent="0.15">
      <c r="C861" s="1">
        <v>6</v>
      </c>
      <c r="D861" s="1" t="s">
        <v>332</v>
      </c>
      <c r="E861" s="24">
        <v>21.4</v>
      </c>
      <c r="K861" s="1">
        <v>6</v>
      </c>
      <c r="L861" s="1" t="s">
        <v>161</v>
      </c>
      <c r="M861" s="24">
        <v>21.4</v>
      </c>
      <c r="T861" s="41"/>
    </row>
    <row r="862" spans="2:20" ht="13" hidden="1" customHeight="1" x14ac:dyDescent="0.15">
      <c r="C862" s="1">
        <v>6</v>
      </c>
      <c r="D862" s="1" t="s">
        <v>333</v>
      </c>
      <c r="E862" s="24">
        <v>21.5</v>
      </c>
      <c r="K862" s="1">
        <v>6</v>
      </c>
      <c r="L862" s="1" t="s">
        <v>162</v>
      </c>
      <c r="M862" s="24">
        <v>21.4</v>
      </c>
      <c r="T862" s="41"/>
    </row>
    <row r="863" spans="2:20" ht="13" customHeight="1" x14ac:dyDescent="0.15">
      <c r="B863" s="16" t="s">
        <v>799</v>
      </c>
      <c r="C863" s="1">
        <v>6</v>
      </c>
      <c r="D863" s="1" t="s">
        <v>334</v>
      </c>
      <c r="E863" s="24">
        <v>21.4</v>
      </c>
      <c r="F863" s="24">
        <f>AVERAGE(E863:E865)</f>
        <v>21.5</v>
      </c>
      <c r="G863" s="24">
        <f>F863-21.6020833333333</f>
        <v>-0.10208333333330089</v>
      </c>
      <c r="J863" s="16" t="s">
        <v>799</v>
      </c>
      <c r="K863" s="1">
        <v>6</v>
      </c>
      <c r="L863" s="1" t="s">
        <v>163</v>
      </c>
      <c r="M863" s="24">
        <v>21.5</v>
      </c>
      <c r="N863" s="24">
        <f>AVERAGE(M863:M865)</f>
        <v>21.566666666666666</v>
      </c>
      <c r="O863" s="24">
        <f>N863-21.6020833333333</f>
        <v>-3.5416666666634455E-2</v>
      </c>
      <c r="S863" s="16" t="s">
        <v>799</v>
      </c>
      <c r="T863" s="17" t="s">
        <v>800</v>
      </c>
    </row>
    <row r="864" spans="2:20" ht="13" hidden="1" customHeight="1" x14ac:dyDescent="0.15">
      <c r="C864" s="1">
        <v>6</v>
      </c>
      <c r="D864" s="1" t="s">
        <v>335</v>
      </c>
      <c r="E864" s="24">
        <v>21.6</v>
      </c>
      <c r="K864" s="1">
        <v>6</v>
      </c>
      <c r="L864" s="1" t="s">
        <v>164</v>
      </c>
      <c r="M864" s="24">
        <v>21.6</v>
      </c>
      <c r="T864" s="41"/>
    </row>
    <row r="865" spans="2:20" ht="13" hidden="1" customHeight="1" x14ac:dyDescent="0.15">
      <c r="C865" s="1">
        <v>6</v>
      </c>
      <c r="D865" s="1" t="s">
        <v>336</v>
      </c>
      <c r="E865" s="24">
        <v>21.5</v>
      </c>
      <c r="K865" s="1">
        <v>6</v>
      </c>
      <c r="L865" s="1" t="s">
        <v>165</v>
      </c>
      <c r="M865" s="24">
        <v>21.6</v>
      </c>
      <c r="T865" s="41"/>
    </row>
    <row r="866" spans="2:20" ht="13" customHeight="1" x14ac:dyDescent="0.15">
      <c r="B866" s="16" t="s">
        <v>801</v>
      </c>
      <c r="C866" s="1">
        <v>6</v>
      </c>
      <c r="D866" s="1" t="s">
        <v>337</v>
      </c>
      <c r="E866" s="24">
        <v>21.5</v>
      </c>
      <c r="F866" s="24">
        <f>AVERAGE(E866:E868)</f>
        <v>21.533333333333331</v>
      </c>
      <c r="G866" s="24">
        <f>F866-21.6020833333333</f>
        <v>-6.8749999999969447E-2</v>
      </c>
      <c r="J866" s="16" t="s">
        <v>801</v>
      </c>
      <c r="K866" s="1">
        <v>6</v>
      </c>
      <c r="L866" s="1" t="s">
        <v>166</v>
      </c>
      <c r="M866" s="24">
        <v>21.5</v>
      </c>
      <c r="N866" s="24">
        <f>AVERAGE(M866:M868)</f>
        <v>21.566666666666666</v>
      </c>
      <c r="O866" s="24">
        <f>N866-21.6020833333333</f>
        <v>-3.5416666666634455E-2</v>
      </c>
      <c r="S866" s="16" t="s">
        <v>801</v>
      </c>
      <c r="T866" s="17" t="s">
        <v>802</v>
      </c>
    </row>
    <row r="867" spans="2:20" ht="13" hidden="1" customHeight="1" x14ac:dyDescent="0.15">
      <c r="C867" s="1">
        <v>6</v>
      </c>
      <c r="D867" s="1" t="s">
        <v>338</v>
      </c>
      <c r="E867" s="24">
        <v>21.6</v>
      </c>
      <c r="K867" s="1">
        <v>6</v>
      </c>
      <c r="L867" s="1" t="s">
        <v>167</v>
      </c>
      <c r="M867" s="24">
        <v>21.6</v>
      </c>
      <c r="T867" s="41"/>
    </row>
    <row r="868" spans="2:20" ht="13" hidden="1" customHeight="1" x14ac:dyDescent="0.15">
      <c r="C868" s="1">
        <v>6</v>
      </c>
      <c r="D868" s="1" t="s">
        <v>339</v>
      </c>
      <c r="E868" s="24">
        <v>21.5</v>
      </c>
      <c r="K868" s="1">
        <v>6</v>
      </c>
      <c r="L868" s="1" t="s">
        <v>168</v>
      </c>
      <c r="M868" s="24">
        <v>21.6</v>
      </c>
      <c r="T868" s="41"/>
    </row>
    <row r="869" spans="2:20" ht="13" customHeight="1" x14ac:dyDescent="0.15">
      <c r="B869" s="16" t="s">
        <v>803</v>
      </c>
      <c r="C869" s="1">
        <v>6</v>
      </c>
      <c r="D869" s="1" t="s">
        <v>340</v>
      </c>
      <c r="E869" s="24">
        <v>21.6</v>
      </c>
      <c r="F869" s="24">
        <f>AVERAGE(E869:E871)</f>
        <v>21.566666666666666</v>
      </c>
      <c r="G869" s="24">
        <f>F869-21.6020833333333</f>
        <v>-3.5416666666634455E-2</v>
      </c>
      <c r="J869" s="16" t="s">
        <v>803</v>
      </c>
      <c r="K869" s="1">
        <v>6</v>
      </c>
      <c r="L869" s="1" t="s">
        <v>169</v>
      </c>
      <c r="M869" s="24">
        <v>21.7</v>
      </c>
      <c r="N869" s="24">
        <f>AVERAGE(M869:M871)</f>
        <v>21.666666666666668</v>
      </c>
      <c r="O869" s="24">
        <f>N869-21.6020833333333</f>
        <v>6.4583333333366966E-2</v>
      </c>
      <c r="S869" s="16" t="s">
        <v>803</v>
      </c>
      <c r="T869" s="17" t="s">
        <v>804</v>
      </c>
    </row>
    <row r="870" spans="2:20" ht="13" hidden="1" customHeight="1" x14ac:dyDescent="0.15">
      <c r="C870" s="1">
        <v>6</v>
      </c>
      <c r="D870" s="1" t="s">
        <v>341</v>
      </c>
      <c r="E870" s="24">
        <v>21.6</v>
      </c>
      <c r="K870" s="1">
        <v>6</v>
      </c>
      <c r="L870" s="1" t="s">
        <v>170</v>
      </c>
      <c r="M870" s="24">
        <v>21.6</v>
      </c>
      <c r="T870" s="41"/>
    </row>
    <row r="871" spans="2:20" ht="13" hidden="1" customHeight="1" x14ac:dyDescent="0.15">
      <c r="C871" s="1">
        <v>6</v>
      </c>
      <c r="D871" s="1" t="s">
        <v>1</v>
      </c>
      <c r="E871" s="24">
        <v>21.5</v>
      </c>
      <c r="K871" s="1">
        <v>6</v>
      </c>
      <c r="L871" s="1" t="s">
        <v>171</v>
      </c>
      <c r="M871" s="24">
        <v>21.7</v>
      </c>
      <c r="T871" s="41"/>
    </row>
    <row r="872" spans="2:20" ht="13" customHeight="1" x14ac:dyDescent="0.15">
      <c r="B872" s="16" t="s">
        <v>421</v>
      </c>
      <c r="C872" s="1">
        <v>6</v>
      </c>
      <c r="D872" s="1" t="s">
        <v>2</v>
      </c>
      <c r="E872" s="24">
        <v>21.5</v>
      </c>
      <c r="F872" s="24">
        <f>AVERAGE(E872:E874)</f>
        <v>21.5</v>
      </c>
      <c r="G872" s="24">
        <f>F872-21.6020833333333</f>
        <v>-0.10208333333330089</v>
      </c>
      <c r="J872" s="16" t="s">
        <v>421</v>
      </c>
      <c r="K872" s="1">
        <v>6</v>
      </c>
      <c r="L872" s="1" t="s">
        <v>172</v>
      </c>
      <c r="M872" s="24">
        <v>21.5</v>
      </c>
      <c r="N872" s="24">
        <f>AVERAGE(M872:M874)</f>
        <v>21.600000000000005</v>
      </c>
      <c r="O872" s="24">
        <f>N872-21.6020833333333</f>
        <v>-2.0833333332959114E-3</v>
      </c>
      <c r="S872" s="16" t="s">
        <v>421</v>
      </c>
      <c r="T872" s="17" t="s">
        <v>805</v>
      </c>
    </row>
    <row r="873" spans="2:20" ht="13" hidden="1" customHeight="1" x14ac:dyDescent="0.15">
      <c r="C873" s="1">
        <v>6</v>
      </c>
      <c r="D873" s="1" t="s">
        <v>3</v>
      </c>
      <c r="E873" s="24">
        <v>21.6</v>
      </c>
      <c r="K873" s="1">
        <v>6</v>
      </c>
      <c r="L873" s="1" t="s">
        <v>173</v>
      </c>
      <c r="M873" s="24">
        <v>21.7</v>
      </c>
      <c r="T873" s="41"/>
    </row>
    <row r="874" spans="2:20" ht="13" hidden="1" customHeight="1" x14ac:dyDescent="0.15">
      <c r="C874" s="1">
        <v>6</v>
      </c>
      <c r="D874" s="1" t="s">
        <v>4</v>
      </c>
      <c r="E874" s="24">
        <v>21.4</v>
      </c>
      <c r="K874" s="1">
        <v>6</v>
      </c>
      <c r="L874" s="1" t="s">
        <v>174</v>
      </c>
      <c r="M874" s="24">
        <v>21.6</v>
      </c>
      <c r="T874" s="41"/>
    </row>
    <row r="875" spans="2:20" ht="13" customHeight="1" x14ac:dyDescent="0.15">
      <c r="B875" s="16" t="s">
        <v>420</v>
      </c>
      <c r="C875" s="1">
        <v>6</v>
      </c>
      <c r="D875" s="1" t="s">
        <v>5</v>
      </c>
      <c r="E875" s="24">
        <v>21.5</v>
      </c>
      <c r="F875" s="24">
        <f>AVERAGE(E875:E877)</f>
        <v>21.533333333333331</v>
      </c>
      <c r="G875" s="24">
        <f>F875-21.6020833333333</f>
        <v>-6.8749999999969447E-2</v>
      </c>
      <c r="J875" s="16" t="s">
        <v>420</v>
      </c>
      <c r="K875" s="1">
        <v>6</v>
      </c>
      <c r="L875" s="1" t="s">
        <v>175</v>
      </c>
      <c r="M875" s="24">
        <v>21.6</v>
      </c>
      <c r="N875" s="24">
        <f>AVERAGE(M875:M877)</f>
        <v>21.600000000000005</v>
      </c>
      <c r="O875" s="24">
        <f>N875-21.6020833333333</f>
        <v>-2.0833333332959114E-3</v>
      </c>
      <c r="S875" s="16" t="s">
        <v>420</v>
      </c>
      <c r="T875" s="17" t="s">
        <v>806</v>
      </c>
    </row>
    <row r="876" spans="2:20" ht="13" hidden="1" customHeight="1" x14ac:dyDescent="0.15">
      <c r="C876" s="1">
        <v>6</v>
      </c>
      <c r="D876" s="1" t="s">
        <v>6</v>
      </c>
      <c r="E876" s="24">
        <v>21.6</v>
      </c>
      <c r="K876" s="1">
        <v>6</v>
      </c>
      <c r="L876" s="1" t="s">
        <v>176</v>
      </c>
      <c r="M876" s="24">
        <v>21.6</v>
      </c>
      <c r="T876" s="41"/>
    </row>
    <row r="877" spans="2:20" ht="13" hidden="1" customHeight="1" x14ac:dyDescent="0.15">
      <c r="C877" s="1">
        <v>6</v>
      </c>
      <c r="D877" s="1" t="s">
        <v>7</v>
      </c>
      <c r="E877" s="24">
        <v>21.5</v>
      </c>
      <c r="K877" s="1">
        <v>6</v>
      </c>
      <c r="L877" s="1" t="s">
        <v>177</v>
      </c>
      <c r="M877" s="24">
        <v>21.6</v>
      </c>
      <c r="T877" s="41"/>
    </row>
    <row r="878" spans="2:20" ht="13" customHeight="1" x14ac:dyDescent="0.15">
      <c r="B878" s="16" t="s">
        <v>807</v>
      </c>
      <c r="C878" s="1">
        <v>6</v>
      </c>
      <c r="D878" s="1" t="s">
        <v>8</v>
      </c>
      <c r="E878" s="24">
        <v>21.4</v>
      </c>
      <c r="F878" s="24">
        <f>AVERAGE(E878:E880)</f>
        <v>21.433333333333334</v>
      </c>
      <c r="G878" s="24">
        <f>F878-21.6020833333333</f>
        <v>-0.16874999999996732</v>
      </c>
      <c r="J878" s="16" t="s">
        <v>807</v>
      </c>
      <c r="K878" s="1">
        <v>6</v>
      </c>
      <c r="L878" s="1" t="s">
        <v>178</v>
      </c>
      <c r="M878" s="24">
        <v>21.7</v>
      </c>
      <c r="N878" s="24">
        <f>AVERAGE(M878:M880)</f>
        <v>21.766666666666666</v>
      </c>
      <c r="O878" s="24">
        <f>N878-21.6020833333333</f>
        <v>0.16458333333336483</v>
      </c>
      <c r="S878" s="16" t="s">
        <v>807</v>
      </c>
      <c r="T878" s="17" t="s">
        <v>808</v>
      </c>
    </row>
    <row r="879" spans="2:20" ht="13" hidden="1" customHeight="1" x14ac:dyDescent="0.15">
      <c r="C879" s="1">
        <v>6</v>
      </c>
      <c r="D879" s="1" t="s">
        <v>9</v>
      </c>
      <c r="E879" s="24">
        <v>21.4</v>
      </c>
      <c r="K879" s="1">
        <v>6</v>
      </c>
      <c r="L879" s="1" t="s">
        <v>179</v>
      </c>
      <c r="M879" s="24">
        <v>21.8</v>
      </c>
      <c r="T879" s="41"/>
    </row>
    <row r="880" spans="2:20" ht="13" hidden="1" customHeight="1" x14ac:dyDescent="0.15">
      <c r="C880" s="1">
        <v>6</v>
      </c>
      <c r="D880" s="1" t="s">
        <v>10</v>
      </c>
      <c r="E880" s="24">
        <v>21.5</v>
      </c>
      <c r="K880" s="1">
        <v>6</v>
      </c>
      <c r="L880" s="1" t="s">
        <v>180</v>
      </c>
      <c r="M880" s="24">
        <v>21.8</v>
      </c>
      <c r="T880" s="41"/>
    </row>
    <row r="881" spans="2:20" ht="13" customHeight="1" x14ac:dyDescent="0.15">
      <c r="B881" s="16" t="s">
        <v>809</v>
      </c>
      <c r="C881" s="1">
        <v>6</v>
      </c>
      <c r="D881" s="1" t="s">
        <v>11</v>
      </c>
      <c r="E881" s="24">
        <v>21.5</v>
      </c>
      <c r="F881" s="24">
        <f>AVERAGE(E881:E883)</f>
        <v>21.5</v>
      </c>
      <c r="G881" s="24">
        <f>F881-21.6020833333333</f>
        <v>-0.10208333333330089</v>
      </c>
      <c r="J881" s="16" t="s">
        <v>809</v>
      </c>
      <c r="K881" s="1">
        <v>6</v>
      </c>
      <c r="L881" s="1" t="s">
        <v>181</v>
      </c>
      <c r="M881" s="24">
        <v>21.5</v>
      </c>
      <c r="N881" s="24">
        <f>AVERAGE(M881:M883)</f>
        <v>21.533333333333331</v>
      </c>
      <c r="O881" s="24">
        <f>N881-21.6020833333333</f>
        <v>-6.8749999999969447E-2</v>
      </c>
      <c r="S881" s="16" t="s">
        <v>809</v>
      </c>
      <c r="T881" s="17" t="s">
        <v>810</v>
      </c>
    </row>
    <row r="882" spans="2:20" ht="13" hidden="1" customHeight="1" x14ac:dyDescent="0.15">
      <c r="C882" s="1">
        <v>6</v>
      </c>
      <c r="D882" s="1" t="s">
        <v>12</v>
      </c>
      <c r="E882" s="24">
        <v>21.5</v>
      </c>
      <c r="K882" s="1">
        <v>6</v>
      </c>
      <c r="L882" s="1" t="s">
        <v>182</v>
      </c>
      <c r="M882" s="24">
        <v>21.5</v>
      </c>
      <c r="T882" s="41"/>
    </row>
    <row r="883" spans="2:20" ht="13" hidden="1" customHeight="1" x14ac:dyDescent="0.15">
      <c r="C883" s="1">
        <v>6</v>
      </c>
      <c r="D883" s="1" t="s">
        <v>13</v>
      </c>
      <c r="E883" s="24">
        <v>21.5</v>
      </c>
      <c r="K883" s="1">
        <v>6</v>
      </c>
      <c r="L883" s="1" t="s">
        <v>183</v>
      </c>
      <c r="M883" s="24">
        <v>21.6</v>
      </c>
      <c r="T883" s="41"/>
    </row>
    <row r="884" spans="2:20" ht="13" customHeight="1" x14ac:dyDescent="0.15">
      <c r="B884" s="16" t="s">
        <v>813</v>
      </c>
      <c r="C884" s="1">
        <v>6</v>
      </c>
      <c r="D884" s="1" t="s">
        <v>14</v>
      </c>
      <c r="E884" s="24">
        <v>21.5</v>
      </c>
      <c r="F884" s="24">
        <f>AVERAGE(E884:E886)</f>
        <v>21.466666666666669</v>
      </c>
      <c r="G884" s="24">
        <f>F884-21.6020833333333</f>
        <v>-0.13541666666663232</v>
      </c>
      <c r="J884" s="16" t="s">
        <v>813</v>
      </c>
      <c r="K884" s="1">
        <v>6</v>
      </c>
      <c r="L884" s="1" t="s">
        <v>184</v>
      </c>
      <c r="M884" s="24">
        <v>21.6</v>
      </c>
      <c r="N884" s="24">
        <f>AVERAGE(M884:M886)</f>
        <v>21.533333333333331</v>
      </c>
      <c r="O884" s="24">
        <f>N884-21.6020833333333</f>
        <v>-6.8749999999969447E-2</v>
      </c>
      <c r="S884" s="16" t="s">
        <v>813</v>
      </c>
      <c r="T884" s="17" t="s">
        <v>814</v>
      </c>
    </row>
    <row r="885" spans="2:20" ht="13" hidden="1" customHeight="1" x14ac:dyDescent="0.15">
      <c r="C885" s="1">
        <v>6</v>
      </c>
      <c r="D885" s="1" t="s">
        <v>15</v>
      </c>
      <c r="E885" s="24">
        <v>21.4</v>
      </c>
      <c r="K885" s="1">
        <v>6</v>
      </c>
      <c r="L885" s="1" t="s">
        <v>185</v>
      </c>
      <c r="M885" s="24">
        <v>21.5</v>
      </c>
      <c r="T885" s="41"/>
    </row>
    <row r="886" spans="2:20" ht="13" hidden="1" customHeight="1" x14ac:dyDescent="0.15">
      <c r="C886" s="1">
        <v>6</v>
      </c>
      <c r="D886" s="1" t="s">
        <v>16</v>
      </c>
      <c r="E886" s="24">
        <v>21.5</v>
      </c>
      <c r="K886" s="1">
        <v>6</v>
      </c>
      <c r="L886" s="1" t="s">
        <v>186</v>
      </c>
      <c r="M886" s="24">
        <v>21.5</v>
      </c>
      <c r="T886" s="41"/>
    </row>
    <row r="887" spans="2:20" ht="13" customHeight="1" x14ac:dyDescent="0.15">
      <c r="B887" s="16" t="s">
        <v>815</v>
      </c>
      <c r="C887" s="1">
        <v>6</v>
      </c>
      <c r="D887" s="1" t="s">
        <v>17</v>
      </c>
      <c r="E887" s="24">
        <v>21.5</v>
      </c>
      <c r="F887" s="24">
        <f>AVERAGE(E887:E889)</f>
        <v>21.533333333333331</v>
      </c>
      <c r="G887" s="24">
        <f>F887-21.6020833333333</f>
        <v>-6.8749999999969447E-2</v>
      </c>
      <c r="J887" s="16" t="s">
        <v>815</v>
      </c>
      <c r="K887" s="1">
        <v>6</v>
      </c>
      <c r="L887" s="1" t="s">
        <v>187</v>
      </c>
      <c r="M887" s="24">
        <v>21.4</v>
      </c>
      <c r="N887" s="24">
        <f>AVERAGE(M887:M889)</f>
        <v>21.433333333333334</v>
      </c>
      <c r="O887" s="24">
        <f>N887-21.6020833333333</f>
        <v>-0.16874999999996732</v>
      </c>
      <c r="S887" s="16" t="s">
        <v>815</v>
      </c>
      <c r="T887" s="17" t="s">
        <v>816</v>
      </c>
    </row>
    <row r="888" spans="2:20" ht="13" hidden="1" customHeight="1" x14ac:dyDescent="0.15">
      <c r="C888" s="1">
        <v>6</v>
      </c>
      <c r="D888" s="1" t="s">
        <v>18</v>
      </c>
      <c r="E888" s="24">
        <v>21.5</v>
      </c>
      <c r="K888" s="1">
        <v>6</v>
      </c>
      <c r="L888" s="1" t="s">
        <v>188</v>
      </c>
      <c r="M888" s="24">
        <v>21.5</v>
      </c>
      <c r="T888" s="41"/>
    </row>
    <row r="889" spans="2:20" ht="13" hidden="1" customHeight="1" x14ac:dyDescent="0.15">
      <c r="C889" s="1">
        <v>6</v>
      </c>
      <c r="D889" s="1" t="s">
        <v>19</v>
      </c>
      <c r="E889" s="24">
        <v>21.6</v>
      </c>
      <c r="K889" s="1">
        <v>6</v>
      </c>
      <c r="L889" s="1" t="s">
        <v>189</v>
      </c>
      <c r="M889" s="24">
        <v>21.4</v>
      </c>
      <c r="T889" s="41"/>
    </row>
    <row r="890" spans="2:20" ht="13" customHeight="1" x14ac:dyDescent="0.15">
      <c r="B890" s="16" t="s">
        <v>817</v>
      </c>
      <c r="C890" s="1">
        <v>6</v>
      </c>
      <c r="D890" s="1" t="s">
        <v>20</v>
      </c>
      <c r="E890" s="24">
        <v>21.6</v>
      </c>
      <c r="F890" s="24">
        <f>AVERAGE(E890:E892)</f>
        <v>21.566666666666666</v>
      </c>
      <c r="G890" s="24">
        <f>F890-21.6020833333333</f>
        <v>-3.5416666666634455E-2</v>
      </c>
      <c r="J890" s="16" t="s">
        <v>817</v>
      </c>
      <c r="K890" s="1">
        <v>6</v>
      </c>
      <c r="L890" s="1" t="s">
        <v>190</v>
      </c>
      <c r="M890" s="24">
        <v>21.7</v>
      </c>
      <c r="N890" s="24">
        <f>AVERAGE(M890:M892)</f>
        <v>21.7</v>
      </c>
      <c r="O890" s="24">
        <f>N890-21.6020833333333</f>
        <v>9.7916666666698404E-2</v>
      </c>
      <c r="S890" s="16" t="s">
        <v>817</v>
      </c>
      <c r="T890" s="17" t="s">
        <v>818</v>
      </c>
    </row>
    <row r="891" spans="2:20" ht="13" hidden="1" customHeight="1" x14ac:dyDescent="0.15">
      <c r="C891" s="1">
        <v>6</v>
      </c>
      <c r="D891" s="1" t="s">
        <v>21</v>
      </c>
      <c r="E891" s="24">
        <v>21.5</v>
      </c>
      <c r="K891" s="1">
        <v>6</v>
      </c>
      <c r="L891" s="1" t="s">
        <v>191</v>
      </c>
      <c r="M891" s="24">
        <v>21.7</v>
      </c>
      <c r="T891" s="41"/>
    </row>
    <row r="892" spans="2:20" ht="13" hidden="1" customHeight="1" x14ac:dyDescent="0.15">
      <c r="C892" s="1">
        <v>6</v>
      </c>
      <c r="D892" s="1" t="s">
        <v>22</v>
      </c>
      <c r="E892" s="24">
        <v>21.6</v>
      </c>
      <c r="K892" s="1">
        <v>6</v>
      </c>
      <c r="L892" s="1" t="s">
        <v>192</v>
      </c>
      <c r="M892" s="24">
        <v>21.7</v>
      </c>
      <c r="T892" s="41"/>
    </row>
    <row r="893" spans="2:20" ht="13" customHeight="1" x14ac:dyDescent="0.15">
      <c r="B893" s="16" t="s">
        <v>423</v>
      </c>
      <c r="C893" s="1">
        <v>6</v>
      </c>
      <c r="D893" s="1" t="s">
        <v>23</v>
      </c>
      <c r="E893" s="24">
        <v>21.5</v>
      </c>
      <c r="F893" s="24">
        <f>AVERAGE(E893:E895)</f>
        <v>21.533333333333331</v>
      </c>
      <c r="G893" s="24">
        <f>F893-21.6020833333333</f>
        <v>-6.8749999999969447E-2</v>
      </c>
      <c r="J893" s="16" t="s">
        <v>423</v>
      </c>
      <c r="K893" s="1">
        <v>6</v>
      </c>
      <c r="L893" s="1" t="s">
        <v>193</v>
      </c>
      <c r="M893" s="24">
        <v>22.1</v>
      </c>
      <c r="N893" s="24">
        <f>AVERAGE(M893:M895)</f>
        <v>22.066666666666666</v>
      </c>
      <c r="O893" s="24">
        <f>N893-21.6020833333333</f>
        <v>0.46458333333336554</v>
      </c>
      <c r="S893" s="16" t="s">
        <v>423</v>
      </c>
      <c r="T893" s="17" t="s">
        <v>819</v>
      </c>
    </row>
    <row r="894" spans="2:20" ht="13" hidden="1" customHeight="1" x14ac:dyDescent="0.15">
      <c r="C894" s="1">
        <v>6</v>
      </c>
      <c r="D894" s="1" t="s">
        <v>24</v>
      </c>
      <c r="E894" s="24">
        <v>21.6</v>
      </c>
      <c r="K894" s="1">
        <v>6</v>
      </c>
      <c r="L894" s="1" t="s">
        <v>194</v>
      </c>
      <c r="M894" s="24">
        <v>22.1</v>
      </c>
      <c r="T894" s="41"/>
    </row>
    <row r="895" spans="2:20" ht="13" hidden="1" customHeight="1" x14ac:dyDescent="0.15">
      <c r="C895" s="1">
        <v>6</v>
      </c>
      <c r="D895" s="1" t="s">
        <v>25</v>
      </c>
      <c r="E895" s="24">
        <v>21.5</v>
      </c>
      <c r="K895" s="1">
        <v>6</v>
      </c>
      <c r="L895" s="1" t="s">
        <v>195</v>
      </c>
      <c r="M895" s="24">
        <v>22</v>
      </c>
      <c r="T895" s="41"/>
    </row>
    <row r="896" spans="2:20" ht="13" customHeight="1" x14ac:dyDescent="0.15">
      <c r="B896" s="16" t="s">
        <v>422</v>
      </c>
      <c r="C896" s="1">
        <v>6</v>
      </c>
      <c r="D896" s="1" t="s">
        <v>26</v>
      </c>
      <c r="E896" s="24">
        <v>21.6</v>
      </c>
      <c r="F896" s="24">
        <f>AVERAGE(E896:E898)</f>
        <v>21.533333333333331</v>
      </c>
      <c r="G896" s="24">
        <f>F896-21.6020833333333</f>
        <v>-6.8749999999969447E-2</v>
      </c>
      <c r="J896" s="16" t="s">
        <v>422</v>
      </c>
      <c r="K896" s="1">
        <v>6</v>
      </c>
      <c r="L896" s="1" t="s">
        <v>196</v>
      </c>
      <c r="M896" s="24">
        <v>21.6</v>
      </c>
      <c r="N896" s="24">
        <f>AVERAGE(M896:M898)</f>
        <v>21.600000000000005</v>
      </c>
      <c r="O896" s="24">
        <f>N896-21.6020833333333</f>
        <v>-2.0833333332959114E-3</v>
      </c>
      <c r="S896" s="16" t="s">
        <v>422</v>
      </c>
      <c r="T896" s="17" t="s">
        <v>820</v>
      </c>
    </row>
    <row r="897" spans="2:20" ht="13" hidden="1" customHeight="1" x14ac:dyDescent="0.15">
      <c r="C897" s="1">
        <v>6</v>
      </c>
      <c r="D897" s="1" t="s">
        <v>27</v>
      </c>
      <c r="E897" s="24">
        <v>21.4</v>
      </c>
      <c r="K897" s="1">
        <v>6</v>
      </c>
      <c r="L897" s="1" t="s">
        <v>197</v>
      </c>
      <c r="M897" s="24">
        <v>21.6</v>
      </c>
      <c r="T897" s="41"/>
    </row>
    <row r="898" spans="2:20" ht="13" hidden="1" customHeight="1" x14ac:dyDescent="0.15">
      <c r="C898" s="1">
        <v>6</v>
      </c>
      <c r="D898" s="1" t="s">
        <v>28</v>
      </c>
      <c r="E898" s="24">
        <v>21.6</v>
      </c>
      <c r="K898" s="1">
        <v>6</v>
      </c>
      <c r="L898" s="1" t="s">
        <v>198</v>
      </c>
      <c r="M898" s="24">
        <v>21.6</v>
      </c>
      <c r="T898" s="41"/>
    </row>
    <row r="899" spans="2:20" ht="13" customHeight="1" x14ac:dyDescent="0.15">
      <c r="B899" s="16" t="s">
        <v>821</v>
      </c>
      <c r="C899" s="1">
        <v>6</v>
      </c>
      <c r="D899" s="1" t="s">
        <v>29</v>
      </c>
      <c r="E899" s="24">
        <v>21.5</v>
      </c>
      <c r="F899" s="24">
        <f>AVERAGE(E899:E901)</f>
        <v>21.5</v>
      </c>
      <c r="G899" s="24">
        <f>F899-21.6020833333333</f>
        <v>-0.10208333333330089</v>
      </c>
      <c r="J899" s="16" t="s">
        <v>821</v>
      </c>
      <c r="K899" s="1">
        <v>6</v>
      </c>
      <c r="L899" s="1" t="s">
        <v>199</v>
      </c>
      <c r="M899" s="24">
        <v>21.5</v>
      </c>
      <c r="N899" s="24">
        <f>AVERAGE(M899:M901)</f>
        <v>21.533333333333331</v>
      </c>
      <c r="O899" s="24">
        <f>N899-21.6020833333333</f>
        <v>-6.8749999999969447E-2</v>
      </c>
      <c r="S899" s="16" t="s">
        <v>821</v>
      </c>
      <c r="T899" s="17" t="s">
        <v>822</v>
      </c>
    </row>
    <row r="900" spans="2:20" ht="13" hidden="1" customHeight="1" x14ac:dyDescent="0.15">
      <c r="C900" s="1">
        <v>6</v>
      </c>
      <c r="D900" s="1" t="s">
        <v>30</v>
      </c>
      <c r="E900" s="24">
        <v>21.5</v>
      </c>
      <c r="K900" s="1">
        <v>6</v>
      </c>
      <c r="L900" s="1" t="s">
        <v>200</v>
      </c>
      <c r="M900" s="24">
        <v>21.5</v>
      </c>
      <c r="T900" s="41"/>
    </row>
    <row r="901" spans="2:20" ht="13" hidden="1" customHeight="1" x14ac:dyDescent="0.15">
      <c r="C901" s="1">
        <v>6</v>
      </c>
      <c r="D901" s="1" t="s">
        <v>31</v>
      </c>
      <c r="E901" s="24">
        <v>21.5</v>
      </c>
      <c r="K901" s="1">
        <v>6</v>
      </c>
      <c r="L901" s="1" t="s">
        <v>201</v>
      </c>
      <c r="M901" s="24">
        <v>21.6</v>
      </c>
      <c r="T901" s="41"/>
    </row>
    <row r="902" spans="2:20" ht="13" customHeight="1" x14ac:dyDescent="0.15">
      <c r="B902" s="16" t="s">
        <v>823</v>
      </c>
      <c r="C902" s="1">
        <v>6</v>
      </c>
      <c r="D902" s="1" t="s">
        <v>32</v>
      </c>
      <c r="E902" s="24">
        <v>21.6</v>
      </c>
      <c r="F902" s="24">
        <f>AVERAGE(E902:E904)</f>
        <v>21.566666666666666</v>
      </c>
      <c r="G902" s="24">
        <f>F902-21.6020833333333</f>
        <v>-3.5416666666634455E-2</v>
      </c>
      <c r="J902" s="16" t="s">
        <v>823</v>
      </c>
      <c r="K902" s="1">
        <v>6</v>
      </c>
      <c r="L902" s="1" t="s">
        <v>202</v>
      </c>
      <c r="M902" s="24">
        <v>21.5</v>
      </c>
      <c r="N902" s="24">
        <f>AVERAGE(M902:M904)</f>
        <v>21.533333333333331</v>
      </c>
      <c r="O902" s="24">
        <f>N902-21.6020833333333</f>
        <v>-6.8749999999969447E-2</v>
      </c>
      <c r="S902" s="16" t="s">
        <v>823</v>
      </c>
      <c r="T902" s="17" t="s">
        <v>824</v>
      </c>
    </row>
    <row r="903" spans="2:20" ht="13" hidden="1" customHeight="1" x14ac:dyDescent="0.15">
      <c r="C903" s="1">
        <v>6</v>
      </c>
      <c r="D903" s="1" t="s">
        <v>33</v>
      </c>
      <c r="E903" s="24">
        <v>21.4</v>
      </c>
      <c r="K903" s="1">
        <v>6</v>
      </c>
      <c r="L903" s="1" t="s">
        <v>203</v>
      </c>
      <c r="M903" s="24">
        <v>21.5</v>
      </c>
      <c r="T903" s="41"/>
    </row>
    <row r="904" spans="2:20" ht="13" hidden="1" customHeight="1" x14ac:dyDescent="0.15">
      <c r="C904" s="1">
        <v>6</v>
      </c>
      <c r="D904" s="1" t="s">
        <v>34</v>
      </c>
      <c r="E904" s="24">
        <v>21.7</v>
      </c>
      <c r="K904" s="1">
        <v>6</v>
      </c>
      <c r="L904" s="1" t="s">
        <v>204</v>
      </c>
      <c r="M904" s="24">
        <v>21.6</v>
      </c>
      <c r="T904" s="41"/>
    </row>
    <row r="905" spans="2:20" ht="13" customHeight="1" x14ac:dyDescent="0.15">
      <c r="B905" s="16" t="s">
        <v>825</v>
      </c>
      <c r="C905" s="1">
        <v>6</v>
      </c>
      <c r="D905" s="1" t="s">
        <v>35</v>
      </c>
      <c r="E905" s="24">
        <v>21.6</v>
      </c>
      <c r="F905" s="24">
        <f>AVERAGE(E905:E907)</f>
        <v>21.533333333333331</v>
      </c>
      <c r="G905" s="24">
        <f>F905-21.6020833333333</f>
        <v>-6.8749999999969447E-2</v>
      </c>
      <c r="J905" s="16" t="s">
        <v>825</v>
      </c>
      <c r="K905" s="1">
        <v>6</v>
      </c>
      <c r="L905" s="1" t="s">
        <v>205</v>
      </c>
      <c r="M905" s="24">
        <v>21.5</v>
      </c>
      <c r="N905" s="24">
        <f>AVERAGE(M905:M907)</f>
        <v>21.5</v>
      </c>
      <c r="O905" s="24">
        <f>N905-21.6020833333333</f>
        <v>-0.10208333333330089</v>
      </c>
      <c r="S905" s="16" t="s">
        <v>825</v>
      </c>
      <c r="T905" s="17" t="s">
        <v>826</v>
      </c>
    </row>
    <row r="906" spans="2:20" ht="13" hidden="1" customHeight="1" x14ac:dyDescent="0.15">
      <c r="C906" s="1">
        <v>6</v>
      </c>
      <c r="D906" s="1" t="s">
        <v>36</v>
      </c>
      <c r="E906" s="24">
        <v>21.5</v>
      </c>
      <c r="K906" s="1">
        <v>6</v>
      </c>
      <c r="L906" s="1" t="s">
        <v>206</v>
      </c>
      <c r="M906" s="24">
        <v>21.5</v>
      </c>
      <c r="T906" s="41"/>
    </row>
    <row r="907" spans="2:20" ht="13" hidden="1" customHeight="1" x14ac:dyDescent="0.15">
      <c r="C907" s="1">
        <v>6</v>
      </c>
      <c r="D907" s="1" t="s">
        <v>37</v>
      </c>
      <c r="E907" s="24">
        <v>21.5</v>
      </c>
      <c r="K907" s="1">
        <v>6</v>
      </c>
      <c r="L907" s="1" t="s">
        <v>207</v>
      </c>
      <c r="M907" s="24">
        <v>21.5</v>
      </c>
      <c r="T907" s="41"/>
    </row>
    <row r="908" spans="2:20" ht="13" customHeight="1" x14ac:dyDescent="0.15">
      <c r="B908" s="16" t="s">
        <v>827</v>
      </c>
      <c r="C908" s="1">
        <v>6</v>
      </c>
      <c r="D908" s="1" t="s">
        <v>38</v>
      </c>
      <c r="E908" s="24">
        <v>21.6</v>
      </c>
      <c r="F908" s="24">
        <f>AVERAGE(E908:E910)</f>
        <v>21.533333333333331</v>
      </c>
      <c r="G908" s="24">
        <f>F908-21.6020833333333</f>
        <v>-6.8749999999969447E-2</v>
      </c>
      <c r="J908" s="16" t="s">
        <v>827</v>
      </c>
      <c r="K908" s="1">
        <v>6</v>
      </c>
      <c r="L908" s="1" t="s">
        <v>208</v>
      </c>
      <c r="M908" s="24">
        <v>21.4</v>
      </c>
      <c r="N908" s="24">
        <f>AVERAGE(M908:M910)</f>
        <v>21.466666666666669</v>
      </c>
      <c r="O908" s="24">
        <f>N908-21.6020833333333</f>
        <v>-0.13541666666663232</v>
      </c>
      <c r="S908" s="16" t="s">
        <v>827</v>
      </c>
      <c r="T908" s="17" t="s">
        <v>828</v>
      </c>
    </row>
    <row r="909" spans="2:20" ht="13" hidden="1" customHeight="1" x14ac:dyDescent="0.15">
      <c r="C909" s="1">
        <v>6</v>
      </c>
      <c r="D909" s="1" t="s">
        <v>39</v>
      </c>
      <c r="E909" s="24">
        <v>21.5</v>
      </c>
      <c r="K909" s="1">
        <v>6</v>
      </c>
      <c r="L909" s="1" t="s">
        <v>209</v>
      </c>
      <c r="M909" s="24">
        <v>21.5</v>
      </c>
      <c r="T909" s="41"/>
    </row>
    <row r="910" spans="2:20" ht="13" hidden="1" customHeight="1" x14ac:dyDescent="0.15">
      <c r="C910" s="1">
        <v>6</v>
      </c>
      <c r="D910" s="1" t="s">
        <v>40</v>
      </c>
      <c r="E910" s="24">
        <v>21.5</v>
      </c>
      <c r="K910" s="1">
        <v>6</v>
      </c>
      <c r="L910" s="1" t="s">
        <v>210</v>
      </c>
      <c r="M910" s="24">
        <v>21.5</v>
      </c>
      <c r="T910" s="41"/>
    </row>
    <row r="911" spans="2:20" ht="13" customHeight="1" x14ac:dyDescent="0.15">
      <c r="B911" s="16" t="s">
        <v>829</v>
      </c>
      <c r="C911" s="1">
        <v>6</v>
      </c>
      <c r="D911" s="1" t="s">
        <v>41</v>
      </c>
      <c r="E911" s="24">
        <v>21.6</v>
      </c>
      <c r="F911" s="24">
        <f>AVERAGE(E911:E913)</f>
        <v>21.566666666666666</v>
      </c>
      <c r="G911" s="24">
        <f>F911-21.6020833333333</f>
        <v>-3.5416666666634455E-2</v>
      </c>
      <c r="J911" s="16" t="s">
        <v>829</v>
      </c>
      <c r="K911" s="1">
        <v>6</v>
      </c>
      <c r="L911" s="1" t="s">
        <v>211</v>
      </c>
      <c r="M911" s="24">
        <v>21.6</v>
      </c>
      <c r="N911" s="24">
        <f>AVERAGE(M911:M913)</f>
        <v>21.666666666666668</v>
      </c>
      <c r="O911" s="24">
        <f>N911-21.6020833333333</f>
        <v>6.4583333333366966E-2</v>
      </c>
      <c r="S911" s="16" t="s">
        <v>829</v>
      </c>
      <c r="T911" s="17" t="s">
        <v>830</v>
      </c>
    </row>
    <row r="912" spans="2:20" ht="13" hidden="1" customHeight="1" x14ac:dyDescent="0.15">
      <c r="C912" s="1">
        <v>6</v>
      </c>
      <c r="D912" s="1" t="s">
        <v>42</v>
      </c>
      <c r="E912" s="24">
        <v>21.5</v>
      </c>
      <c r="K912" s="1">
        <v>6</v>
      </c>
      <c r="L912" s="1" t="s">
        <v>212</v>
      </c>
      <c r="M912" s="24">
        <v>21.7</v>
      </c>
      <c r="T912" s="41"/>
    </row>
    <row r="913" spans="2:20" ht="13" hidden="1" customHeight="1" x14ac:dyDescent="0.15">
      <c r="C913" s="1">
        <v>6</v>
      </c>
      <c r="D913" s="1" t="s">
        <v>43</v>
      </c>
      <c r="E913" s="24">
        <v>21.6</v>
      </c>
      <c r="K913" s="1">
        <v>6</v>
      </c>
      <c r="L913" s="1" t="s">
        <v>213</v>
      </c>
      <c r="M913" s="24">
        <v>21.7</v>
      </c>
      <c r="T913" s="41"/>
    </row>
    <row r="914" spans="2:20" ht="13" customHeight="1" x14ac:dyDescent="0.15">
      <c r="B914" s="16" t="s">
        <v>425</v>
      </c>
      <c r="C914" s="1">
        <v>6</v>
      </c>
      <c r="D914" s="1" t="s">
        <v>44</v>
      </c>
      <c r="E914" s="24">
        <v>21.6</v>
      </c>
      <c r="F914" s="24">
        <f>AVERAGE(E914:E916)</f>
        <v>21.633333333333336</v>
      </c>
      <c r="G914" s="24">
        <f>F914-21.6020833333333</f>
        <v>3.1250000000035527E-2</v>
      </c>
      <c r="J914" s="16" t="s">
        <v>425</v>
      </c>
      <c r="K914" s="1">
        <v>6</v>
      </c>
      <c r="L914" s="1" t="s">
        <v>214</v>
      </c>
      <c r="M914" s="24">
        <v>21.6</v>
      </c>
      <c r="N914" s="24">
        <f>AVERAGE(M914:M916)</f>
        <v>21.566666666666666</v>
      </c>
      <c r="O914" s="24">
        <f>N914-21.6020833333333</f>
        <v>-3.5416666666634455E-2</v>
      </c>
      <c r="S914" s="16" t="s">
        <v>425</v>
      </c>
      <c r="T914" s="17" t="s">
        <v>831</v>
      </c>
    </row>
    <row r="915" spans="2:20" ht="13" hidden="1" customHeight="1" x14ac:dyDescent="0.15">
      <c r="C915" s="1">
        <v>6</v>
      </c>
      <c r="D915" s="1" t="s">
        <v>45</v>
      </c>
      <c r="E915" s="24">
        <v>21.7</v>
      </c>
      <c r="K915" s="1">
        <v>6</v>
      </c>
      <c r="L915" s="1" t="s">
        <v>215</v>
      </c>
      <c r="M915" s="24">
        <v>21.6</v>
      </c>
      <c r="T915" s="41"/>
    </row>
    <row r="916" spans="2:20" ht="13" hidden="1" customHeight="1" x14ac:dyDescent="0.15">
      <c r="C916" s="1">
        <v>6</v>
      </c>
      <c r="D916" s="1" t="s">
        <v>46</v>
      </c>
      <c r="E916" s="24">
        <v>21.6</v>
      </c>
      <c r="K916" s="1">
        <v>6</v>
      </c>
      <c r="L916" s="1" t="s">
        <v>216</v>
      </c>
      <c r="M916" s="24">
        <v>21.5</v>
      </c>
      <c r="T916" s="41"/>
    </row>
    <row r="917" spans="2:20" ht="13" customHeight="1" x14ac:dyDescent="0.15">
      <c r="B917" s="16" t="s">
        <v>424</v>
      </c>
      <c r="C917" s="1">
        <v>6</v>
      </c>
      <c r="D917" s="1" t="s">
        <v>47</v>
      </c>
      <c r="E917" s="24">
        <v>21.6</v>
      </c>
      <c r="F917" s="24">
        <f>AVERAGE(E917:E919)</f>
        <v>21.599999999999998</v>
      </c>
      <c r="G917" s="24">
        <f>F917-21.6020833333333</f>
        <v>-2.0833333333030168E-3</v>
      </c>
      <c r="J917" s="16" t="s">
        <v>424</v>
      </c>
      <c r="K917" s="1">
        <v>6</v>
      </c>
      <c r="L917" s="1" t="s">
        <v>217</v>
      </c>
      <c r="M917" s="24">
        <v>21.7</v>
      </c>
      <c r="N917" s="24">
        <f>AVERAGE(M917:M919)</f>
        <v>21.633333333333336</v>
      </c>
      <c r="O917" s="24">
        <f>N917-21.6020833333333</f>
        <v>3.1250000000035527E-2</v>
      </c>
      <c r="S917" s="16" t="s">
        <v>424</v>
      </c>
      <c r="T917" s="17" t="s">
        <v>832</v>
      </c>
    </row>
    <row r="918" spans="2:20" ht="13" hidden="1" customHeight="1" x14ac:dyDescent="0.15">
      <c r="C918" s="1">
        <v>6</v>
      </c>
      <c r="D918" s="1" t="s">
        <v>48</v>
      </c>
      <c r="E918" s="24">
        <v>21.7</v>
      </c>
      <c r="K918" s="1">
        <v>6</v>
      </c>
      <c r="L918" s="1" t="s">
        <v>218</v>
      </c>
      <c r="M918" s="24">
        <v>21.7</v>
      </c>
      <c r="T918" s="41"/>
    </row>
    <row r="919" spans="2:20" ht="13" hidden="1" customHeight="1" x14ac:dyDescent="0.15">
      <c r="C919" s="1">
        <v>6</v>
      </c>
      <c r="D919" s="1" t="s">
        <v>49</v>
      </c>
      <c r="E919" s="24">
        <v>21.5</v>
      </c>
      <c r="K919" s="1">
        <v>6</v>
      </c>
      <c r="L919" s="1" t="s">
        <v>219</v>
      </c>
      <c r="M919" s="24">
        <v>21.5</v>
      </c>
      <c r="T919" s="41"/>
    </row>
    <row r="920" spans="2:20" ht="13" customHeight="1" x14ac:dyDescent="0.15">
      <c r="B920" s="16" t="s">
        <v>833</v>
      </c>
      <c r="C920" s="1">
        <v>6</v>
      </c>
      <c r="D920" s="1" t="s">
        <v>50</v>
      </c>
      <c r="E920" s="24">
        <v>21.5</v>
      </c>
      <c r="F920" s="24">
        <f>AVERAGE(E920:E922)</f>
        <v>21.533333333333331</v>
      </c>
      <c r="G920" s="24">
        <f>F920-21.6020833333333</f>
        <v>-6.8749999999969447E-2</v>
      </c>
      <c r="J920" s="16" t="s">
        <v>833</v>
      </c>
      <c r="K920" s="1">
        <v>6</v>
      </c>
      <c r="L920" s="1" t="s">
        <v>220</v>
      </c>
      <c r="M920" s="24">
        <v>21.6</v>
      </c>
      <c r="N920" s="24">
        <f>AVERAGE(M920:M922)</f>
        <v>21.533333333333331</v>
      </c>
      <c r="O920" s="24">
        <f>N920-21.6020833333333</f>
        <v>-6.8749999999969447E-2</v>
      </c>
      <c r="S920" s="16" t="s">
        <v>833</v>
      </c>
      <c r="T920" s="17" t="s">
        <v>834</v>
      </c>
    </row>
    <row r="921" spans="2:20" ht="13" hidden="1" customHeight="1" x14ac:dyDescent="0.15">
      <c r="C921" s="1">
        <v>6</v>
      </c>
      <c r="D921" s="1" t="s">
        <v>51</v>
      </c>
      <c r="E921" s="24">
        <v>21.5</v>
      </c>
      <c r="K921" s="1">
        <v>6</v>
      </c>
      <c r="L921" s="1" t="s">
        <v>221</v>
      </c>
      <c r="M921" s="24">
        <v>21.5</v>
      </c>
      <c r="T921" s="41"/>
    </row>
    <row r="922" spans="2:20" ht="13" hidden="1" customHeight="1" x14ac:dyDescent="0.15">
      <c r="C922" s="1">
        <v>6</v>
      </c>
      <c r="D922" s="1" t="s">
        <v>52</v>
      </c>
      <c r="E922" s="24">
        <v>21.6</v>
      </c>
      <c r="K922" s="1">
        <v>6</v>
      </c>
      <c r="L922" s="1" t="s">
        <v>222</v>
      </c>
      <c r="M922" s="24">
        <v>21.5</v>
      </c>
      <c r="T922" s="41"/>
    </row>
    <row r="923" spans="2:20" ht="13" customHeight="1" x14ac:dyDescent="0.15">
      <c r="B923" s="16" t="s">
        <v>835</v>
      </c>
      <c r="C923" s="1">
        <v>6</v>
      </c>
      <c r="D923" s="1" t="s">
        <v>53</v>
      </c>
      <c r="E923" s="24">
        <v>21.5</v>
      </c>
      <c r="F923" s="24">
        <f>AVERAGE(E923:E925)</f>
        <v>21.5</v>
      </c>
      <c r="G923" s="24">
        <f>F923-21.6020833333333</f>
        <v>-0.10208333333330089</v>
      </c>
      <c r="J923" s="16" t="s">
        <v>835</v>
      </c>
      <c r="K923" s="1">
        <v>6</v>
      </c>
      <c r="L923" s="1" t="s">
        <v>223</v>
      </c>
      <c r="M923" s="24">
        <v>21.6</v>
      </c>
      <c r="N923" s="24">
        <f>AVERAGE(M923:M925)</f>
        <v>21.5</v>
      </c>
      <c r="O923" s="24">
        <f>N923-21.6020833333333</f>
        <v>-0.10208333333330089</v>
      </c>
      <c r="S923" s="16" t="s">
        <v>835</v>
      </c>
      <c r="T923" s="17" t="s">
        <v>836</v>
      </c>
    </row>
    <row r="924" spans="2:20" ht="13" hidden="1" customHeight="1" x14ac:dyDescent="0.15">
      <c r="C924" s="1">
        <v>6</v>
      </c>
      <c r="D924" s="1" t="s">
        <v>54</v>
      </c>
      <c r="E924" s="24">
        <v>21.4</v>
      </c>
      <c r="K924" s="1">
        <v>6</v>
      </c>
      <c r="L924" s="1" t="s">
        <v>224</v>
      </c>
      <c r="M924" s="24">
        <v>21.5</v>
      </c>
      <c r="T924" s="41"/>
    </row>
    <row r="925" spans="2:20" ht="13" hidden="1" customHeight="1" x14ac:dyDescent="0.15">
      <c r="C925" s="1">
        <v>6</v>
      </c>
      <c r="D925" s="1" t="s">
        <v>55</v>
      </c>
      <c r="E925" s="24">
        <v>21.6</v>
      </c>
      <c r="K925" s="1">
        <v>6</v>
      </c>
      <c r="L925" s="1" t="s">
        <v>225</v>
      </c>
      <c r="M925" s="24">
        <v>21.4</v>
      </c>
      <c r="T925" s="41"/>
    </row>
    <row r="926" spans="2:20" ht="13" customHeight="1" x14ac:dyDescent="0.15">
      <c r="B926" s="16" t="s">
        <v>837</v>
      </c>
      <c r="C926" s="1">
        <v>6</v>
      </c>
      <c r="D926" s="1" t="s">
        <v>56</v>
      </c>
      <c r="E926" s="24">
        <v>21.7</v>
      </c>
      <c r="F926" s="24">
        <f>AVERAGE(E926:E928)</f>
        <v>21.566666666666666</v>
      </c>
      <c r="G926" s="24">
        <f>F926-21.6020833333333</f>
        <v>-3.5416666666634455E-2</v>
      </c>
      <c r="J926" s="16" t="s">
        <v>837</v>
      </c>
      <c r="K926" s="1">
        <v>6</v>
      </c>
      <c r="L926" s="1" t="s">
        <v>226</v>
      </c>
      <c r="M926" s="24">
        <v>21.4</v>
      </c>
      <c r="N926" s="24">
        <f>AVERAGE(M926:M928)</f>
        <v>21.433333333333334</v>
      </c>
      <c r="O926" s="24">
        <f>N926-21.6020833333333</f>
        <v>-0.16874999999996732</v>
      </c>
      <c r="S926" s="16" t="s">
        <v>837</v>
      </c>
      <c r="T926" s="17" t="s">
        <v>838</v>
      </c>
    </row>
    <row r="927" spans="2:20" ht="13" hidden="1" customHeight="1" x14ac:dyDescent="0.15">
      <c r="C927" s="1">
        <v>6</v>
      </c>
      <c r="D927" s="1" t="s">
        <v>57</v>
      </c>
      <c r="E927" s="24">
        <v>21.5</v>
      </c>
      <c r="K927" s="1">
        <v>6</v>
      </c>
      <c r="L927" s="1" t="s">
        <v>227</v>
      </c>
      <c r="M927" s="24">
        <v>21.4</v>
      </c>
      <c r="T927" s="41"/>
    </row>
    <row r="928" spans="2:20" ht="13" hidden="1" customHeight="1" x14ac:dyDescent="0.15">
      <c r="C928" s="1">
        <v>6</v>
      </c>
      <c r="D928" s="1" t="s">
        <v>58</v>
      </c>
      <c r="E928" s="24">
        <v>21.5</v>
      </c>
      <c r="K928" s="1">
        <v>6</v>
      </c>
      <c r="L928" s="1" t="s">
        <v>228</v>
      </c>
      <c r="M928" s="24">
        <v>21.5</v>
      </c>
      <c r="T928" s="41"/>
    </row>
    <row r="929" spans="2:22" ht="13" customHeight="1" x14ac:dyDescent="0.15">
      <c r="B929" s="16" t="s">
        <v>839</v>
      </c>
      <c r="C929" s="1">
        <v>6</v>
      </c>
      <c r="D929" s="1" t="s">
        <v>59</v>
      </c>
      <c r="E929" s="24">
        <v>21.7</v>
      </c>
      <c r="F929" s="24">
        <f>AVERAGE(E929:E931)</f>
        <v>21.566666666666666</v>
      </c>
      <c r="G929" s="24">
        <f>F929-21.6020833333333</f>
        <v>-3.5416666666634455E-2</v>
      </c>
      <c r="J929" s="16" t="s">
        <v>839</v>
      </c>
      <c r="K929" s="1">
        <v>6</v>
      </c>
      <c r="L929" s="1" t="s">
        <v>229</v>
      </c>
      <c r="M929" s="24">
        <v>21.5</v>
      </c>
      <c r="N929" s="24">
        <f>AVERAGE(M929:M931)</f>
        <v>21.566666666666666</v>
      </c>
      <c r="O929" s="24">
        <f>N929-21.6020833333333</f>
        <v>-3.5416666666634455E-2</v>
      </c>
      <c r="S929" s="16" t="s">
        <v>839</v>
      </c>
      <c r="T929" s="17" t="s">
        <v>840</v>
      </c>
    </row>
    <row r="930" spans="2:22" ht="13" hidden="1" customHeight="1" x14ac:dyDescent="0.15">
      <c r="C930" s="1">
        <v>6</v>
      </c>
      <c r="D930" s="1" t="s">
        <v>60</v>
      </c>
      <c r="E930" s="24">
        <v>21.5</v>
      </c>
      <c r="K930" s="1">
        <v>6</v>
      </c>
      <c r="L930" s="1" t="s">
        <v>230</v>
      </c>
      <c r="M930" s="24">
        <v>21.6</v>
      </c>
    </row>
    <row r="931" spans="2:22" ht="13" hidden="1" customHeight="1" x14ac:dyDescent="0.15">
      <c r="C931" s="1">
        <v>6</v>
      </c>
      <c r="D931" s="1" t="s">
        <v>61</v>
      </c>
      <c r="E931" s="24">
        <v>21.5</v>
      </c>
      <c r="K931" s="1">
        <v>6</v>
      </c>
      <c r="L931" s="1" t="s">
        <v>231</v>
      </c>
      <c r="M931" s="24">
        <v>21.6</v>
      </c>
    </row>
    <row r="932" spans="2:22" ht="13" customHeight="1" x14ac:dyDescent="0.15">
      <c r="B932" s="16" t="s">
        <v>841</v>
      </c>
      <c r="C932" s="1">
        <v>6</v>
      </c>
      <c r="D932" s="1" t="s">
        <v>62</v>
      </c>
      <c r="E932" s="24">
        <v>21.5</v>
      </c>
      <c r="F932" s="24">
        <f>AVERAGE(E932:E934)</f>
        <v>21.5</v>
      </c>
      <c r="G932" s="24">
        <f>F932-21.6020833333333</f>
        <v>-0.10208333333330089</v>
      </c>
      <c r="J932" s="16" t="s">
        <v>841</v>
      </c>
      <c r="K932" s="4">
        <v>6</v>
      </c>
      <c r="L932" s="4" t="s">
        <v>232</v>
      </c>
      <c r="M932" s="34">
        <v>23.3</v>
      </c>
      <c r="N932" s="34">
        <f>AVERAGE(M932:M934)</f>
        <v>23.399999999999995</v>
      </c>
      <c r="O932" s="34">
        <f>N932-21.6020833333333</f>
        <v>1.7979166666666941</v>
      </c>
      <c r="S932" s="16" t="s">
        <v>841</v>
      </c>
      <c r="T932" s="18" t="s">
        <v>842</v>
      </c>
      <c r="V932" s="4">
        <v>38</v>
      </c>
    </row>
    <row r="933" spans="2:22" ht="13" hidden="1" customHeight="1" x14ac:dyDescent="0.15">
      <c r="C933" s="1">
        <v>6</v>
      </c>
      <c r="D933" s="1" t="s">
        <v>63</v>
      </c>
      <c r="E933" s="24">
        <v>21.6</v>
      </c>
      <c r="K933" s="1">
        <v>6</v>
      </c>
      <c r="L933" s="1" t="s">
        <v>233</v>
      </c>
      <c r="M933" s="24">
        <v>23.5</v>
      </c>
    </row>
    <row r="934" spans="2:22" ht="13" hidden="1" customHeight="1" x14ac:dyDescent="0.15">
      <c r="C934" s="1">
        <v>6</v>
      </c>
      <c r="D934" s="1" t="s">
        <v>64</v>
      </c>
      <c r="E934" s="24">
        <v>21.4</v>
      </c>
      <c r="K934" s="1">
        <v>6</v>
      </c>
      <c r="L934" s="1" t="s">
        <v>234</v>
      </c>
      <c r="M934" s="24">
        <v>23.4</v>
      </c>
    </row>
    <row r="935" spans="2:22" ht="13" customHeight="1" x14ac:dyDescent="0.15">
      <c r="B935" s="16" t="s">
        <v>843</v>
      </c>
      <c r="C935" s="1">
        <v>6</v>
      </c>
      <c r="D935" s="1" t="s">
        <v>65</v>
      </c>
      <c r="E935" s="24">
        <v>21.5</v>
      </c>
      <c r="F935" s="24">
        <f>AVERAGE(E935:E937)</f>
        <v>21.533333333333331</v>
      </c>
      <c r="G935" s="24">
        <f>F935-21.6020833333333</f>
        <v>-6.8749999999969447E-2</v>
      </c>
      <c r="J935" s="16" t="s">
        <v>843</v>
      </c>
      <c r="K935" s="1">
        <v>6</v>
      </c>
      <c r="L935" s="1" t="s">
        <v>235</v>
      </c>
      <c r="M935" s="24">
        <v>21.9</v>
      </c>
      <c r="N935" s="24">
        <f>AVERAGE(M935:M937)</f>
        <v>21.833333333333332</v>
      </c>
      <c r="O935" s="24">
        <f>N935-21.6020833333333</f>
        <v>0.23125000000003126</v>
      </c>
      <c r="S935" s="16" t="s">
        <v>843</v>
      </c>
      <c r="T935" s="17" t="s">
        <v>844</v>
      </c>
    </row>
    <row r="936" spans="2:22" ht="13" hidden="1" customHeight="1" x14ac:dyDescent="0.15">
      <c r="C936" s="1">
        <v>6</v>
      </c>
      <c r="D936" s="1" t="s">
        <v>66</v>
      </c>
      <c r="E936" s="24">
        <v>21.5</v>
      </c>
      <c r="K936" s="1">
        <v>6</v>
      </c>
      <c r="L936" s="1" t="s">
        <v>236</v>
      </c>
      <c r="M936" s="24">
        <v>22</v>
      </c>
      <c r="T936" s="41"/>
    </row>
    <row r="937" spans="2:22" ht="13" hidden="1" customHeight="1" x14ac:dyDescent="0.15">
      <c r="C937" s="1">
        <v>6</v>
      </c>
      <c r="D937" s="1" t="s">
        <v>67</v>
      </c>
      <c r="E937" s="24">
        <v>21.6</v>
      </c>
      <c r="K937" s="1">
        <v>6</v>
      </c>
      <c r="L937" s="1" t="s">
        <v>237</v>
      </c>
      <c r="M937" s="24">
        <v>21.6</v>
      </c>
      <c r="T937" s="41"/>
    </row>
    <row r="938" spans="2:22" ht="13" customHeight="1" x14ac:dyDescent="0.15">
      <c r="B938" s="16" t="s">
        <v>427</v>
      </c>
      <c r="C938" s="1">
        <v>6</v>
      </c>
      <c r="D938" s="1" t="s">
        <v>68</v>
      </c>
      <c r="E938" s="24">
        <v>21.5</v>
      </c>
      <c r="F938" s="24">
        <f>AVERAGE(E938:E940)</f>
        <v>21.566666666666666</v>
      </c>
      <c r="G938" s="24">
        <f>F938-21.6020833333333</f>
        <v>-3.5416666666634455E-2</v>
      </c>
      <c r="J938" s="16" t="s">
        <v>427</v>
      </c>
      <c r="K938" s="1">
        <v>6</v>
      </c>
      <c r="L938" s="1" t="s">
        <v>238</v>
      </c>
      <c r="M938" s="24">
        <v>21.6</v>
      </c>
      <c r="N938" s="24">
        <f>AVERAGE(M938:M940)</f>
        <v>21.5</v>
      </c>
      <c r="O938" s="24">
        <f>N938-21.6020833333333</f>
        <v>-0.10208333333330089</v>
      </c>
      <c r="S938" s="16" t="s">
        <v>427</v>
      </c>
      <c r="T938" s="17" t="s">
        <v>845</v>
      </c>
    </row>
    <row r="939" spans="2:22" ht="13" hidden="1" customHeight="1" x14ac:dyDescent="0.15">
      <c r="C939" s="1">
        <v>6</v>
      </c>
      <c r="D939" s="1" t="s">
        <v>69</v>
      </c>
      <c r="E939" s="24">
        <v>21.7</v>
      </c>
      <c r="K939" s="1">
        <v>6</v>
      </c>
      <c r="L939" s="1" t="s">
        <v>239</v>
      </c>
      <c r="M939" s="24">
        <v>21.5</v>
      </c>
      <c r="T939" s="41"/>
    </row>
    <row r="940" spans="2:22" ht="13" hidden="1" customHeight="1" x14ac:dyDescent="0.15">
      <c r="C940" s="1">
        <v>6</v>
      </c>
      <c r="D940" s="1" t="s">
        <v>70</v>
      </c>
      <c r="E940" s="24">
        <v>21.5</v>
      </c>
      <c r="K940" s="1">
        <v>6</v>
      </c>
      <c r="L940" s="1" t="s">
        <v>240</v>
      </c>
      <c r="M940" s="24">
        <v>21.4</v>
      </c>
      <c r="T940" s="41"/>
    </row>
    <row r="941" spans="2:22" ht="13" customHeight="1" x14ac:dyDescent="0.15">
      <c r="B941" s="16" t="s">
        <v>846</v>
      </c>
      <c r="C941" s="1">
        <v>6</v>
      </c>
      <c r="D941" s="1" t="s">
        <v>71</v>
      </c>
      <c r="E941" s="24">
        <v>21.6</v>
      </c>
      <c r="F941" s="24">
        <f>AVERAGE(E941:E943)</f>
        <v>21.566666666666666</v>
      </c>
      <c r="G941" s="24">
        <f>F941-21.6020833333333</f>
        <v>-3.5416666666634455E-2</v>
      </c>
      <c r="J941" s="16" t="s">
        <v>846</v>
      </c>
      <c r="K941" s="1">
        <v>6</v>
      </c>
      <c r="L941" s="1" t="s">
        <v>241</v>
      </c>
      <c r="M941" s="24">
        <v>21.9</v>
      </c>
      <c r="N941" s="24">
        <f>AVERAGE(M941:M943)</f>
        <v>21.766666666666666</v>
      </c>
      <c r="O941" s="24">
        <f>N941-21.6020833333333</f>
        <v>0.16458333333336483</v>
      </c>
      <c r="S941" s="16" t="s">
        <v>846</v>
      </c>
      <c r="T941" s="17" t="s">
        <v>847</v>
      </c>
    </row>
    <row r="942" spans="2:22" ht="13" hidden="1" customHeight="1" x14ac:dyDescent="0.15">
      <c r="C942" s="1">
        <v>6</v>
      </c>
      <c r="D942" s="1" t="s">
        <v>72</v>
      </c>
      <c r="E942" s="24">
        <v>21.5</v>
      </c>
      <c r="K942" s="1">
        <v>6</v>
      </c>
      <c r="L942" s="1" t="s">
        <v>242</v>
      </c>
      <c r="M942" s="24">
        <v>21.6</v>
      </c>
      <c r="T942" s="41"/>
    </row>
    <row r="943" spans="2:22" ht="13" hidden="1" customHeight="1" x14ac:dyDescent="0.15">
      <c r="C943" s="1">
        <v>6</v>
      </c>
      <c r="D943" s="1" t="s">
        <v>73</v>
      </c>
      <c r="E943" s="24">
        <v>21.6</v>
      </c>
      <c r="K943" s="1">
        <v>6</v>
      </c>
      <c r="L943" s="1" t="s">
        <v>243</v>
      </c>
      <c r="M943" s="24">
        <v>21.8</v>
      </c>
      <c r="T943" s="41"/>
    </row>
    <row r="944" spans="2:22" ht="13" customHeight="1" x14ac:dyDescent="0.15">
      <c r="B944" s="16" t="s">
        <v>848</v>
      </c>
      <c r="C944" s="1">
        <v>6</v>
      </c>
      <c r="D944" s="1" t="s">
        <v>74</v>
      </c>
      <c r="E944" s="24">
        <v>21.5</v>
      </c>
      <c r="F944" s="24">
        <f>AVERAGE(E944:E946)</f>
        <v>21.466666666666669</v>
      </c>
      <c r="G944" s="24">
        <f>F944-21.6020833333333</f>
        <v>-0.13541666666663232</v>
      </c>
      <c r="J944" s="16" t="s">
        <v>848</v>
      </c>
      <c r="K944" s="1">
        <v>6</v>
      </c>
      <c r="L944" s="1" t="s">
        <v>244</v>
      </c>
      <c r="M944" s="24">
        <v>21.5</v>
      </c>
      <c r="N944" s="24">
        <f>AVERAGE(M944:M946)</f>
        <v>21.466666666666669</v>
      </c>
      <c r="O944" s="24">
        <f>N944-21.6020833333333</f>
        <v>-0.13541666666663232</v>
      </c>
      <c r="S944" s="16" t="s">
        <v>848</v>
      </c>
      <c r="T944" s="17" t="s">
        <v>849</v>
      </c>
    </row>
    <row r="945" spans="2:20" ht="13" hidden="1" customHeight="1" x14ac:dyDescent="0.15">
      <c r="C945" s="1">
        <v>6</v>
      </c>
      <c r="D945" s="1" t="s">
        <v>75</v>
      </c>
      <c r="E945" s="24">
        <v>21.4</v>
      </c>
      <c r="K945" s="1">
        <v>6</v>
      </c>
      <c r="L945" s="1" t="s">
        <v>245</v>
      </c>
      <c r="M945" s="24">
        <v>21.4</v>
      </c>
      <c r="T945" s="41"/>
    </row>
    <row r="946" spans="2:20" ht="13" hidden="1" customHeight="1" x14ac:dyDescent="0.15">
      <c r="C946" s="1">
        <v>6</v>
      </c>
      <c r="D946" s="1" t="s">
        <v>76</v>
      </c>
      <c r="E946" s="24">
        <v>21.5</v>
      </c>
      <c r="K946" s="1">
        <v>6</v>
      </c>
      <c r="L946" s="1" t="s">
        <v>246</v>
      </c>
      <c r="M946" s="24">
        <v>21.5</v>
      </c>
      <c r="T946" s="41"/>
    </row>
    <row r="947" spans="2:20" ht="13" customHeight="1" x14ac:dyDescent="0.15">
      <c r="B947" s="16" t="s">
        <v>850</v>
      </c>
      <c r="C947" s="1">
        <v>6</v>
      </c>
      <c r="D947" s="1" t="s">
        <v>77</v>
      </c>
      <c r="E947" s="24">
        <v>21.5</v>
      </c>
      <c r="F947" s="24">
        <f>AVERAGE(E947:E949)</f>
        <v>21.533333333333331</v>
      </c>
      <c r="G947" s="24">
        <f>F947-21.6020833333333</f>
        <v>-6.8749999999969447E-2</v>
      </c>
      <c r="J947" s="16" t="s">
        <v>850</v>
      </c>
      <c r="K947" s="1">
        <v>6</v>
      </c>
      <c r="L947" s="1" t="s">
        <v>247</v>
      </c>
      <c r="M947" s="24">
        <v>21.5</v>
      </c>
      <c r="N947" s="24">
        <f>AVERAGE(M947:M949)</f>
        <v>21.466666666666669</v>
      </c>
      <c r="O947" s="24">
        <f>N947-21.6020833333333</f>
        <v>-0.13541666666663232</v>
      </c>
      <c r="S947" s="16" t="s">
        <v>850</v>
      </c>
      <c r="T947" s="17" t="s">
        <v>851</v>
      </c>
    </row>
    <row r="948" spans="2:20" ht="13" hidden="1" customHeight="1" x14ac:dyDescent="0.15">
      <c r="C948" s="1">
        <v>6</v>
      </c>
      <c r="D948" s="1" t="s">
        <v>78</v>
      </c>
      <c r="E948" s="24">
        <v>21.5</v>
      </c>
      <c r="K948" s="1">
        <v>6</v>
      </c>
      <c r="L948" s="1" t="s">
        <v>248</v>
      </c>
      <c r="M948" s="24">
        <v>21.4</v>
      </c>
      <c r="T948" s="41"/>
    </row>
    <row r="949" spans="2:20" ht="13" hidden="1" customHeight="1" x14ac:dyDescent="0.15">
      <c r="C949" s="1">
        <v>6</v>
      </c>
      <c r="D949" s="1" t="s">
        <v>79</v>
      </c>
      <c r="E949" s="24">
        <v>21.6</v>
      </c>
      <c r="K949" s="1">
        <v>6</v>
      </c>
      <c r="L949" s="1" t="s">
        <v>249</v>
      </c>
      <c r="M949" s="24">
        <v>21.5</v>
      </c>
      <c r="T949" s="41"/>
    </row>
    <row r="950" spans="2:20" ht="13" customHeight="1" x14ac:dyDescent="0.15">
      <c r="B950" s="16" t="s">
        <v>852</v>
      </c>
      <c r="C950" s="1">
        <v>6</v>
      </c>
      <c r="D950" s="1" t="s">
        <v>80</v>
      </c>
      <c r="E950" s="24">
        <v>21.5</v>
      </c>
      <c r="F950" s="24">
        <f>AVERAGE(E950:E952)</f>
        <v>21.566666666666666</v>
      </c>
      <c r="G950" s="24">
        <f>F950-21.6020833333333</f>
        <v>-3.5416666666634455E-2</v>
      </c>
      <c r="J950" s="16" t="s">
        <v>852</v>
      </c>
      <c r="K950" s="1">
        <v>6</v>
      </c>
      <c r="L950" s="1" t="s">
        <v>250</v>
      </c>
      <c r="M950" s="24">
        <v>21.4</v>
      </c>
      <c r="N950" s="24">
        <f>AVERAGE(M950:M952)</f>
        <v>21.566666666666666</v>
      </c>
      <c r="O950" s="24">
        <f>N950-21.6020833333333</f>
        <v>-3.5416666666634455E-2</v>
      </c>
      <c r="S950" s="16" t="s">
        <v>852</v>
      </c>
      <c r="T950" s="17" t="s">
        <v>853</v>
      </c>
    </row>
    <row r="951" spans="2:20" ht="13" hidden="1" customHeight="1" x14ac:dyDescent="0.15">
      <c r="C951" s="1">
        <v>6</v>
      </c>
      <c r="D951" s="1" t="s">
        <v>81</v>
      </c>
      <c r="E951" s="24">
        <v>21.6</v>
      </c>
      <c r="K951" s="1">
        <v>6</v>
      </c>
      <c r="L951" s="1" t="s">
        <v>251</v>
      </c>
      <c r="M951" s="24">
        <v>21.6</v>
      </c>
      <c r="T951" s="41"/>
    </row>
    <row r="952" spans="2:20" ht="13" hidden="1" customHeight="1" x14ac:dyDescent="0.15">
      <c r="C952" s="1">
        <v>6</v>
      </c>
      <c r="D952" s="1" t="s">
        <v>82</v>
      </c>
      <c r="E952" s="24">
        <v>21.6</v>
      </c>
      <c r="K952" s="1">
        <v>6</v>
      </c>
      <c r="L952" s="1" t="s">
        <v>252</v>
      </c>
      <c r="M952" s="24">
        <v>21.7</v>
      </c>
      <c r="T952" s="41"/>
    </row>
    <row r="953" spans="2:20" ht="13" customHeight="1" x14ac:dyDescent="0.15">
      <c r="B953" s="16" t="s">
        <v>854</v>
      </c>
      <c r="C953" s="1">
        <v>6</v>
      </c>
      <c r="D953" s="1" t="s">
        <v>83</v>
      </c>
      <c r="E953" s="24">
        <v>21.6</v>
      </c>
      <c r="F953" s="24">
        <f>AVERAGE(E953:E955)</f>
        <v>21.5</v>
      </c>
      <c r="G953" s="24">
        <f>F953-21.6020833333333</f>
        <v>-0.10208333333330089</v>
      </c>
      <c r="J953" s="16" t="s">
        <v>854</v>
      </c>
      <c r="K953" s="1">
        <v>6</v>
      </c>
      <c r="L953" s="1" t="s">
        <v>253</v>
      </c>
      <c r="M953" s="24">
        <v>21.4</v>
      </c>
      <c r="N953" s="24">
        <f>AVERAGE(M953:M955)</f>
        <v>21.3</v>
      </c>
      <c r="O953" s="24">
        <f>N953-21.6020833333333</f>
        <v>-0.30208333333330017</v>
      </c>
      <c r="S953" s="16" t="s">
        <v>854</v>
      </c>
      <c r="T953" s="17" t="s">
        <v>855</v>
      </c>
    </row>
    <row r="954" spans="2:20" ht="13" hidden="1" customHeight="1" x14ac:dyDescent="0.15">
      <c r="C954" s="1">
        <v>6</v>
      </c>
      <c r="D954" s="1" t="s">
        <v>84</v>
      </c>
      <c r="E954" s="24">
        <v>21.5</v>
      </c>
      <c r="K954" s="1">
        <v>6</v>
      </c>
      <c r="L954" s="1" t="s">
        <v>254</v>
      </c>
      <c r="M954" s="24">
        <v>21.1</v>
      </c>
      <c r="T954" s="41"/>
    </row>
    <row r="955" spans="2:20" ht="13" hidden="1" customHeight="1" x14ac:dyDescent="0.15">
      <c r="C955" s="1">
        <v>6</v>
      </c>
      <c r="D955" s="1" t="s">
        <v>85</v>
      </c>
      <c r="E955" s="24">
        <v>21.4</v>
      </c>
      <c r="K955" s="1">
        <v>6</v>
      </c>
      <c r="L955" s="1" t="s">
        <v>255</v>
      </c>
      <c r="M955" s="24">
        <v>21.4</v>
      </c>
      <c r="T955" s="41"/>
    </row>
    <row r="956" spans="2:20" ht="13" customHeight="1" x14ac:dyDescent="0.15">
      <c r="B956" s="16" t="s">
        <v>429</v>
      </c>
      <c r="C956" s="1">
        <v>6</v>
      </c>
      <c r="D956" s="1" t="s">
        <v>86</v>
      </c>
      <c r="E956" s="24">
        <v>21.6</v>
      </c>
      <c r="F956" s="24">
        <f>AVERAGE(E956:E958)</f>
        <v>21.599999999999998</v>
      </c>
      <c r="G956" s="24">
        <f>F956-21.6020833333333</f>
        <v>-2.0833333333030168E-3</v>
      </c>
      <c r="J956" s="16" t="s">
        <v>429</v>
      </c>
      <c r="K956" s="1">
        <v>6</v>
      </c>
      <c r="L956" s="1" t="s">
        <v>256</v>
      </c>
      <c r="M956" s="24">
        <v>21.7</v>
      </c>
      <c r="N956" s="24">
        <f>AVERAGE(M956:M958)</f>
        <v>21.599999999999998</v>
      </c>
      <c r="O956" s="24">
        <f>N956-21.6020833333333</f>
        <v>-2.0833333333030168E-3</v>
      </c>
      <c r="S956" s="16" t="s">
        <v>429</v>
      </c>
      <c r="T956" s="17" t="s">
        <v>856</v>
      </c>
    </row>
    <row r="957" spans="2:20" ht="13" hidden="1" customHeight="1" x14ac:dyDescent="0.15">
      <c r="C957" s="1">
        <v>6</v>
      </c>
      <c r="D957" s="1" t="s">
        <v>87</v>
      </c>
      <c r="E957" s="24">
        <v>21.7</v>
      </c>
      <c r="K957" s="1">
        <v>6</v>
      </c>
      <c r="L957" s="1" t="s">
        <v>257</v>
      </c>
      <c r="M957" s="24">
        <v>21.6</v>
      </c>
      <c r="T957" s="41"/>
    </row>
    <row r="958" spans="2:20" ht="13" hidden="1" customHeight="1" x14ac:dyDescent="0.15">
      <c r="C958" s="1">
        <v>6</v>
      </c>
      <c r="D958" s="1" t="s">
        <v>88</v>
      </c>
      <c r="E958" s="24">
        <v>21.5</v>
      </c>
      <c r="K958" s="1">
        <v>6</v>
      </c>
      <c r="L958" s="1" t="s">
        <v>258</v>
      </c>
      <c r="M958" s="24">
        <v>21.5</v>
      </c>
      <c r="T958" s="41"/>
    </row>
    <row r="959" spans="2:20" ht="13" customHeight="1" x14ac:dyDescent="0.15">
      <c r="B959" s="16" t="s">
        <v>428</v>
      </c>
      <c r="C959" s="1">
        <v>6</v>
      </c>
      <c r="D959" s="1" t="s">
        <v>89</v>
      </c>
      <c r="E959" s="24">
        <v>21.6</v>
      </c>
      <c r="F959" s="24">
        <f>AVERAGE(E959:E961)</f>
        <v>21.633333333333336</v>
      </c>
      <c r="G959" s="24">
        <f>F959-21.6020833333333</f>
        <v>3.1250000000035527E-2</v>
      </c>
      <c r="J959" s="16" t="s">
        <v>428</v>
      </c>
      <c r="K959" s="1">
        <v>6</v>
      </c>
      <c r="L959" s="1" t="s">
        <v>259</v>
      </c>
      <c r="M959" s="24">
        <v>21.8</v>
      </c>
      <c r="N959" s="24">
        <f>AVERAGE(M959:M961)</f>
        <v>21.633333333333336</v>
      </c>
      <c r="O959" s="24">
        <f>N959-21.6020833333333</f>
        <v>3.1250000000035527E-2</v>
      </c>
      <c r="S959" s="16" t="s">
        <v>428</v>
      </c>
      <c r="T959" s="17" t="s">
        <v>857</v>
      </c>
    </row>
    <row r="960" spans="2:20" ht="13" hidden="1" customHeight="1" x14ac:dyDescent="0.15">
      <c r="C960" s="1">
        <v>6</v>
      </c>
      <c r="D960" s="1" t="s">
        <v>90</v>
      </c>
      <c r="E960" s="24">
        <v>21.6</v>
      </c>
      <c r="K960" s="1">
        <v>6</v>
      </c>
      <c r="L960" s="1" t="s">
        <v>260</v>
      </c>
      <c r="M960" s="24">
        <v>21.6</v>
      </c>
      <c r="T960" s="41"/>
    </row>
    <row r="961" spans="2:22" ht="13" hidden="1" customHeight="1" x14ac:dyDescent="0.15">
      <c r="C961" s="1">
        <v>6</v>
      </c>
      <c r="D961" s="1" t="s">
        <v>91</v>
      </c>
      <c r="E961" s="24">
        <v>21.7</v>
      </c>
      <c r="K961" s="1">
        <v>6</v>
      </c>
      <c r="L961" s="1" t="s">
        <v>261</v>
      </c>
      <c r="M961" s="24">
        <v>21.5</v>
      </c>
      <c r="T961" s="41"/>
    </row>
    <row r="962" spans="2:22" ht="13" customHeight="1" x14ac:dyDescent="0.15">
      <c r="B962" s="16" t="s">
        <v>858</v>
      </c>
      <c r="C962" s="1">
        <v>6</v>
      </c>
      <c r="D962" s="1" t="s">
        <v>92</v>
      </c>
      <c r="E962" s="24">
        <v>21.7</v>
      </c>
      <c r="F962" s="24">
        <f>AVERAGE(E962:E964)</f>
        <v>21.566666666666666</v>
      </c>
      <c r="G962" s="24">
        <f>F962-21.6020833333333</f>
        <v>-3.5416666666634455E-2</v>
      </c>
      <c r="J962" s="16" t="s">
        <v>858</v>
      </c>
      <c r="K962" s="1">
        <v>6</v>
      </c>
      <c r="L962" s="1" t="s">
        <v>262</v>
      </c>
      <c r="M962" s="24">
        <v>22.4</v>
      </c>
      <c r="N962" s="24">
        <f>AVERAGE(M962:M964)</f>
        <v>22.366666666666664</v>
      </c>
      <c r="O962" s="24">
        <f>N962-21.6020833333333</f>
        <v>0.7645833333333627</v>
      </c>
      <c r="S962" s="16" t="s">
        <v>858</v>
      </c>
      <c r="T962" s="17" t="s">
        <v>859</v>
      </c>
    </row>
    <row r="963" spans="2:22" ht="13" hidden="1" customHeight="1" x14ac:dyDescent="0.15">
      <c r="C963" s="1">
        <v>6</v>
      </c>
      <c r="D963" s="1" t="s">
        <v>93</v>
      </c>
      <c r="E963" s="24">
        <v>21.5</v>
      </c>
      <c r="K963" s="1">
        <v>6</v>
      </c>
      <c r="L963" s="1" t="s">
        <v>263</v>
      </c>
      <c r="M963" s="24">
        <v>22.5</v>
      </c>
      <c r="T963" s="41"/>
    </row>
    <row r="964" spans="2:22" ht="13" hidden="1" customHeight="1" x14ac:dyDescent="0.15">
      <c r="C964" s="1">
        <v>6</v>
      </c>
      <c r="D964" s="1" t="s">
        <v>94</v>
      </c>
      <c r="E964" s="24">
        <v>21.5</v>
      </c>
      <c r="K964" s="1">
        <v>6</v>
      </c>
      <c r="L964" s="1" t="s">
        <v>264</v>
      </c>
      <c r="M964" s="24">
        <v>22.2</v>
      </c>
      <c r="T964" s="41"/>
    </row>
    <row r="965" spans="2:22" ht="13" customHeight="1" x14ac:dyDescent="0.15">
      <c r="B965" s="16" t="s">
        <v>860</v>
      </c>
      <c r="C965" s="1">
        <v>6</v>
      </c>
      <c r="D965" s="1" t="s">
        <v>95</v>
      </c>
      <c r="E965" s="24">
        <v>21.5</v>
      </c>
      <c r="F965" s="24">
        <f>AVERAGE(E965:E967)</f>
        <v>21.433333333333334</v>
      </c>
      <c r="G965" s="24">
        <f>F965-21.6020833333333</f>
        <v>-0.16874999999996732</v>
      </c>
      <c r="J965" s="16" t="s">
        <v>860</v>
      </c>
      <c r="K965" s="1">
        <v>6</v>
      </c>
      <c r="L965" s="1" t="s">
        <v>265</v>
      </c>
      <c r="M965" s="24">
        <v>21.3</v>
      </c>
      <c r="N965" s="24">
        <f>AVERAGE(M965:M967)</f>
        <v>21.666666666666668</v>
      </c>
      <c r="O965" s="24">
        <f>N965-21.6020833333333</f>
        <v>6.4583333333366966E-2</v>
      </c>
      <c r="S965" s="16" t="s">
        <v>860</v>
      </c>
      <c r="T965" s="17" t="s">
        <v>861</v>
      </c>
    </row>
    <row r="966" spans="2:22" ht="13" hidden="1" customHeight="1" x14ac:dyDescent="0.15">
      <c r="C966" s="1">
        <v>6</v>
      </c>
      <c r="D966" s="1" t="s">
        <v>96</v>
      </c>
      <c r="E966" s="24">
        <v>21.4</v>
      </c>
      <c r="K966" s="1">
        <v>6</v>
      </c>
      <c r="L966" s="1" t="s">
        <v>266</v>
      </c>
      <c r="M966" s="24">
        <v>21.7</v>
      </c>
    </row>
    <row r="967" spans="2:22" ht="13" hidden="1" customHeight="1" x14ac:dyDescent="0.15">
      <c r="C967" s="1">
        <v>6</v>
      </c>
      <c r="D967" s="1" t="s">
        <v>97</v>
      </c>
      <c r="E967" s="24">
        <v>21.4</v>
      </c>
      <c r="K967" s="1">
        <v>6</v>
      </c>
      <c r="L967" s="1" t="s">
        <v>267</v>
      </c>
      <c r="M967" s="24">
        <v>22</v>
      </c>
    </row>
    <row r="968" spans="2:22" ht="13" customHeight="1" x14ac:dyDescent="0.15">
      <c r="B968" s="16" t="s">
        <v>862</v>
      </c>
      <c r="C968" s="4">
        <v>6</v>
      </c>
      <c r="D968" s="4" t="s">
        <v>98</v>
      </c>
      <c r="E968" s="34">
        <v>22.5</v>
      </c>
      <c r="F968" s="34">
        <f>AVERAGE(E968:E970)</f>
        <v>22.733333333333334</v>
      </c>
      <c r="G968" s="34">
        <f>F968-21.6020833333333</f>
        <v>1.1312500000000334</v>
      </c>
      <c r="J968" s="16" t="s">
        <v>862</v>
      </c>
      <c r="K968" s="1">
        <v>6</v>
      </c>
      <c r="L968" s="1" t="s">
        <v>268</v>
      </c>
      <c r="M968" s="24">
        <v>21.9</v>
      </c>
      <c r="N968" s="24">
        <f>AVERAGE(M968:M970)</f>
        <v>21.866666666666664</v>
      </c>
      <c r="O968" s="24">
        <f>N968-21.6020833333333</f>
        <v>0.2645833333333627</v>
      </c>
      <c r="S968" s="16" t="s">
        <v>862</v>
      </c>
      <c r="T968" s="18" t="s">
        <v>863</v>
      </c>
      <c r="V968" s="4">
        <v>41</v>
      </c>
    </row>
    <row r="969" spans="2:22" ht="13" hidden="1" customHeight="1" x14ac:dyDescent="0.15">
      <c r="C969" s="1">
        <v>6</v>
      </c>
      <c r="D969" s="1" t="s">
        <v>99</v>
      </c>
      <c r="E969" s="24">
        <v>22.9</v>
      </c>
      <c r="K969" s="1">
        <v>6</v>
      </c>
      <c r="L969" s="1" t="s">
        <v>269</v>
      </c>
      <c r="M969" s="24">
        <v>22</v>
      </c>
    </row>
    <row r="970" spans="2:22" ht="13" hidden="1" customHeight="1" x14ac:dyDescent="0.15">
      <c r="C970" s="1">
        <v>6</v>
      </c>
      <c r="D970" s="1" t="s">
        <v>100</v>
      </c>
      <c r="E970" s="24">
        <v>22.8</v>
      </c>
      <c r="K970" s="1">
        <v>6</v>
      </c>
      <c r="L970" s="1" t="s">
        <v>270</v>
      </c>
      <c r="M970" s="24">
        <v>21.7</v>
      </c>
    </row>
    <row r="971" spans="2:22" ht="13" customHeight="1" x14ac:dyDescent="0.15">
      <c r="B971" s="16" t="s">
        <v>864</v>
      </c>
      <c r="C971" s="1">
        <v>6</v>
      </c>
      <c r="D971" s="1" t="s">
        <v>101</v>
      </c>
      <c r="E971" s="24">
        <v>21.5</v>
      </c>
      <c r="F971" s="24">
        <f>AVERAGE(E971:E973)</f>
        <v>21.433333333333334</v>
      </c>
      <c r="G971" s="24">
        <f>F971-21.6020833333333</f>
        <v>-0.16874999999996732</v>
      </c>
      <c r="J971" s="16" t="s">
        <v>864</v>
      </c>
      <c r="K971" s="1">
        <v>6</v>
      </c>
      <c r="L971" s="1" t="s">
        <v>271</v>
      </c>
      <c r="M971" s="24">
        <v>21.2</v>
      </c>
      <c r="N971" s="24">
        <f>AVERAGE(M971:M973)</f>
        <v>21.266666666666666</v>
      </c>
      <c r="O971" s="24">
        <f>N971-21.6020833333333</f>
        <v>-0.33541666666663517</v>
      </c>
      <c r="S971" s="16" t="s">
        <v>864</v>
      </c>
      <c r="T971" s="17" t="s">
        <v>865</v>
      </c>
    </row>
    <row r="972" spans="2:22" ht="13" hidden="1" customHeight="1" x14ac:dyDescent="0.15">
      <c r="C972" s="1">
        <v>6</v>
      </c>
      <c r="D972" s="1" t="s">
        <v>102</v>
      </c>
      <c r="E972" s="24">
        <v>21.4</v>
      </c>
      <c r="K972" s="1">
        <v>6</v>
      </c>
      <c r="L972" s="1" t="s">
        <v>272</v>
      </c>
      <c r="M972" s="24">
        <v>21.4</v>
      </c>
      <c r="T972" s="41"/>
    </row>
    <row r="973" spans="2:22" ht="13" hidden="1" customHeight="1" x14ac:dyDescent="0.15">
      <c r="C973" s="1">
        <v>6</v>
      </c>
      <c r="D973" s="1" t="s">
        <v>103</v>
      </c>
      <c r="E973" s="24">
        <v>21.4</v>
      </c>
      <c r="K973" s="1">
        <v>6</v>
      </c>
      <c r="L973" s="1" t="s">
        <v>273</v>
      </c>
      <c r="M973" s="24">
        <v>21.2</v>
      </c>
      <c r="T973" s="41"/>
    </row>
    <row r="974" spans="2:22" ht="13" customHeight="1" x14ac:dyDescent="0.15">
      <c r="B974" s="16" t="s">
        <v>866</v>
      </c>
      <c r="C974" s="1">
        <v>6</v>
      </c>
      <c r="D974" s="1" t="s">
        <v>104</v>
      </c>
      <c r="E974" s="24">
        <v>21.4</v>
      </c>
      <c r="F974" s="24">
        <f>AVERAGE(E974:E976)</f>
        <v>21.433333333333334</v>
      </c>
      <c r="G974" s="24">
        <f>F974-21.6020833333333</f>
        <v>-0.16874999999996732</v>
      </c>
      <c r="J974" s="16" t="s">
        <v>866</v>
      </c>
      <c r="K974" s="1">
        <v>6</v>
      </c>
      <c r="L974" s="1" t="s">
        <v>274</v>
      </c>
      <c r="M974" s="24">
        <v>21.4</v>
      </c>
      <c r="N974" s="24">
        <f>AVERAGE(M974:M976)</f>
        <v>21.466666666666669</v>
      </c>
      <c r="O974" s="24">
        <f>N974-21.6020833333333</f>
        <v>-0.13541666666663232</v>
      </c>
      <c r="S974" s="16" t="s">
        <v>866</v>
      </c>
      <c r="T974" s="17" t="s">
        <v>867</v>
      </c>
    </row>
    <row r="975" spans="2:22" ht="13" hidden="1" customHeight="1" x14ac:dyDescent="0.15">
      <c r="C975" s="1">
        <v>6</v>
      </c>
      <c r="D975" s="1" t="s">
        <v>105</v>
      </c>
      <c r="E975" s="24">
        <v>21.4</v>
      </c>
      <c r="K975" s="1">
        <v>6</v>
      </c>
      <c r="L975" s="1" t="s">
        <v>275</v>
      </c>
      <c r="M975" s="24">
        <v>21.5</v>
      </c>
    </row>
    <row r="976" spans="2:22" ht="13" hidden="1" customHeight="1" x14ac:dyDescent="0.15">
      <c r="C976" s="1">
        <v>6</v>
      </c>
      <c r="D976" s="1" t="s">
        <v>106</v>
      </c>
      <c r="E976" s="24">
        <v>21.5</v>
      </c>
      <c r="K976" s="1">
        <v>6</v>
      </c>
      <c r="L976" s="1" t="s">
        <v>276</v>
      </c>
      <c r="M976" s="24">
        <v>21.5</v>
      </c>
    </row>
    <row r="977" spans="2:22" ht="13" customHeight="1" x14ac:dyDescent="0.15">
      <c r="B977" s="16" t="s">
        <v>430</v>
      </c>
      <c r="C977" s="1">
        <v>6</v>
      </c>
      <c r="D977" s="1" t="s">
        <v>107</v>
      </c>
      <c r="E977" s="24">
        <v>21.6</v>
      </c>
      <c r="F977" s="24">
        <f>AVERAGE(E977:E979)</f>
        <v>21.533333333333331</v>
      </c>
      <c r="G977" s="24">
        <f>F977-21.6020833333333</f>
        <v>-6.8749999999969447E-2</v>
      </c>
      <c r="J977" s="16" t="s">
        <v>430</v>
      </c>
      <c r="K977" s="4">
        <v>6</v>
      </c>
      <c r="L977" s="4" t="s">
        <v>277</v>
      </c>
      <c r="M977" s="34">
        <v>25.5</v>
      </c>
      <c r="N977" s="34">
        <f>AVERAGE(M977:M979)</f>
        <v>25.433333333333334</v>
      </c>
      <c r="O977" s="34">
        <f>N977-21.6020833333333</f>
        <v>3.8312500000000327</v>
      </c>
      <c r="S977" s="16" t="s">
        <v>430</v>
      </c>
      <c r="T977" s="18" t="s">
        <v>868</v>
      </c>
      <c r="V977" s="4">
        <v>42</v>
      </c>
    </row>
    <row r="978" spans="2:22" ht="13" hidden="1" customHeight="1" x14ac:dyDescent="0.15">
      <c r="C978" s="1">
        <v>6</v>
      </c>
      <c r="D978" s="1" t="s">
        <v>108</v>
      </c>
      <c r="E978" s="24">
        <v>21.5</v>
      </c>
      <c r="K978" s="1">
        <v>6</v>
      </c>
      <c r="L978" s="1" t="s">
        <v>278</v>
      </c>
      <c r="M978" s="24">
        <v>24.6</v>
      </c>
    </row>
    <row r="979" spans="2:22" ht="13" hidden="1" customHeight="1" x14ac:dyDescent="0.15">
      <c r="C979" s="1">
        <v>6</v>
      </c>
      <c r="D979" s="1" t="s">
        <v>109</v>
      </c>
      <c r="E979" s="24">
        <v>21.5</v>
      </c>
      <c r="K979" s="1">
        <v>6</v>
      </c>
      <c r="L979" s="1" t="s">
        <v>279</v>
      </c>
      <c r="M979" s="24">
        <v>26.2</v>
      </c>
    </row>
    <row r="980" spans="2:22" ht="13" customHeight="1" x14ac:dyDescent="0.15">
      <c r="B980" s="16" t="s">
        <v>431</v>
      </c>
      <c r="C980" s="1">
        <v>6</v>
      </c>
      <c r="D980" s="1" t="s">
        <v>110</v>
      </c>
      <c r="E980" s="24">
        <v>21.6</v>
      </c>
      <c r="F980" s="24">
        <f>AVERAGE(E980:E982)</f>
        <v>21.533333333333331</v>
      </c>
      <c r="G980" s="24">
        <f>F980-21.6020833333333</f>
        <v>-6.8749999999969447E-2</v>
      </c>
      <c r="J980" s="16" t="s">
        <v>431</v>
      </c>
      <c r="K980" s="1">
        <v>6</v>
      </c>
      <c r="L980" s="1" t="s">
        <v>280</v>
      </c>
      <c r="M980" s="24">
        <v>21.7</v>
      </c>
      <c r="N980" s="24">
        <f>AVERAGE(M980:M982)</f>
        <v>21.7</v>
      </c>
      <c r="O980" s="24">
        <f>N980-21.6020833333333</f>
        <v>9.7916666666698404E-2</v>
      </c>
      <c r="S980" s="16" t="s">
        <v>431</v>
      </c>
      <c r="T980" s="17" t="s">
        <v>869</v>
      </c>
    </row>
    <row r="981" spans="2:22" ht="13" hidden="1" customHeight="1" x14ac:dyDescent="0.15">
      <c r="C981" s="1">
        <v>6</v>
      </c>
      <c r="D981" s="1" t="s">
        <v>111</v>
      </c>
      <c r="E981" s="24">
        <v>21.5</v>
      </c>
      <c r="K981" s="1">
        <v>6</v>
      </c>
      <c r="L981" s="1" t="s">
        <v>281</v>
      </c>
      <c r="M981" s="24">
        <v>21.7</v>
      </c>
    </row>
    <row r="982" spans="2:22" ht="13" hidden="1" customHeight="1" x14ac:dyDescent="0.15">
      <c r="C982" s="1">
        <v>6</v>
      </c>
      <c r="D982" s="1" t="s">
        <v>112</v>
      </c>
      <c r="E982" s="24">
        <v>21.5</v>
      </c>
      <c r="K982" s="1">
        <v>6</v>
      </c>
      <c r="L982" s="1" t="s">
        <v>282</v>
      </c>
      <c r="M982" s="24">
        <v>21.7</v>
      </c>
    </row>
    <row r="983" spans="2:22" ht="13" customHeight="1" x14ac:dyDescent="0.15">
      <c r="B983" s="16" t="s">
        <v>870</v>
      </c>
      <c r="C983" s="1">
        <v>6</v>
      </c>
      <c r="D983" s="1" t="s">
        <v>113</v>
      </c>
      <c r="E983" s="24">
        <v>21.4</v>
      </c>
      <c r="F983" s="24">
        <f>AVERAGE(E983:E985)</f>
        <v>21.466666666666669</v>
      </c>
      <c r="G983" s="24">
        <f>F983-21.6020833333333</f>
        <v>-0.13541666666663232</v>
      </c>
      <c r="J983" s="16" t="s">
        <v>870</v>
      </c>
      <c r="K983" s="1">
        <v>6</v>
      </c>
      <c r="L983" s="1" t="s">
        <v>283</v>
      </c>
      <c r="M983" s="24">
        <v>21.4</v>
      </c>
      <c r="N983" s="24">
        <f>AVERAGE(M983:M985)</f>
        <v>21.533333333333331</v>
      </c>
      <c r="O983" s="24">
        <f>N983-21.6020833333333</f>
        <v>-6.8749999999969447E-2</v>
      </c>
      <c r="S983" s="16" t="s">
        <v>870</v>
      </c>
      <c r="T983" s="17" t="s">
        <v>871</v>
      </c>
    </row>
    <row r="984" spans="2:22" ht="13" hidden="1" customHeight="1" x14ac:dyDescent="0.15">
      <c r="C984" s="1">
        <v>6</v>
      </c>
      <c r="D984" s="1" t="s">
        <v>114</v>
      </c>
      <c r="E984" s="24">
        <v>21.5</v>
      </c>
      <c r="K984" s="1">
        <v>6</v>
      </c>
      <c r="L984" s="1" t="s">
        <v>284</v>
      </c>
      <c r="M984" s="24">
        <v>21.6</v>
      </c>
    </row>
    <row r="985" spans="2:22" ht="13" hidden="1" customHeight="1" x14ac:dyDescent="0.15">
      <c r="C985" s="1">
        <v>6</v>
      </c>
      <c r="D985" s="1" t="s">
        <v>115</v>
      </c>
      <c r="E985" s="24">
        <v>21.5</v>
      </c>
      <c r="K985" s="1">
        <v>6</v>
      </c>
      <c r="L985" s="1" t="s">
        <v>285</v>
      </c>
      <c r="M985" s="24">
        <v>21.6</v>
      </c>
    </row>
    <row r="986" spans="2:22" ht="13" customHeight="1" x14ac:dyDescent="0.15">
      <c r="B986" s="16" t="s">
        <v>872</v>
      </c>
      <c r="C986" s="1">
        <v>6</v>
      </c>
      <c r="D986" s="1" t="s">
        <v>116</v>
      </c>
      <c r="E986" s="24">
        <v>21.6</v>
      </c>
      <c r="F986" s="24">
        <f>AVERAGE(E986:E988)</f>
        <v>21.533333333333331</v>
      </c>
      <c r="G986" s="24">
        <f>F986-21.6020833333333</f>
        <v>-6.8749999999969447E-2</v>
      </c>
      <c r="J986" s="16" t="s">
        <v>872</v>
      </c>
      <c r="K986" s="1">
        <v>6</v>
      </c>
      <c r="L986" s="1" t="s">
        <v>286</v>
      </c>
      <c r="M986" s="24">
        <v>21.4</v>
      </c>
      <c r="N986" s="24">
        <f>AVERAGE(M986:M988)</f>
        <v>21.466666666666669</v>
      </c>
      <c r="O986" s="24">
        <f>N986-21.6020833333333</f>
        <v>-0.13541666666663232</v>
      </c>
      <c r="S986" s="16" t="s">
        <v>872</v>
      </c>
      <c r="T986" s="17" t="s">
        <v>873</v>
      </c>
    </row>
    <row r="987" spans="2:22" ht="13" hidden="1" customHeight="1" x14ac:dyDescent="0.15">
      <c r="C987" s="1">
        <v>6</v>
      </c>
      <c r="D987" s="1" t="s">
        <v>117</v>
      </c>
      <c r="E987" s="24">
        <v>21.5</v>
      </c>
      <c r="K987" s="1">
        <v>6</v>
      </c>
      <c r="L987" s="1" t="s">
        <v>287</v>
      </c>
      <c r="M987" s="24">
        <v>21.5</v>
      </c>
    </row>
    <row r="988" spans="2:22" ht="13" hidden="1" customHeight="1" x14ac:dyDescent="0.15">
      <c r="C988" s="1">
        <v>6</v>
      </c>
      <c r="D988" s="1" t="s">
        <v>118</v>
      </c>
      <c r="E988" s="24">
        <v>21.5</v>
      </c>
      <c r="K988" s="1">
        <v>6</v>
      </c>
      <c r="L988" s="1" t="s">
        <v>288</v>
      </c>
      <c r="M988" s="24">
        <v>21.5</v>
      </c>
    </row>
    <row r="989" spans="2:22" ht="13" customHeight="1" x14ac:dyDescent="0.15">
      <c r="B989" s="16" t="s">
        <v>874</v>
      </c>
      <c r="C989" s="1">
        <v>6</v>
      </c>
      <c r="D989" s="1" t="s">
        <v>119</v>
      </c>
      <c r="E989" s="24">
        <v>21.4</v>
      </c>
      <c r="F989" s="24">
        <f>AVERAGE(E989:E991)</f>
        <v>21.533333333333331</v>
      </c>
      <c r="G989" s="24">
        <f>F989-21.6020833333333</f>
        <v>-6.8749999999969447E-2</v>
      </c>
      <c r="J989" s="16" t="s">
        <v>874</v>
      </c>
      <c r="K989" s="4">
        <v>6</v>
      </c>
      <c r="L989" s="4" t="s">
        <v>289</v>
      </c>
      <c r="M989" s="34">
        <v>24.1</v>
      </c>
      <c r="N989" s="34">
        <f>AVERAGE(M989:M991)</f>
        <v>24.666666666666668</v>
      </c>
      <c r="O989" s="34">
        <f>N989-21.6020833333333</f>
        <v>3.064583333333367</v>
      </c>
      <c r="S989" s="16" t="s">
        <v>874</v>
      </c>
      <c r="T989" s="18" t="s">
        <v>875</v>
      </c>
      <c r="V989" s="4">
        <v>43</v>
      </c>
    </row>
    <row r="990" spans="2:22" ht="13" hidden="1" customHeight="1" x14ac:dyDescent="0.15">
      <c r="C990" s="1">
        <v>6</v>
      </c>
      <c r="D990" s="1" t="s">
        <v>120</v>
      </c>
      <c r="E990" s="24">
        <v>21.6</v>
      </c>
      <c r="K990" s="1">
        <v>6</v>
      </c>
      <c r="L990" s="1" t="s">
        <v>290</v>
      </c>
      <c r="M990" s="24">
        <v>25</v>
      </c>
    </row>
    <row r="991" spans="2:22" ht="13" hidden="1" customHeight="1" x14ac:dyDescent="0.15">
      <c r="C991" s="1">
        <v>6</v>
      </c>
      <c r="D991" s="1" t="s">
        <v>121</v>
      </c>
      <c r="E991" s="24">
        <v>21.6</v>
      </c>
      <c r="K991" s="1">
        <v>6</v>
      </c>
      <c r="L991" s="1" t="s">
        <v>291</v>
      </c>
      <c r="M991" s="24">
        <v>24.9</v>
      </c>
    </row>
    <row r="992" spans="2:22" ht="13" customHeight="1" x14ac:dyDescent="0.15">
      <c r="B992" s="16" t="s">
        <v>876</v>
      </c>
      <c r="C992" s="1">
        <v>6</v>
      </c>
      <c r="D992" s="1" t="s">
        <v>122</v>
      </c>
      <c r="E992" s="24">
        <v>21.5</v>
      </c>
      <c r="F992" s="24">
        <f>AVERAGE(E992:E994)</f>
        <v>21.533333333333331</v>
      </c>
      <c r="G992" s="24">
        <f>F992-21.6020833333333</f>
        <v>-6.8749999999969447E-2</v>
      </c>
      <c r="J992" s="16" t="s">
        <v>876</v>
      </c>
      <c r="K992" s="1">
        <v>6</v>
      </c>
      <c r="L992" s="1" t="s">
        <v>292</v>
      </c>
      <c r="M992" s="24">
        <v>21.4</v>
      </c>
      <c r="N992" s="24">
        <f>AVERAGE(M992:M994)</f>
        <v>21.466666666666669</v>
      </c>
      <c r="O992" s="24">
        <f>N992-21.6020833333333</f>
        <v>-0.13541666666663232</v>
      </c>
      <c r="S992" s="16" t="s">
        <v>876</v>
      </c>
      <c r="T992" s="17" t="s">
        <v>877</v>
      </c>
    </row>
    <row r="993" spans="2:20" ht="13" hidden="1" customHeight="1" x14ac:dyDescent="0.15">
      <c r="C993" s="1">
        <v>6</v>
      </c>
      <c r="D993" s="1" t="s">
        <v>123</v>
      </c>
      <c r="E993" s="24">
        <v>21.6</v>
      </c>
      <c r="K993" s="1">
        <v>6</v>
      </c>
      <c r="L993" s="1" t="s">
        <v>293</v>
      </c>
      <c r="M993" s="24">
        <v>21.4</v>
      </c>
      <c r="T993" s="41"/>
    </row>
    <row r="994" spans="2:20" ht="13" hidden="1" customHeight="1" x14ac:dyDescent="0.15">
      <c r="C994" s="1">
        <v>6</v>
      </c>
      <c r="D994" s="1" t="s">
        <v>124</v>
      </c>
      <c r="E994" s="24">
        <v>21.5</v>
      </c>
      <c r="K994" s="1">
        <v>6</v>
      </c>
      <c r="L994" s="1" t="s">
        <v>294</v>
      </c>
      <c r="M994" s="24">
        <v>21.6</v>
      </c>
      <c r="T994" s="41"/>
    </row>
    <row r="995" spans="2:20" ht="13" customHeight="1" x14ac:dyDescent="0.15">
      <c r="B995" s="16" t="s">
        <v>878</v>
      </c>
      <c r="C995" s="1">
        <v>6</v>
      </c>
      <c r="D995" s="1" t="s">
        <v>125</v>
      </c>
      <c r="E995" s="24">
        <v>21.6</v>
      </c>
      <c r="F995" s="24">
        <f>AVERAGE(E995:E997)</f>
        <v>21.633333333333336</v>
      </c>
      <c r="G995" s="24">
        <f>F995-21.6020833333333</f>
        <v>3.1250000000035527E-2</v>
      </c>
      <c r="J995" s="16" t="s">
        <v>878</v>
      </c>
      <c r="K995" s="1">
        <v>6</v>
      </c>
      <c r="L995" s="1" t="s">
        <v>295</v>
      </c>
      <c r="M995" s="24">
        <v>21.5</v>
      </c>
      <c r="N995" s="24">
        <f>AVERAGE(M995:M997)</f>
        <v>21.533333333333331</v>
      </c>
      <c r="O995" s="24">
        <f>N995-21.6020833333333</f>
        <v>-6.8749999999969447E-2</v>
      </c>
      <c r="S995" s="16" t="s">
        <v>878</v>
      </c>
      <c r="T995" s="17" t="s">
        <v>879</v>
      </c>
    </row>
    <row r="996" spans="2:20" ht="13" hidden="1" customHeight="1" x14ac:dyDescent="0.15">
      <c r="C996" s="1">
        <v>6</v>
      </c>
      <c r="D996" s="1" t="s">
        <v>126</v>
      </c>
      <c r="E996" s="24">
        <v>21.7</v>
      </c>
      <c r="K996" s="1">
        <v>6</v>
      </c>
      <c r="L996" s="1" t="s">
        <v>296</v>
      </c>
      <c r="M996" s="24">
        <v>21.6</v>
      </c>
      <c r="T996" s="41"/>
    </row>
    <row r="997" spans="2:20" ht="13" hidden="1" customHeight="1" x14ac:dyDescent="0.15">
      <c r="C997" s="1">
        <v>6</v>
      </c>
      <c r="D997" s="1" t="s">
        <v>127</v>
      </c>
      <c r="E997" s="24">
        <v>21.6</v>
      </c>
      <c r="K997" s="1">
        <v>6</v>
      </c>
      <c r="L997" s="1" t="s">
        <v>297</v>
      </c>
      <c r="M997" s="24">
        <v>21.5</v>
      </c>
      <c r="T997" s="41"/>
    </row>
    <row r="998" spans="2:20" ht="13" customHeight="1" x14ac:dyDescent="0.15">
      <c r="B998" s="16" t="s">
        <v>433</v>
      </c>
      <c r="C998" s="1">
        <v>6</v>
      </c>
      <c r="D998" s="1" t="s">
        <v>128</v>
      </c>
      <c r="E998" s="24">
        <v>21.6</v>
      </c>
      <c r="F998" s="24">
        <f>AVERAGE(E998:E1000)</f>
        <v>21.566666666666666</v>
      </c>
      <c r="G998" s="24">
        <f>F998-21.6020833333333</f>
        <v>-3.5416666666634455E-2</v>
      </c>
      <c r="J998" s="16" t="s">
        <v>433</v>
      </c>
      <c r="K998" s="1">
        <v>6</v>
      </c>
      <c r="L998" s="1" t="s">
        <v>298</v>
      </c>
      <c r="M998" s="24">
        <v>21.8</v>
      </c>
      <c r="N998" s="24">
        <f>AVERAGE(M998:M1000)</f>
        <v>21.899999999999995</v>
      </c>
      <c r="O998" s="24">
        <f>N998-21.6020833333333</f>
        <v>0.29791666666669414</v>
      </c>
      <c r="S998" s="16" t="s">
        <v>433</v>
      </c>
      <c r="T998" s="17" t="s">
        <v>880</v>
      </c>
    </row>
    <row r="999" spans="2:20" ht="13" hidden="1" customHeight="1" x14ac:dyDescent="0.15">
      <c r="C999" s="1">
        <v>6</v>
      </c>
      <c r="D999" s="1" t="s">
        <v>129</v>
      </c>
      <c r="E999" s="24">
        <v>21.5</v>
      </c>
      <c r="K999" s="1">
        <v>6</v>
      </c>
      <c r="L999" s="1" t="s">
        <v>299</v>
      </c>
      <c r="M999" s="24">
        <v>22</v>
      </c>
      <c r="T999" s="41"/>
    </row>
    <row r="1000" spans="2:20" ht="13" hidden="1" customHeight="1" x14ac:dyDescent="0.15">
      <c r="C1000" s="1">
        <v>6</v>
      </c>
      <c r="D1000" s="1" t="s">
        <v>130</v>
      </c>
      <c r="E1000" s="24">
        <v>21.6</v>
      </c>
      <c r="K1000" s="1">
        <v>6</v>
      </c>
      <c r="L1000" s="1" t="s">
        <v>300</v>
      </c>
      <c r="M1000" s="24">
        <v>21.9</v>
      </c>
      <c r="T1000" s="41"/>
    </row>
    <row r="1001" spans="2:20" ht="13" customHeight="1" x14ac:dyDescent="0.15">
      <c r="B1001" s="16" t="s">
        <v>432</v>
      </c>
      <c r="C1001" s="1">
        <v>6</v>
      </c>
      <c r="D1001" s="1" t="s">
        <v>131</v>
      </c>
      <c r="E1001" s="24">
        <v>21.7</v>
      </c>
      <c r="F1001" s="24">
        <f>AVERAGE(E1001:E1003)</f>
        <v>21.566666666666663</v>
      </c>
      <c r="G1001" s="24">
        <f>F1001-21.6020833333333</f>
        <v>-3.5416666666638008E-2</v>
      </c>
      <c r="J1001" s="16" t="s">
        <v>432</v>
      </c>
      <c r="K1001" s="1">
        <v>6</v>
      </c>
      <c r="L1001" s="1" t="s">
        <v>301</v>
      </c>
      <c r="M1001" s="24">
        <v>21.6</v>
      </c>
      <c r="N1001" s="24">
        <f>AVERAGE(M1001:M1003)</f>
        <v>21.566666666666666</v>
      </c>
      <c r="O1001" s="24">
        <f>N1001-21.6020833333333</f>
        <v>-3.5416666666634455E-2</v>
      </c>
      <c r="S1001" s="16" t="s">
        <v>432</v>
      </c>
      <c r="T1001" s="17" t="s">
        <v>881</v>
      </c>
    </row>
    <row r="1002" spans="2:20" ht="13" hidden="1" customHeight="1" x14ac:dyDescent="0.15">
      <c r="C1002" s="1">
        <v>6</v>
      </c>
      <c r="D1002" s="1" t="s">
        <v>132</v>
      </c>
      <c r="E1002" s="24">
        <v>21.4</v>
      </c>
      <c r="K1002" s="1">
        <v>6</v>
      </c>
      <c r="L1002" s="1" t="s">
        <v>302</v>
      </c>
      <c r="M1002" s="24">
        <v>21.6</v>
      </c>
      <c r="T1002" s="41"/>
    </row>
    <row r="1003" spans="2:20" ht="13" hidden="1" customHeight="1" x14ac:dyDescent="0.15">
      <c r="C1003" s="1">
        <v>6</v>
      </c>
      <c r="D1003" s="1" t="s">
        <v>133</v>
      </c>
      <c r="E1003" s="24">
        <v>21.6</v>
      </c>
      <c r="K1003" s="1">
        <v>6</v>
      </c>
      <c r="L1003" s="1" t="s">
        <v>303</v>
      </c>
      <c r="M1003" s="24">
        <v>21.5</v>
      </c>
      <c r="T1003" s="41"/>
    </row>
    <row r="1004" spans="2:20" ht="13" customHeight="1" x14ac:dyDescent="0.15">
      <c r="B1004" s="42" t="s">
        <v>1393</v>
      </c>
      <c r="C1004" s="1">
        <v>6</v>
      </c>
      <c r="D1004" s="1" t="s">
        <v>134</v>
      </c>
      <c r="E1004" s="24">
        <v>21.5</v>
      </c>
      <c r="F1004" s="24">
        <f>AVERAGE(E1004:E1006)</f>
        <v>21.533333333333331</v>
      </c>
      <c r="G1004" s="24">
        <f>F1004-21.6020833333333</f>
        <v>-6.8749999999969447E-2</v>
      </c>
      <c r="J1004" s="42" t="s">
        <v>1393</v>
      </c>
      <c r="K1004" s="1">
        <v>6</v>
      </c>
      <c r="L1004" s="1" t="s">
        <v>304</v>
      </c>
      <c r="M1004" s="24">
        <v>21.4</v>
      </c>
      <c r="N1004" s="24">
        <f>AVERAGE(M1004:M1006)</f>
        <v>21.533333333333331</v>
      </c>
      <c r="O1004" s="24">
        <f>N1004-21.6020833333333</f>
        <v>-6.8749999999969447E-2</v>
      </c>
      <c r="S1004" s="42" t="s">
        <v>1393</v>
      </c>
      <c r="T1004" s="42"/>
    </row>
    <row r="1005" spans="2:20" ht="13" hidden="1" customHeight="1" x14ac:dyDescent="0.15">
      <c r="B1005" s="42"/>
      <c r="C1005" s="1">
        <v>6</v>
      </c>
      <c r="D1005" s="1" t="s">
        <v>135</v>
      </c>
      <c r="E1005" s="24">
        <v>21.5</v>
      </c>
      <c r="J1005" s="42"/>
      <c r="K1005" s="1">
        <v>6</v>
      </c>
      <c r="L1005" s="1" t="s">
        <v>305</v>
      </c>
      <c r="M1005" s="24">
        <v>21.7</v>
      </c>
      <c r="S1005" s="42"/>
      <c r="T1005" s="42"/>
    </row>
    <row r="1006" spans="2:20" ht="13" hidden="1" customHeight="1" x14ac:dyDescent="0.15">
      <c r="B1006" s="42"/>
      <c r="C1006" s="1">
        <v>6</v>
      </c>
      <c r="D1006" s="1" t="s">
        <v>136</v>
      </c>
      <c r="E1006" s="24">
        <v>21.6</v>
      </c>
      <c r="J1006" s="42"/>
      <c r="K1006" s="1">
        <v>6</v>
      </c>
      <c r="L1006" s="1" t="s">
        <v>306</v>
      </c>
      <c r="M1006" s="24">
        <v>21.5</v>
      </c>
      <c r="S1006" s="42"/>
      <c r="T1006" s="42"/>
    </row>
    <row r="1007" spans="2:20" ht="13" customHeight="1" x14ac:dyDescent="0.15">
      <c r="B1007" s="42" t="s">
        <v>1394</v>
      </c>
      <c r="C1007" s="1">
        <v>6</v>
      </c>
      <c r="D1007" s="1" t="s">
        <v>137</v>
      </c>
      <c r="E1007" s="24">
        <v>21.5</v>
      </c>
      <c r="F1007" s="24">
        <f>AVERAGE(E1007:E1009)</f>
        <v>21.5</v>
      </c>
      <c r="G1007" s="24">
        <f>F1007-21.6020833333333</f>
        <v>-0.10208333333330089</v>
      </c>
      <c r="J1007" s="42" t="s">
        <v>1394</v>
      </c>
      <c r="K1007" s="1">
        <v>6</v>
      </c>
      <c r="L1007" s="1" t="s">
        <v>307</v>
      </c>
      <c r="M1007" s="24">
        <v>21.5</v>
      </c>
      <c r="N1007" s="24">
        <f>AVERAGE(M1007:M1009)</f>
        <v>21.566666666666666</v>
      </c>
      <c r="O1007" s="24">
        <f>N1007-21.6020833333333</f>
        <v>-3.5416666666634455E-2</v>
      </c>
      <c r="S1007" s="42" t="s">
        <v>1394</v>
      </c>
      <c r="T1007" s="42"/>
    </row>
    <row r="1008" spans="2:20" ht="13" hidden="1" customHeight="1" x14ac:dyDescent="0.15">
      <c r="C1008" s="1">
        <v>6</v>
      </c>
      <c r="D1008" s="1" t="s">
        <v>138</v>
      </c>
      <c r="E1008" s="24">
        <v>21.5</v>
      </c>
      <c r="K1008" s="1">
        <v>6</v>
      </c>
      <c r="L1008" s="1" t="s">
        <v>308</v>
      </c>
      <c r="M1008" s="24">
        <v>21.6</v>
      </c>
      <c r="T1008" s="41"/>
    </row>
    <row r="1009" spans="2:22" ht="13" hidden="1" customHeight="1" x14ac:dyDescent="0.15">
      <c r="C1009" s="1">
        <v>6</v>
      </c>
      <c r="D1009" s="1" t="s">
        <v>139</v>
      </c>
      <c r="E1009" s="24">
        <v>21.5</v>
      </c>
      <c r="K1009" s="1">
        <v>6</v>
      </c>
      <c r="L1009" s="1" t="s">
        <v>309</v>
      </c>
      <c r="M1009" s="24">
        <v>21.6</v>
      </c>
      <c r="T1009" s="41"/>
    </row>
    <row r="1010" spans="2:22" ht="13" customHeight="1" x14ac:dyDescent="0.15">
      <c r="B1010" s="12" t="s">
        <v>882</v>
      </c>
      <c r="C1010" s="1">
        <v>7</v>
      </c>
      <c r="D1010" s="1" t="s">
        <v>313</v>
      </c>
      <c r="E1010" s="24">
        <v>21.5</v>
      </c>
      <c r="F1010" s="24">
        <f>AVERAGE(E1010:E1012)</f>
        <v>21.566666666666666</v>
      </c>
      <c r="G1010" s="24">
        <f>F1010-21.6145833333333</f>
        <v>-4.7916666666633745E-2</v>
      </c>
      <c r="J1010" s="12" t="s">
        <v>882</v>
      </c>
      <c r="K1010" s="1">
        <v>7</v>
      </c>
      <c r="L1010" s="1" t="s">
        <v>140</v>
      </c>
      <c r="M1010" s="24">
        <v>21.5</v>
      </c>
      <c r="N1010" s="24">
        <f>AVERAGE(M1010:M1012)</f>
        <v>21.5</v>
      </c>
      <c r="O1010" s="24">
        <f>N1010-21.6145833333333</f>
        <v>-0.11458333333330017</v>
      </c>
      <c r="R1010" s="6" t="s">
        <v>1392</v>
      </c>
      <c r="S1010" s="12" t="s">
        <v>882</v>
      </c>
      <c r="T1010" s="13" t="s">
        <v>883</v>
      </c>
    </row>
    <row r="1011" spans="2:22" ht="13" hidden="1" customHeight="1" x14ac:dyDescent="0.15">
      <c r="B1011" s="38"/>
      <c r="C1011" s="1">
        <v>7</v>
      </c>
      <c r="D1011" s="1" t="s">
        <v>314</v>
      </c>
      <c r="E1011" s="24">
        <v>21.6</v>
      </c>
      <c r="J1011" s="38"/>
      <c r="K1011" s="1">
        <v>7</v>
      </c>
      <c r="L1011" s="1" t="s">
        <v>141</v>
      </c>
      <c r="M1011" s="24">
        <v>21.5</v>
      </c>
      <c r="S1011" s="38"/>
      <c r="T1011" s="38"/>
    </row>
    <row r="1012" spans="2:22" ht="13" hidden="1" customHeight="1" x14ac:dyDescent="0.15">
      <c r="B1012" s="38"/>
      <c r="C1012" s="1">
        <v>7</v>
      </c>
      <c r="D1012" s="1" t="s">
        <v>315</v>
      </c>
      <c r="E1012" s="24">
        <v>21.6</v>
      </c>
      <c r="J1012" s="38"/>
      <c r="K1012" s="1">
        <v>7</v>
      </c>
      <c r="L1012" s="1" t="s">
        <v>142</v>
      </c>
      <c r="M1012" s="24">
        <v>21.5</v>
      </c>
      <c r="S1012" s="38"/>
      <c r="T1012" s="38"/>
    </row>
    <row r="1013" spans="2:22" ht="13" customHeight="1" x14ac:dyDescent="0.15">
      <c r="B1013" s="12" t="s">
        <v>884</v>
      </c>
      <c r="C1013" s="1">
        <v>7</v>
      </c>
      <c r="D1013" s="1" t="s">
        <v>316</v>
      </c>
      <c r="E1013" s="24">
        <v>21.6</v>
      </c>
      <c r="F1013" s="24">
        <f>AVERAGE(E1013:E1015)</f>
        <v>21.566666666666666</v>
      </c>
      <c r="G1013" s="24">
        <f>F1013-21.6145833333333</f>
        <v>-4.7916666666633745E-2</v>
      </c>
      <c r="J1013" s="12" t="s">
        <v>884</v>
      </c>
      <c r="K1013" s="1">
        <v>7</v>
      </c>
      <c r="L1013" s="1" t="s">
        <v>143</v>
      </c>
      <c r="M1013" s="24">
        <v>21.5</v>
      </c>
      <c r="N1013" s="24">
        <f>AVERAGE(M1013:M1015)</f>
        <v>21.533333333333331</v>
      </c>
      <c r="O1013" s="24">
        <f>N1013-21.6145833333333</f>
        <v>-8.1249999999968736E-2</v>
      </c>
      <c r="S1013" s="12" t="s">
        <v>884</v>
      </c>
      <c r="T1013" s="13" t="s">
        <v>885</v>
      </c>
    </row>
    <row r="1014" spans="2:22" ht="13" hidden="1" customHeight="1" x14ac:dyDescent="0.15">
      <c r="B1014" s="38"/>
      <c r="C1014" s="1">
        <v>7</v>
      </c>
      <c r="D1014" s="1" t="s">
        <v>317</v>
      </c>
      <c r="E1014" s="24">
        <v>21.6</v>
      </c>
      <c r="J1014" s="38"/>
      <c r="K1014" s="1">
        <v>7</v>
      </c>
      <c r="L1014" s="1" t="s">
        <v>144</v>
      </c>
      <c r="M1014" s="24">
        <v>21.5</v>
      </c>
      <c r="S1014" s="38"/>
      <c r="T1014" s="39"/>
    </row>
    <row r="1015" spans="2:22" ht="13" hidden="1" customHeight="1" x14ac:dyDescent="0.15">
      <c r="B1015" s="38"/>
      <c r="C1015" s="1">
        <v>7</v>
      </c>
      <c r="D1015" s="1" t="s">
        <v>318</v>
      </c>
      <c r="E1015" s="24">
        <v>21.5</v>
      </c>
      <c r="J1015" s="38"/>
      <c r="K1015" s="1">
        <v>7</v>
      </c>
      <c r="L1015" s="1" t="s">
        <v>145</v>
      </c>
      <c r="M1015" s="24">
        <v>21.6</v>
      </c>
      <c r="S1015" s="38"/>
      <c r="T1015" s="39"/>
    </row>
    <row r="1016" spans="2:22" ht="13" customHeight="1" x14ac:dyDescent="0.15">
      <c r="B1016" s="12" t="s">
        <v>886</v>
      </c>
      <c r="C1016" s="1">
        <v>7</v>
      </c>
      <c r="D1016" s="1" t="s">
        <v>319</v>
      </c>
      <c r="E1016" s="24">
        <v>21.4</v>
      </c>
      <c r="F1016" s="24">
        <f>AVERAGE(E1016:E1018)</f>
        <v>21.566666666666666</v>
      </c>
      <c r="G1016" s="24">
        <f>F1016-21.6145833333333</f>
        <v>-4.7916666666633745E-2</v>
      </c>
      <c r="J1016" s="12" t="s">
        <v>886</v>
      </c>
      <c r="K1016" s="4">
        <v>7</v>
      </c>
      <c r="L1016" s="4" t="s">
        <v>148</v>
      </c>
      <c r="M1016" s="34">
        <v>23.6</v>
      </c>
      <c r="N1016" s="34">
        <f>AVERAGE(M1016:M1018)</f>
        <v>23.366666666666664</v>
      </c>
      <c r="O1016" s="34">
        <f>N1016-21.6145833333333</f>
        <v>1.7520833333333634</v>
      </c>
      <c r="S1016" s="12" t="s">
        <v>886</v>
      </c>
      <c r="T1016" s="19" t="s">
        <v>887</v>
      </c>
      <c r="V1016" s="4">
        <v>44</v>
      </c>
    </row>
    <row r="1017" spans="2:22" ht="13" hidden="1" customHeight="1" x14ac:dyDescent="0.15">
      <c r="B1017" s="38"/>
      <c r="C1017" s="1">
        <v>7</v>
      </c>
      <c r="D1017" s="1" t="s">
        <v>320</v>
      </c>
      <c r="E1017" s="24">
        <v>21.8</v>
      </c>
      <c r="J1017" s="38"/>
      <c r="K1017" s="1">
        <v>7</v>
      </c>
      <c r="L1017" s="1" t="s">
        <v>149</v>
      </c>
      <c r="M1017" s="24">
        <v>23.5</v>
      </c>
      <c r="S1017" s="38"/>
      <c r="T1017" s="39"/>
    </row>
    <row r="1018" spans="2:22" ht="13" hidden="1" customHeight="1" x14ac:dyDescent="0.15">
      <c r="B1018" s="38"/>
      <c r="C1018" s="1">
        <v>7</v>
      </c>
      <c r="D1018" s="1" t="s">
        <v>321</v>
      </c>
      <c r="E1018" s="24">
        <v>21.5</v>
      </c>
      <c r="J1018" s="38"/>
      <c r="K1018" s="1">
        <v>7</v>
      </c>
      <c r="L1018" s="1" t="s">
        <v>150</v>
      </c>
      <c r="M1018" s="24">
        <v>23</v>
      </c>
      <c r="S1018" s="38"/>
      <c r="T1018" s="39"/>
    </row>
    <row r="1019" spans="2:22" ht="13" customHeight="1" x14ac:dyDescent="0.15">
      <c r="B1019" s="12" t="s">
        <v>888</v>
      </c>
      <c r="C1019" s="1">
        <v>7</v>
      </c>
      <c r="D1019" s="1" t="s">
        <v>322</v>
      </c>
      <c r="E1019" s="24">
        <v>21.5</v>
      </c>
      <c r="F1019" s="24">
        <f>AVERAGE(E1019:E1021)</f>
        <v>21.5</v>
      </c>
      <c r="G1019" s="24">
        <f>F1019-21.6145833333333</f>
        <v>-0.11458333333330017</v>
      </c>
      <c r="J1019" s="12" t="s">
        <v>888</v>
      </c>
      <c r="K1019" s="1">
        <v>7</v>
      </c>
      <c r="L1019" s="1" t="s">
        <v>151</v>
      </c>
      <c r="M1019" s="24">
        <v>21.6</v>
      </c>
      <c r="N1019" s="24">
        <f>AVERAGE(M1019:M1021)</f>
        <v>21.5</v>
      </c>
      <c r="O1019" s="24">
        <f>N1019-21.6145833333333</f>
        <v>-0.11458333333330017</v>
      </c>
      <c r="S1019" s="12" t="s">
        <v>888</v>
      </c>
      <c r="T1019" s="13" t="s">
        <v>889</v>
      </c>
    </row>
    <row r="1020" spans="2:22" ht="13" hidden="1" customHeight="1" x14ac:dyDescent="0.15">
      <c r="B1020" s="38"/>
      <c r="C1020" s="1">
        <v>7</v>
      </c>
      <c r="D1020" s="1" t="s">
        <v>323</v>
      </c>
      <c r="E1020" s="24">
        <v>21.4</v>
      </c>
      <c r="J1020" s="38"/>
      <c r="K1020" s="1">
        <v>7</v>
      </c>
      <c r="L1020" s="1" t="s">
        <v>152</v>
      </c>
      <c r="M1020" s="24">
        <v>21.5</v>
      </c>
      <c r="S1020" s="38"/>
      <c r="T1020" s="38"/>
    </row>
    <row r="1021" spans="2:22" ht="13" hidden="1" customHeight="1" x14ac:dyDescent="0.15">
      <c r="B1021" s="38"/>
      <c r="C1021" s="1">
        <v>7</v>
      </c>
      <c r="D1021" s="1" t="s">
        <v>324</v>
      </c>
      <c r="E1021" s="24">
        <v>21.6</v>
      </c>
      <c r="J1021" s="38"/>
      <c r="K1021" s="1">
        <v>7</v>
      </c>
      <c r="L1021" s="1" t="s">
        <v>153</v>
      </c>
      <c r="M1021" s="24">
        <v>21.4</v>
      </c>
      <c r="S1021" s="38"/>
      <c r="T1021" s="38"/>
    </row>
    <row r="1022" spans="2:22" ht="13" customHeight="1" x14ac:dyDescent="0.15">
      <c r="B1022" s="12" t="s">
        <v>890</v>
      </c>
      <c r="C1022" s="1">
        <v>7</v>
      </c>
      <c r="D1022" s="1" t="s">
        <v>325</v>
      </c>
      <c r="E1022" s="24">
        <v>21.5</v>
      </c>
      <c r="F1022" s="24">
        <f>AVERAGE(E1022:E1024)</f>
        <v>21.599999999999998</v>
      </c>
      <c r="G1022" s="24">
        <f>F1022-21.6145833333333</f>
        <v>-1.4583333333302306E-2</v>
      </c>
      <c r="J1022" s="12" t="s">
        <v>890</v>
      </c>
      <c r="K1022" s="1">
        <v>7</v>
      </c>
      <c r="L1022" s="1" t="s">
        <v>154</v>
      </c>
      <c r="M1022" s="24">
        <v>21.5</v>
      </c>
      <c r="N1022" s="24">
        <f>AVERAGE(M1022:M1024)</f>
        <v>21.533333333333331</v>
      </c>
      <c r="O1022" s="24">
        <f>N1022-21.6145833333333</f>
        <v>-8.1249999999968736E-2</v>
      </c>
      <c r="S1022" s="12" t="s">
        <v>890</v>
      </c>
      <c r="T1022" s="13" t="s">
        <v>891</v>
      </c>
    </row>
    <row r="1023" spans="2:22" ht="13" hidden="1" customHeight="1" x14ac:dyDescent="0.15">
      <c r="B1023" s="38"/>
      <c r="C1023" s="1">
        <v>7</v>
      </c>
      <c r="D1023" s="1" t="s">
        <v>326</v>
      </c>
      <c r="E1023" s="24">
        <v>21.6</v>
      </c>
      <c r="J1023" s="38"/>
      <c r="K1023" s="1">
        <v>7</v>
      </c>
      <c r="L1023" s="1" t="s">
        <v>155</v>
      </c>
      <c r="M1023" s="24">
        <v>21.6</v>
      </c>
      <c r="S1023" s="38"/>
      <c r="T1023" s="38"/>
    </row>
    <row r="1024" spans="2:22" ht="13" hidden="1" customHeight="1" x14ac:dyDescent="0.15">
      <c r="B1024" s="38"/>
      <c r="C1024" s="1">
        <v>7</v>
      </c>
      <c r="D1024" s="1" t="s">
        <v>327</v>
      </c>
      <c r="E1024" s="24">
        <v>21.7</v>
      </c>
      <c r="J1024" s="38"/>
      <c r="K1024" s="1">
        <v>7</v>
      </c>
      <c r="L1024" s="1" t="s">
        <v>156</v>
      </c>
      <c r="M1024" s="24">
        <v>21.5</v>
      </c>
      <c r="S1024" s="38"/>
      <c r="T1024" s="38"/>
    </row>
    <row r="1025" spans="2:22" ht="13" customHeight="1" x14ac:dyDescent="0.15">
      <c r="B1025" s="12" t="s">
        <v>892</v>
      </c>
      <c r="C1025" s="1">
        <v>7</v>
      </c>
      <c r="D1025" s="1" t="s">
        <v>328</v>
      </c>
      <c r="E1025" s="24">
        <v>21.5</v>
      </c>
      <c r="F1025" s="24">
        <f>AVERAGE(E1025:E1027)</f>
        <v>21.599999999999998</v>
      </c>
      <c r="G1025" s="24">
        <f>F1025-21.6145833333333</f>
        <v>-1.4583333333302306E-2</v>
      </c>
      <c r="J1025" s="12" t="s">
        <v>892</v>
      </c>
      <c r="K1025" s="1">
        <v>7</v>
      </c>
      <c r="L1025" s="1" t="s">
        <v>157</v>
      </c>
      <c r="M1025" s="24">
        <v>21.8</v>
      </c>
      <c r="N1025" s="24">
        <f>AVERAGE(M1025:M1027)</f>
        <v>21.833333333333332</v>
      </c>
      <c r="O1025" s="24">
        <f>N1025-21.6145833333333</f>
        <v>0.21875000000003197</v>
      </c>
      <c r="S1025" s="12" t="s">
        <v>892</v>
      </c>
      <c r="T1025" s="13" t="s">
        <v>893</v>
      </c>
    </row>
    <row r="1026" spans="2:22" ht="13" hidden="1" customHeight="1" x14ac:dyDescent="0.15">
      <c r="B1026" s="38"/>
      <c r="C1026" s="1">
        <v>7</v>
      </c>
      <c r="D1026" s="1" t="s">
        <v>329</v>
      </c>
      <c r="E1026" s="24">
        <v>21.6</v>
      </c>
      <c r="J1026" s="38"/>
      <c r="K1026" s="1">
        <v>7</v>
      </c>
      <c r="L1026" s="1" t="s">
        <v>158</v>
      </c>
      <c r="M1026" s="24">
        <v>21.8</v>
      </c>
      <c r="S1026" s="38"/>
      <c r="T1026" s="38"/>
    </row>
    <row r="1027" spans="2:22" ht="13" hidden="1" customHeight="1" x14ac:dyDescent="0.15">
      <c r="B1027" s="38"/>
      <c r="C1027" s="1">
        <v>7</v>
      </c>
      <c r="D1027" s="1" t="s">
        <v>330</v>
      </c>
      <c r="E1027" s="24">
        <v>21.7</v>
      </c>
      <c r="J1027" s="38"/>
      <c r="K1027" s="1">
        <v>7</v>
      </c>
      <c r="L1027" s="1" t="s">
        <v>159</v>
      </c>
      <c r="M1027" s="24">
        <v>21.9</v>
      </c>
      <c r="S1027" s="38"/>
      <c r="T1027" s="38"/>
    </row>
    <row r="1028" spans="2:22" ht="13" customHeight="1" x14ac:dyDescent="0.15">
      <c r="B1028" s="12" t="s">
        <v>434</v>
      </c>
      <c r="C1028" s="1">
        <v>7</v>
      </c>
      <c r="D1028" s="1" t="s">
        <v>331</v>
      </c>
      <c r="E1028" s="24">
        <v>21.7</v>
      </c>
      <c r="F1028" s="24">
        <f>AVERAGE(E1028:E1030)</f>
        <v>21.666666666666668</v>
      </c>
      <c r="G1028" s="24">
        <f>F1028-21.6145833333333</f>
        <v>5.2083333333367676E-2</v>
      </c>
      <c r="J1028" s="12" t="s">
        <v>434</v>
      </c>
      <c r="K1028" s="1">
        <v>7</v>
      </c>
      <c r="L1028" s="1" t="s">
        <v>160</v>
      </c>
      <c r="M1028" s="24">
        <v>21.5</v>
      </c>
      <c r="N1028" s="24">
        <f>AVERAGE(M1028:M1030)</f>
        <v>21.5</v>
      </c>
      <c r="O1028" s="24">
        <f>N1028-21.6145833333333</f>
        <v>-0.11458333333330017</v>
      </c>
      <c r="S1028" s="12" t="s">
        <v>434</v>
      </c>
      <c r="T1028" s="13" t="s">
        <v>894</v>
      </c>
    </row>
    <row r="1029" spans="2:22" ht="13" hidden="1" customHeight="1" x14ac:dyDescent="0.15">
      <c r="B1029" s="38"/>
      <c r="C1029" s="1">
        <v>7</v>
      </c>
      <c r="D1029" s="1" t="s">
        <v>332</v>
      </c>
      <c r="E1029" s="24">
        <v>21.7</v>
      </c>
      <c r="J1029" s="38"/>
      <c r="K1029" s="1">
        <v>7</v>
      </c>
      <c r="L1029" s="1" t="s">
        <v>161</v>
      </c>
      <c r="M1029" s="24">
        <v>21.5</v>
      </c>
      <c r="S1029" s="38"/>
      <c r="T1029" s="38"/>
    </row>
    <row r="1030" spans="2:22" ht="13" hidden="1" customHeight="1" x14ac:dyDescent="0.15">
      <c r="B1030" s="38"/>
      <c r="C1030" s="1">
        <v>7</v>
      </c>
      <c r="D1030" s="1" t="s">
        <v>333</v>
      </c>
      <c r="E1030" s="24">
        <v>21.6</v>
      </c>
      <c r="J1030" s="38"/>
      <c r="K1030" s="1">
        <v>7</v>
      </c>
      <c r="L1030" s="1" t="s">
        <v>162</v>
      </c>
      <c r="M1030" s="24">
        <v>21.5</v>
      </c>
      <c r="S1030" s="38"/>
      <c r="T1030" s="38"/>
    </row>
    <row r="1031" spans="2:22" ht="13" customHeight="1" x14ac:dyDescent="0.15">
      <c r="B1031" s="12" t="s">
        <v>811</v>
      </c>
      <c r="C1031" s="1">
        <v>7</v>
      </c>
      <c r="D1031" s="1" t="s">
        <v>334</v>
      </c>
      <c r="E1031" s="24">
        <v>21.6</v>
      </c>
      <c r="F1031" s="24">
        <f>AVERAGE(E1031:E1033)</f>
        <v>21.600000000000005</v>
      </c>
      <c r="G1031" s="24">
        <f>F1031-21.6145833333333</f>
        <v>-1.4583333333295201E-2</v>
      </c>
      <c r="J1031" s="12" t="s">
        <v>811</v>
      </c>
      <c r="K1031" s="1">
        <v>7</v>
      </c>
      <c r="L1031" s="1" t="s">
        <v>163</v>
      </c>
      <c r="M1031" s="24">
        <v>21.6</v>
      </c>
      <c r="N1031" s="24">
        <f>AVERAGE(M1031:M1033)</f>
        <v>21.600000000000005</v>
      </c>
      <c r="O1031" s="24">
        <f>N1031-21.6145833333333</f>
        <v>-1.4583333333295201E-2</v>
      </c>
      <c r="S1031" s="12" t="s">
        <v>811</v>
      </c>
      <c r="T1031" s="13" t="s">
        <v>812</v>
      </c>
    </row>
    <row r="1032" spans="2:22" ht="13" hidden="1" customHeight="1" x14ac:dyDescent="0.15">
      <c r="B1032" s="38"/>
      <c r="C1032" s="1">
        <v>7</v>
      </c>
      <c r="D1032" s="1" t="s">
        <v>335</v>
      </c>
      <c r="E1032" s="24">
        <v>21.6</v>
      </c>
      <c r="J1032" s="38"/>
      <c r="K1032" s="1">
        <v>7</v>
      </c>
      <c r="L1032" s="1" t="s">
        <v>164</v>
      </c>
      <c r="M1032" s="24">
        <v>21.6</v>
      </c>
      <c r="S1032" s="38"/>
      <c r="T1032" s="39"/>
    </row>
    <row r="1033" spans="2:22" ht="13" hidden="1" customHeight="1" x14ac:dyDescent="0.15">
      <c r="B1033" s="38"/>
      <c r="C1033" s="1">
        <v>7</v>
      </c>
      <c r="D1033" s="1" t="s">
        <v>336</v>
      </c>
      <c r="E1033" s="24">
        <v>21.6</v>
      </c>
      <c r="J1033" s="38"/>
      <c r="K1033" s="1">
        <v>7</v>
      </c>
      <c r="L1033" s="1" t="s">
        <v>165</v>
      </c>
      <c r="M1033" s="24">
        <v>21.6</v>
      </c>
      <c r="S1033" s="38"/>
      <c r="T1033" s="39"/>
    </row>
    <row r="1034" spans="2:22" s="4" customFormat="1" ht="13" customHeight="1" x14ac:dyDescent="0.15">
      <c r="B1034" s="12" t="s">
        <v>895</v>
      </c>
      <c r="C1034" s="4">
        <v>7</v>
      </c>
      <c r="D1034" s="4" t="s">
        <v>337</v>
      </c>
      <c r="E1034" s="34">
        <v>21.7</v>
      </c>
      <c r="F1034" s="34">
        <f>AVERAGE(E1034:E1036)</f>
        <v>21.633333333333336</v>
      </c>
      <c r="G1034" s="34">
        <f>F1034-21.6145833333333</f>
        <v>1.8750000000036238E-2</v>
      </c>
      <c r="H1034" s="47"/>
      <c r="J1034" s="12" t="s">
        <v>895</v>
      </c>
      <c r="K1034" s="4">
        <v>7</v>
      </c>
      <c r="L1034" s="4" t="s">
        <v>166</v>
      </c>
      <c r="M1034" s="34">
        <v>25.8</v>
      </c>
      <c r="N1034" s="34">
        <f>AVERAGE(M1034:M1036)</f>
        <v>25.666666666666668</v>
      </c>
      <c r="O1034" s="34">
        <f>N1034-21.6145833333333</f>
        <v>4.0520833333333677</v>
      </c>
      <c r="P1034" s="47"/>
      <c r="Q1034" s="1"/>
      <c r="R1034" s="1"/>
      <c r="S1034" s="12" t="s">
        <v>895</v>
      </c>
      <c r="T1034" s="19" t="s">
        <v>896</v>
      </c>
      <c r="V1034" s="4">
        <v>45</v>
      </c>
    </row>
    <row r="1035" spans="2:22" ht="13" hidden="1" customHeight="1" x14ac:dyDescent="0.15">
      <c r="B1035" s="38"/>
      <c r="C1035" s="1">
        <v>7</v>
      </c>
      <c r="D1035" s="1" t="s">
        <v>338</v>
      </c>
      <c r="E1035" s="24">
        <v>21.6</v>
      </c>
      <c r="J1035" s="38"/>
      <c r="K1035" s="1">
        <v>7</v>
      </c>
      <c r="L1035" s="1" t="s">
        <v>167</v>
      </c>
      <c r="M1035" s="24">
        <v>25.5</v>
      </c>
      <c r="S1035" s="38"/>
      <c r="T1035" s="39"/>
    </row>
    <row r="1036" spans="2:22" ht="13" hidden="1" customHeight="1" x14ac:dyDescent="0.15">
      <c r="B1036" s="38"/>
      <c r="C1036" s="1">
        <v>7</v>
      </c>
      <c r="D1036" s="1" t="s">
        <v>339</v>
      </c>
      <c r="E1036" s="24">
        <v>21.6</v>
      </c>
      <c r="J1036" s="38"/>
      <c r="K1036" s="1">
        <v>7</v>
      </c>
      <c r="L1036" s="1" t="s">
        <v>168</v>
      </c>
      <c r="M1036" s="24">
        <v>25.7</v>
      </c>
      <c r="S1036" s="38"/>
      <c r="T1036" s="39"/>
    </row>
    <row r="1037" spans="2:22" ht="13" customHeight="1" x14ac:dyDescent="0.15">
      <c r="B1037" s="12" t="s">
        <v>897</v>
      </c>
      <c r="C1037" s="1">
        <v>7</v>
      </c>
      <c r="D1037" s="1" t="s">
        <v>340</v>
      </c>
      <c r="E1037" s="24">
        <v>21.5</v>
      </c>
      <c r="F1037" s="24">
        <f>AVERAGE(E1037:E1039)</f>
        <v>21.566666666666666</v>
      </c>
      <c r="G1037" s="24">
        <f>F1037-21.6145833333333</f>
        <v>-4.7916666666633745E-2</v>
      </c>
      <c r="J1037" s="12" t="s">
        <v>897</v>
      </c>
      <c r="K1037" s="1">
        <v>7</v>
      </c>
      <c r="L1037" s="1" t="s">
        <v>169</v>
      </c>
      <c r="M1037" s="24">
        <v>21.5</v>
      </c>
      <c r="N1037" s="24">
        <f>AVERAGE(M1037:M1039)</f>
        <v>21.5</v>
      </c>
      <c r="O1037" s="24">
        <f>N1037-21.6145833333333</f>
        <v>-0.11458333333330017</v>
      </c>
      <c r="S1037" s="12" t="s">
        <v>897</v>
      </c>
      <c r="T1037" s="13" t="s">
        <v>898</v>
      </c>
    </row>
    <row r="1038" spans="2:22" ht="13" hidden="1" customHeight="1" x14ac:dyDescent="0.15">
      <c r="B1038" s="38"/>
      <c r="C1038" s="1">
        <v>7</v>
      </c>
      <c r="D1038" s="1" t="s">
        <v>341</v>
      </c>
      <c r="E1038" s="24">
        <v>21.6</v>
      </c>
      <c r="J1038" s="38"/>
      <c r="K1038" s="1">
        <v>7</v>
      </c>
      <c r="L1038" s="1" t="s">
        <v>170</v>
      </c>
      <c r="M1038" s="24">
        <v>21.5</v>
      </c>
      <c r="S1038" s="38"/>
      <c r="T1038" s="38"/>
    </row>
    <row r="1039" spans="2:22" ht="13" hidden="1" customHeight="1" x14ac:dyDescent="0.15">
      <c r="B1039" s="38"/>
      <c r="C1039" s="1">
        <v>7</v>
      </c>
      <c r="D1039" s="1" t="s">
        <v>1</v>
      </c>
      <c r="E1039" s="24">
        <v>21.6</v>
      </c>
      <c r="J1039" s="38"/>
      <c r="K1039" s="1">
        <v>7</v>
      </c>
      <c r="L1039" s="1" t="s">
        <v>171</v>
      </c>
      <c r="M1039" s="24">
        <v>21.5</v>
      </c>
      <c r="S1039" s="38"/>
      <c r="T1039" s="38"/>
    </row>
    <row r="1040" spans="2:22" ht="13" customHeight="1" x14ac:dyDescent="0.15">
      <c r="B1040" s="12" t="s">
        <v>899</v>
      </c>
      <c r="C1040" s="1">
        <v>7</v>
      </c>
      <c r="D1040" s="1" t="s">
        <v>2</v>
      </c>
      <c r="E1040" s="24">
        <v>21.5</v>
      </c>
      <c r="F1040" s="24">
        <f>AVERAGE(E1040:E1042)</f>
        <v>21.5</v>
      </c>
      <c r="G1040" s="24">
        <f>F1040-21.6145833333333</f>
        <v>-0.11458333333330017</v>
      </c>
      <c r="J1040" s="12" t="s">
        <v>899</v>
      </c>
      <c r="K1040" s="1">
        <v>7</v>
      </c>
      <c r="L1040" s="1" t="s">
        <v>172</v>
      </c>
      <c r="M1040" s="24">
        <v>21.5</v>
      </c>
      <c r="N1040" s="24">
        <f>AVERAGE(M1040:M1042)</f>
        <v>21.533333333333331</v>
      </c>
      <c r="O1040" s="24">
        <f>N1040-21.6145833333333</f>
        <v>-8.1249999999968736E-2</v>
      </c>
      <c r="S1040" s="12" t="s">
        <v>899</v>
      </c>
      <c r="T1040" s="13" t="s">
        <v>900</v>
      </c>
    </row>
    <row r="1041" spans="2:20" ht="13" hidden="1" customHeight="1" x14ac:dyDescent="0.15">
      <c r="B1041" s="38"/>
      <c r="C1041" s="1">
        <v>7</v>
      </c>
      <c r="D1041" s="1" t="s">
        <v>3</v>
      </c>
      <c r="E1041" s="24">
        <v>21.4</v>
      </c>
      <c r="J1041" s="38"/>
      <c r="K1041" s="1">
        <v>7</v>
      </c>
      <c r="L1041" s="1" t="s">
        <v>173</v>
      </c>
      <c r="M1041" s="24">
        <v>21.6</v>
      </c>
      <c r="S1041" s="38"/>
      <c r="T1041" s="38"/>
    </row>
    <row r="1042" spans="2:20" ht="13" hidden="1" customHeight="1" x14ac:dyDescent="0.15">
      <c r="B1042" s="38"/>
      <c r="C1042" s="1">
        <v>7</v>
      </c>
      <c r="D1042" s="1" t="s">
        <v>4</v>
      </c>
      <c r="E1042" s="24">
        <v>21.6</v>
      </c>
      <c r="J1042" s="38"/>
      <c r="K1042" s="1">
        <v>7</v>
      </c>
      <c r="L1042" s="1" t="s">
        <v>174</v>
      </c>
      <c r="M1042" s="24">
        <v>21.5</v>
      </c>
      <c r="S1042" s="38"/>
      <c r="T1042" s="38"/>
    </row>
    <row r="1043" spans="2:20" ht="13" customHeight="1" x14ac:dyDescent="0.15">
      <c r="B1043" s="12" t="s">
        <v>901</v>
      </c>
      <c r="C1043" s="1">
        <v>7</v>
      </c>
      <c r="D1043" s="1" t="s">
        <v>5</v>
      </c>
      <c r="E1043" s="24">
        <v>21.4</v>
      </c>
      <c r="F1043" s="24">
        <f>AVERAGE(E1043:E1045)</f>
        <v>21.533333333333331</v>
      </c>
      <c r="G1043" s="24">
        <f>F1043-21.6145833333333</f>
        <v>-8.1249999999968736E-2</v>
      </c>
      <c r="J1043" s="12" t="s">
        <v>901</v>
      </c>
      <c r="K1043" s="1">
        <v>7</v>
      </c>
      <c r="L1043" s="1" t="s">
        <v>175</v>
      </c>
      <c r="M1043" s="24">
        <v>21.5</v>
      </c>
      <c r="N1043" s="24">
        <f>AVERAGE(M1043:M1045)</f>
        <v>21.566666666666666</v>
      </c>
      <c r="O1043" s="24">
        <f>N1043-21.6145833333333</f>
        <v>-4.7916666666633745E-2</v>
      </c>
      <c r="S1043" s="12" t="s">
        <v>901</v>
      </c>
      <c r="T1043" s="13" t="s">
        <v>902</v>
      </c>
    </row>
    <row r="1044" spans="2:20" ht="13" hidden="1" customHeight="1" x14ac:dyDescent="0.15">
      <c r="B1044" s="38"/>
      <c r="C1044" s="1">
        <v>7</v>
      </c>
      <c r="D1044" s="1" t="s">
        <v>6</v>
      </c>
      <c r="E1044" s="24">
        <v>21.5</v>
      </c>
      <c r="J1044" s="38"/>
      <c r="K1044" s="1">
        <v>7</v>
      </c>
      <c r="L1044" s="1" t="s">
        <v>176</v>
      </c>
      <c r="M1044" s="24">
        <v>21.7</v>
      </c>
      <c r="S1044" s="38"/>
      <c r="T1044" s="38"/>
    </row>
    <row r="1045" spans="2:20" ht="13" hidden="1" customHeight="1" x14ac:dyDescent="0.15">
      <c r="B1045" s="38"/>
      <c r="C1045" s="1">
        <v>7</v>
      </c>
      <c r="D1045" s="1" t="s">
        <v>7</v>
      </c>
      <c r="E1045" s="24">
        <v>21.7</v>
      </c>
      <c r="J1045" s="38"/>
      <c r="K1045" s="1">
        <v>7</v>
      </c>
      <c r="L1045" s="1" t="s">
        <v>177</v>
      </c>
      <c r="M1045" s="24">
        <v>21.5</v>
      </c>
      <c r="S1045" s="38"/>
      <c r="T1045" s="38"/>
    </row>
    <row r="1046" spans="2:20" ht="13" customHeight="1" x14ac:dyDescent="0.15">
      <c r="B1046" s="12" t="s">
        <v>903</v>
      </c>
      <c r="C1046" s="1">
        <v>7</v>
      </c>
      <c r="D1046" s="1" t="s">
        <v>8</v>
      </c>
      <c r="E1046" s="24">
        <v>21.4</v>
      </c>
      <c r="F1046" s="24">
        <f>AVERAGE(E1046:E1048)</f>
        <v>21.466666666666669</v>
      </c>
      <c r="G1046" s="24">
        <f>F1046-21.6145833333333</f>
        <v>-0.14791666666663161</v>
      </c>
      <c r="J1046" s="12" t="s">
        <v>903</v>
      </c>
      <c r="K1046" s="1">
        <v>7</v>
      </c>
      <c r="L1046" s="1" t="s">
        <v>178</v>
      </c>
      <c r="M1046" s="24">
        <v>22.1</v>
      </c>
      <c r="N1046" s="24">
        <f>AVERAGE(M1046:M1048)</f>
        <v>21.966666666666669</v>
      </c>
      <c r="O1046" s="24">
        <f>N1046-21.6145833333333</f>
        <v>0.35208333333336839</v>
      </c>
      <c r="S1046" s="12" t="s">
        <v>903</v>
      </c>
      <c r="T1046" s="13" t="s">
        <v>904</v>
      </c>
    </row>
    <row r="1047" spans="2:20" ht="13" hidden="1" customHeight="1" x14ac:dyDescent="0.15">
      <c r="B1047" s="38"/>
      <c r="C1047" s="1">
        <v>7</v>
      </c>
      <c r="D1047" s="1" t="s">
        <v>9</v>
      </c>
      <c r="E1047" s="24">
        <v>21.5</v>
      </c>
      <c r="J1047" s="38"/>
      <c r="K1047" s="1">
        <v>7</v>
      </c>
      <c r="L1047" s="1" t="s">
        <v>179</v>
      </c>
      <c r="M1047" s="24">
        <v>21.9</v>
      </c>
      <c r="S1047" s="38"/>
      <c r="T1047" s="38"/>
    </row>
    <row r="1048" spans="2:20" ht="13" hidden="1" customHeight="1" x14ac:dyDescent="0.15">
      <c r="B1048" s="38"/>
      <c r="C1048" s="1">
        <v>7</v>
      </c>
      <c r="D1048" s="1" t="s">
        <v>10</v>
      </c>
      <c r="E1048" s="24">
        <v>21.5</v>
      </c>
      <c r="J1048" s="38"/>
      <c r="K1048" s="1">
        <v>7</v>
      </c>
      <c r="L1048" s="1" t="s">
        <v>180</v>
      </c>
      <c r="M1048" s="24">
        <v>21.9</v>
      </c>
      <c r="S1048" s="38"/>
      <c r="T1048" s="38"/>
    </row>
    <row r="1049" spans="2:20" ht="13" customHeight="1" x14ac:dyDescent="0.15">
      <c r="B1049" s="12" t="s">
        <v>905</v>
      </c>
      <c r="C1049" s="1">
        <v>7</v>
      </c>
      <c r="D1049" s="1" t="s">
        <v>11</v>
      </c>
      <c r="E1049" s="24">
        <v>21.5</v>
      </c>
      <c r="F1049" s="24">
        <f>AVERAGE(E1049:E1051)</f>
        <v>21.466666666666669</v>
      </c>
      <c r="G1049" s="24">
        <f>F1049-21.6145833333333</f>
        <v>-0.14791666666663161</v>
      </c>
      <c r="J1049" s="12" t="s">
        <v>905</v>
      </c>
      <c r="K1049" s="1">
        <v>7</v>
      </c>
      <c r="L1049" s="1" t="s">
        <v>181</v>
      </c>
      <c r="M1049" s="24">
        <v>21.4</v>
      </c>
      <c r="N1049" s="24">
        <f>AVERAGE(M1049:M1051)</f>
        <v>21.466666666666669</v>
      </c>
      <c r="O1049" s="24">
        <f>N1049-21.6145833333333</f>
        <v>-0.14791666666663161</v>
      </c>
      <c r="S1049" s="12" t="s">
        <v>905</v>
      </c>
      <c r="T1049" s="13" t="s">
        <v>906</v>
      </c>
    </row>
    <row r="1050" spans="2:20" ht="13" hidden="1" customHeight="1" x14ac:dyDescent="0.15">
      <c r="B1050" s="38"/>
      <c r="C1050" s="1">
        <v>7</v>
      </c>
      <c r="D1050" s="1" t="s">
        <v>12</v>
      </c>
      <c r="E1050" s="24">
        <v>21.4</v>
      </c>
      <c r="J1050" s="38"/>
      <c r="K1050" s="1">
        <v>7</v>
      </c>
      <c r="L1050" s="1" t="s">
        <v>182</v>
      </c>
      <c r="M1050" s="24">
        <v>21.5</v>
      </c>
      <c r="S1050" s="38"/>
      <c r="T1050" s="38"/>
    </row>
    <row r="1051" spans="2:20" ht="13" hidden="1" customHeight="1" x14ac:dyDescent="0.15">
      <c r="B1051" s="38"/>
      <c r="C1051" s="1">
        <v>7</v>
      </c>
      <c r="D1051" s="1" t="s">
        <v>13</v>
      </c>
      <c r="E1051" s="24">
        <v>21.5</v>
      </c>
      <c r="J1051" s="38"/>
      <c r="K1051" s="1">
        <v>7</v>
      </c>
      <c r="L1051" s="1" t="s">
        <v>183</v>
      </c>
      <c r="M1051" s="24">
        <v>21.5</v>
      </c>
      <c r="S1051" s="38"/>
      <c r="T1051" s="38"/>
    </row>
    <row r="1052" spans="2:20" ht="13" customHeight="1" x14ac:dyDescent="0.15">
      <c r="B1052" s="12" t="s">
        <v>907</v>
      </c>
      <c r="C1052" s="1">
        <v>7</v>
      </c>
      <c r="D1052" s="1" t="s">
        <v>14</v>
      </c>
      <c r="E1052" s="24">
        <v>21.6</v>
      </c>
      <c r="F1052" s="24">
        <f>AVERAGE(E1052:E1054)</f>
        <v>21.566666666666666</v>
      </c>
      <c r="G1052" s="24">
        <f>F1052-21.6145833333333</f>
        <v>-4.7916666666633745E-2</v>
      </c>
      <c r="J1052" s="12" t="s">
        <v>907</v>
      </c>
      <c r="K1052" s="1">
        <v>7</v>
      </c>
      <c r="L1052" s="1" t="s">
        <v>184</v>
      </c>
      <c r="M1052" s="24">
        <v>21.8</v>
      </c>
      <c r="N1052" s="24">
        <f>AVERAGE(M1052:M1054)</f>
        <v>21.733333333333334</v>
      </c>
      <c r="O1052" s="24">
        <f>N1052-21.6145833333333</f>
        <v>0.11875000000003411</v>
      </c>
      <c r="S1052" s="12" t="s">
        <v>907</v>
      </c>
      <c r="T1052" s="13" t="s">
        <v>908</v>
      </c>
    </row>
    <row r="1053" spans="2:20" ht="13" hidden="1" customHeight="1" x14ac:dyDescent="0.15">
      <c r="B1053" s="38"/>
      <c r="C1053" s="1">
        <v>7</v>
      </c>
      <c r="D1053" s="1" t="s">
        <v>15</v>
      </c>
      <c r="E1053" s="24">
        <v>21.6</v>
      </c>
      <c r="J1053" s="38"/>
      <c r="K1053" s="1">
        <v>7</v>
      </c>
      <c r="L1053" s="1" t="s">
        <v>185</v>
      </c>
      <c r="M1053" s="24">
        <v>21.6</v>
      </c>
      <c r="S1053" s="38"/>
      <c r="T1053" s="38"/>
    </row>
    <row r="1054" spans="2:20" ht="13" hidden="1" customHeight="1" x14ac:dyDescent="0.15">
      <c r="B1054" s="38"/>
      <c r="C1054" s="1">
        <v>7</v>
      </c>
      <c r="D1054" s="1" t="s">
        <v>16</v>
      </c>
      <c r="E1054" s="24">
        <v>21.5</v>
      </c>
      <c r="J1054" s="38"/>
      <c r="K1054" s="1">
        <v>7</v>
      </c>
      <c r="L1054" s="1" t="s">
        <v>186</v>
      </c>
      <c r="M1054" s="24">
        <v>21.8</v>
      </c>
      <c r="S1054" s="38"/>
      <c r="T1054" s="38"/>
    </row>
    <row r="1055" spans="2:20" ht="13" customHeight="1" x14ac:dyDescent="0.15">
      <c r="B1055" s="12" t="s">
        <v>909</v>
      </c>
      <c r="C1055" s="1">
        <v>7</v>
      </c>
      <c r="D1055" s="1" t="s">
        <v>17</v>
      </c>
      <c r="E1055" s="24">
        <v>21.7</v>
      </c>
      <c r="F1055" s="24">
        <f>AVERAGE(E1055:E1057)</f>
        <v>21.566666666666663</v>
      </c>
      <c r="G1055" s="24">
        <f>F1055-21.6145833333333</f>
        <v>-4.7916666666637298E-2</v>
      </c>
      <c r="J1055" s="12" t="s">
        <v>909</v>
      </c>
      <c r="K1055" s="1">
        <v>7</v>
      </c>
      <c r="L1055" s="1" t="s">
        <v>187</v>
      </c>
      <c r="M1055" s="24">
        <v>21.5</v>
      </c>
      <c r="N1055" s="24">
        <f>AVERAGE(M1055:M1057)</f>
        <v>21.533333333333331</v>
      </c>
      <c r="O1055" s="24">
        <f>N1055-21.6145833333333</f>
        <v>-8.1249999999968736E-2</v>
      </c>
      <c r="S1055" s="12" t="s">
        <v>909</v>
      </c>
      <c r="T1055" s="13" t="s">
        <v>910</v>
      </c>
    </row>
    <row r="1056" spans="2:20" ht="13" hidden="1" customHeight="1" x14ac:dyDescent="0.15">
      <c r="B1056" s="38"/>
      <c r="C1056" s="1">
        <v>7</v>
      </c>
      <c r="D1056" s="1" t="s">
        <v>18</v>
      </c>
      <c r="E1056" s="24">
        <v>21.6</v>
      </c>
      <c r="J1056" s="38"/>
      <c r="K1056" s="1">
        <v>7</v>
      </c>
      <c r="L1056" s="1" t="s">
        <v>188</v>
      </c>
      <c r="M1056" s="24">
        <v>21.6</v>
      </c>
      <c r="S1056" s="38"/>
      <c r="T1056" s="38"/>
    </row>
    <row r="1057" spans="2:20" ht="13" hidden="1" customHeight="1" x14ac:dyDescent="0.15">
      <c r="B1057" s="38"/>
      <c r="C1057" s="1">
        <v>7</v>
      </c>
      <c r="D1057" s="1" t="s">
        <v>19</v>
      </c>
      <c r="E1057" s="24">
        <v>21.4</v>
      </c>
      <c r="J1057" s="38"/>
      <c r="K1057" s="1">
        <v>7</v>
      </c>
      <c r="L1057" s="1" t="s">
        <v>189</v>
      </c>
      <c r="M1057" s="24">
        <v>21.5</v>
      </c>
      <c r="S1057" s="38"/>
      <c r="T1057" s="38"/>
    </row>
    <row r="1058" spans="2:20" ht="13" customHeight="1" x14ac:dyDescent="0.15">
      <c r="B1058" s="12" t="s">
        <v>911</v>
      </c>
      <c r="C1058" s="1">
        <v>7</v>
      </c>
      <c r="D1058" s="1" t="s">
        <v>20</v>
      </c>
      <c r="E1058" s="24">
        <v>21.6</v>
      </c>
      <c r="F1058" s="24">
        <f>AVERAGE(E1058:E1060)</f>
        <v>21.566666666666666</v>
      </c>
      <c r="G1058" s="24">
        <f>F1058-21.6145833333333</f>
        <v>-4.7916666666633745E-2</v>
      </c>
      <c r="J1058" s="12" t="s">
        <v>911</v>
      </c>
      <c r="K1058" s="1">
        <v>7</v>
      </c>
      <c r="L1058" s="1" t="s">
        <v>190</v>
      </c>
      <c r="M1058" s="24">
        <v>21.6</v>
      </c>
      <c r="N1058" s="24">
        <f>AVERAGE(M1058:M1060)</f>
        <v>21.599999999999998</v>
      </c>
      <c r="O1058" s="24">
        <f>N1058-21.6145833333333</f>
        <v>-1.4583333333302306E-2</v>
      </c>
      <c r="S1058" s="12" t="s">
        <v>911</v>
      </c>
      <c r="T1058" s="13" t="s">
        <v>912</v>
      </c>
    </row>
    <row r="1059" spans="2:20" ht="13" hidden="1" customHeight="1" x14ac:dyDescent="0.15">
      <c r="B1059" s="38"/>
      <c r="C1059" s="1">
        <v>7</v>
      </c>
      <c r="D1059" s="1" t="s">
        <v>21</v>
      </c>
      <c r="E1059" s="24">
        <v>21.5</v>
      </c>
      <c r="J1059" s="38"/>
      <c r="K1059" s="1">
        <v>7</v>
      </c>
      <c r="L1059" s="1" t="s">
        <v>191</v>
      </c>
      <c r="M1059" s="24">
        <v>21.7</v>
      </c>
      <c r="S1059" s="38"/>
      <c r="T1059" s="38"/>
    </row>
    <row r="1060" spans="2:20" ht="13" hidden="1" customHeight="1" x14ac:dyDescent="0.15">
      <c r="B1060" s="38"/>
      <c r="C1060" s="1">
        <v>7</v>
      </c>
      <c r="D1060" s="1" t="s">
        <v>22</v>
      </c>
      <c r="E1060" s="24">
        <v>21.6</v>
      </c>
      <c r="J1060" s="38"/>
      <c r="K1060" s="1">
        <v>7</v>
      </c>
      <c r="L1060" s="1" t="s">
        <v>192</v>
      </c>
      <c r="M1060" s="24">
        <v>21.5</v>
      </c>
      <c r="S1060" s="38"/>
      <c r="T1060" s="38"/>
    </row>
    <row r="1061" spans="2:20" ht="13" customHeight="1" x14ac:dyDescent="0.15">
      <c r="B1061" s="12" t="s">
        <v>913</v>
      </c>
      <c r="C1061" s="1">
        <v>7</v>
      </c>
      <c r="D1061" s="1" t="s">
        <v>23</v>
      </c>
      <c r="E1061" s="24">
        <v>21.5</v>
      </c>
      <c r="F1061" s="24">
        <f>AVERAGE(E1061:E1063)</f>
        <v>21.5</v>
      </c>
      <c r="G1061" s="24">
        <f>F1061-21.6145833333333</f>
        <v>-0.11458333333330017</v>
      </c>
      <c r="J1061" s="12" t="s">
        <v>913</v>
      </c>
      <c r="K1061" s="1">
        <v>7</v>
      </c>
      <c r="L1061" s="1" t="s">
        <v>193</v>
      </c>
      <c r="M1061" s="24">
        <v>21.6</v>
      </c>
      <c r="N1061" s="24">
        <f>AVERAGE(M1061:M1063)</f>
        <v>21.533333333333331</v>
      </c>
      <c r="O1061" s="24">
        <f>N1061-21.6145833333333</f>
        <v>-8.1249999999968736E-2</v>
      </c>
      <c r="S1061" s="12" t="s">
        <v>913</v>
      </c>
      <c r="T1061" s="13" t="s">
        <v>914</v>
      </c>
    </row>
    <row r="1062" spans="2:20" ht="13" hidden="1" customHeight="1" x14ac:dyDescent="0.15">
      <c r="B1062" s="38"/>
      <c r="C1062" s="1">
        <v>7</v>
      </c>
      <c r="D1062" s="1" t="s">
        <v>24</v>
      </c>
      <c r="E1062" s="24">
        <v>21.4</v>
      </c>
      <c r="J1062" s="38"/>
      <c r="K1062" s="1">
        <v>7</v>
      </c>
      <c r="L1062" s="1" t="s">
        <v>194</v>
      </c>
      <c r="M1062" s="24">
        <v>21.4</v>
      </c>
      <c r="S1062" s="38"/>
      <c r="T1062" s="38"/>
    </row>
    <row r="1063" spans="2:20" ht="13" hidden="1" customHeight="1" x14ac:dyDescent="0.15">
      <c r="B1063" s="38"/>
      <c r="C1063" s="1">
        <v>7</v>
      </c>
      <c r="D1063" s="1" t="s">
        <v>25</v>
      </c>
      <c r="E1063" s="24">
        <v>21.6</v>
      </c>
      <c r="J1063" s="38"/>
      <c r="K1063" s="1">
        <v>7</v>
      </c>
      <c r="L1063" s="1" t="s">
        <v>195</v>
      </c>
      <c r="M1063" s="24">
        <v>21.6</v>
      </c>
      <c r="S1063" s="38"/>
      <c r="T1063" s="38"/>
    </row>
    <row r="1064" spans="2:20" ht="13" customHeight="1" x14ac:dyDescent="0.15">
      <c r="B1064" s="12" t="s">
        <v>915</v>
      </c>
      <c r="C1064" s="1">
        <v>7</v>
      </c>
      <c r="D1064" s="1" t="s">
        <v>26</v>
      </c>
      <c r="E1064" s="24">
        <v>21.5</v>
      </c>
      <c r="F1064" s="24">
        <f>AVERAGE(E1064:E1066)</f>
        <v>21.566666666666666</v>
      </c>
      <c r="G1064" s="24">
        <f>F1064-21.6145833333333</f>
        <v>-4.7916666666633745E-2</v>
      </c>
      <c r="J1064" s="12" t="s">
        <v>915</v>
      </c>
      <c r="K1064" s="1">
        <v>7</v>
      </c>
      <c r="L1064" s="1" t="s">
        <v>196</v>
      </c>
      <c r="M1064" s="24">
        <v>21.7</v>
      </c>
      <c r="N1064" s="24">
        <f>AVERAGE(M1064:M1066)</f>
        <v>21.633333333333336</v>
      </c>
      <c r="O1064" s="24">
        <f>N1064-21.6145833333333</f>
        <v>1.8750000000036238E-2</v>
      </c>
      <c r="S1064" s="12" t="s">
        <v>915</v>
      </c>
      <c r="T1064" s="13" t="s">
        <v>916</v>
      </c>
    </row>
    <row r="1065" spans="2:20" ht="13" hidden="1" customHeight="1" x14ac:dyDescent="0.15">
      <c r="B1065" s="38"/>
      <c r="C1065" s="1">
        <v>7</v>
      </c>
      <c r="D1065" s="1" t="s">
        <v>27</v>
      </c>
      <c r="E1065" s="24">
        <v>21.5</v>
      </c>
      <c r="J1065" s="38"/>
      <c r="K1065" s="1">
        <v>7</v>
      </c>
      <c r="L1065" s="1" t="s">
        <v>197</v>
      </c>
      <c r="M1065" s="24">
        <v>21.6</v>
      </c>
      <c r="S1065" s="38"/>
      <c r="T1065" s="38"/>
    </row>
    <row r="1066" spans="2:20" ht="13" hidden="1" customHeight="1" x14ac:dyDescent="0.15">
      <c r="B1066" s="38"/>
      <c r="C1066" s="1">
        <v>7</v>
      </c>
      <c r="D1066" s="1" t="s">
        <v>28</v>
      </c>
      <c r="E1066" s="24">
        <v>21.7</v>
      </c>
      <c r="J1066" s="38"/>
      <c r="K1066" s="1">
        <v>7</v>
      </c>
      <c r="L1066" s="1" t="s">
        <v>198</v>
      </c>
      <c r="M1066" s="24">
        <v>21.6</v>
      </c>
      <c r="S1066" s="38"/>
      <c r="T1066" s="38"/>
    </row>
    <row r="1067" spans="2:20" ht="13" customHeight="1" x14ac:dyDescent="0.15">
      <c r="B1067" s="12" t="s">
        <v>917</v>
      </c>
      <c r="C1067" s="1">
        <v>7</v>
      </c>
      <c r="D1067" s="1" t="s">
        <v>29</v>
      </c>
      <c r="E1067" s="24">
        <v>21.5</v>
      </c>
      <c r="F1067" s="24">
        <f>AVERAGE(E1067:E1069)</f>
        <v>21.5</v>
      </c>
      <c r="G1067" s="24">
        <f>F1067-21.6145833333333</f>
        <v>-0.11458333333330017</v>
      </c>
      <c r="J1067" s="12" t="s">
        <v>917</v>
      </c>
      <c r="K1067" s="1">
        <v>7</v>
      </c>
      <c r="L1067" s="1" t="s">
        <v>199</v>
      </c>
      <c r="M1067" s="24">
        <v>21.5</v>
      </c>
      <c r="N1067" s="24">
        <f>AVERAGE(M1067:M1069)</f>
        <v>21.533333333333331</v>
      </c>
      <c r="O1067" s="24">
        <f>N1067-21.6145833333333</f>
        <v>-8.1249999999968736E-2</v>
      </c>
      <c r="S1067" s="12" t="s">
        <v>917</v>
      </c>
      <c r="T1067" s="13" t="s">
        <v>918</v>
      </c>
    </row>
    <row r="1068" spans="2:20" ht="13" hidden="1" customHeight="1" x14ac:dyDescent="0.15">
      <c r="B1068" s="38"/>
      <c r="C1068" s="1">
        <v>7</v>
      </c>
      <c r="D1068" s="1" t="s">
        <v>30</v>
      </c>
      <c r="E1068" s="24">
        <v>21.5</v>
      </c>
      <c r="J1068" s="38"/>
      <c r="K1068" s="1">
        <v>7</v>
      </c>
      <c r="L1068" s="1" t="s">
        <v>200</v>
      </c>
      <c r="M1068" s="24">
        <v>21.6</v>
      </c>
      <c r="S1068" s="38"/>
      <c r="T1068" s="38"/>
    </row>
    <row r="1069" spans="2:20" ht="13" hidden="1" customHeight="1" x14ac:dyDescent="0.15">
      <c r="B1069" s="38"/>
      <c r="C1069" s="1">
        <v>7</v>
      </c>
      <c r="D1069" s="1" t="s">
        <v>31</v>
      </c>
      <c r="E1069" s="24">
        <v>21.5</v>
      </c>
      <c r="J1069" s="38"/>
      <c r="K1069" s="1">
        <v>7</v>
      </c>
      <c r="L1069" s="1" t="s">
        <v>201</v>
      </c>
      <c r="M1069" s="24">
        <v>21.5</v>
      </c>
      <c r="S1069" s="38"/>
      <c r="T1069" s="38"/>
    </row>
    <row r="1070" spans="2:20" ht="13" customHeight="1" x14ac:dyDescent="0.15">
      <c r="B1070" s="12" t="s">
        <v>435</v>
      </c>
      <c r="C1070" s="1">
        <v>7</v>
      </c>
      <c r="D1070" s="1" t="s">
        <v>32</v>
      </c>
      <c r="E1070" s="24">
        <v>21.5</v>
      </c>
      <c r="F1070" s="24">
        <f>AVERAGE(E1070:E1072)</f>
        <v>21.466666666666669</v>
      </c>
      <c r="G1070" s="24">
        <f>F1070-21.6145833333333</f>
        <v>-0.14791666666663161</v>
      </c>
      <c r="J1070" s="12" t="s">
        <v>435</v>
      </c>
      <c r="K1070" s="5">
        <v>7</v>
      </c>
      <c r="L1070" s="5" t="s">
        <v>202</v>
      </c>
      <c r="M1070" s="25">
        <v>59.9</v>
      </c>
      <c r="N1070" s="25">
        <f>AVERAGE(M1070:M1072)</f>
        <v>59.9</v>
      </c>
      <c r="O1070" s="25">
        <f>N1070-21.6145833333333</f>
        <v>38.285416666666698</v>
      </c>
      <c r="S1070" s="12" t="s">
        <v>435</v>
      </c>
      <c r="T1070" s="13" t="s">
        <v>919</v>
      </c>
    </row>
    <row r="1071" spans="2:20" ht="13" hidden="1" customHeight="1" x14ac:dyDescent="0.15">
      <c r="B1071" s="38"/>
      <c r="C1071" s="1">
        <v>7</v>
      </c>
      <c r="D1071" s="1" t="s">
        <v>33</v>
      </c>
      <c r="E1071" s="24">
        <v>21.4</v>
      </c>
      <c r="J1071" s="38"/>
      <c r="K1071" s="1">
        <v>7</v>
      </c>
      <c r="L1071" s="1" t="s">
        <v>203</v>
      </c>
      <c r="M1071" s="24">
        <v>59.9</v>
      </c>
      <c r="S1071" s="38"/>
      <c r="T1071" s="38"/>
    </row>
    <row r="1072" spans="2:20" ht="13" hidden="1" customHeight="1" x14ac:dyDescent="0.15">
      <c r="B1072" s="38"/>
      <c r="C1072" s="1">
        <v>7</v>
      </c>
      <c r="D1072" s="1" t="s">
        <v>34</v>
      </c>
      <c r="E1072" s="24">
        <v>21.5</v>
      </c>
      <c r="J1072" s="38"/>
      <c r="K1072" s="1">
        <v>7</v>
      </c>
      <c r="L1072" s="1" t="s">
        <v>204</v>
      </c>
      <c r="M1072" s="24">
        <v>59.9</v>
      </c>
      <c r="S1072" s="38"/>
      <c r="T1072" s="38"/>
    </row>
    <row r="1073" spans="2:20" ht="13" customHeight="1" x14ac:dyDescent="0.15">
      <c r="B1073" s="12" t="s">
        <v>920</v>
      </c>
      <c r="C1073" s="1">
        <v>7</v>
      </c>
      <c r="D1073" s="1" t="s">
        <v>35</v>
      </c>
      <c r="E1073" s="24">
        <v>21.5</v>
      </c>
      <c r="F1073" s="24">
        <f>AVERAGE(E1073:E1075)</f>
        <v>21.533333333333331</v>
      </c>
      <c r="G1073" s="24">
        <f>F1073-21.6145833333333</f>
        <v>-8.1249999999968736E-2</v>
      </c>
      <c r="J1073" s="12" t="s">
        <v>920</v>
      </c>
      <c r="K1073" s="1">
        <v>7</v>
      </c>
      <c r="L1073" s="1" t="s">
        <v>205</v>
      </c>
      <c r="M1073" s="24">
        <v>21.6</v>
      </c>
      <c r="N1073" s="24">
        <f>AVERAGE(M1073:M1075)</f>
        <v>21.599999999999998</v>
      </c>
      <c r="O1073" s="24">
        <f>N1073-21.6145833333333</f>
        <v>-1.4583333333302306E-2</v>
      </c>
      <c r="S1073" s="12" t="s">
        <v>920</v>
      </c>
      <c r="T1073" s="13" t="s">
        <v>921</v>
      </c>
    </row>
    <row r="1074" spans="2:20" ht="13" hidden="1" customHeight="1" x14ac:dyDescent="0.15">
      <c r="B1074" s="38"/>
      <c r="C1074" s="1">
        <v>7</v>
      </c>
      <c r="D1074" s="1" t="s">
        <v>36</v>
      </c>
      <c r="E1074" s="24">
        <v>21.5</v>
      </c>
      <c r="J1074" s="38"/>
      <c r="K1074" s="1">
        <v>7</v>
      </c>
      <c r="L1074" s="1" t="s">
        <v>206</v>
      </c>
      <c r="M1074" s="24">
        <v>21.7</v>
      </c>
      <c r="S1074" s="38"/>
      <c r="T1074" s="38"/>
    </row>
    <row r="1075" spans="2:20" ht="13" hidden="1" customHeight="1" x14ac:dyDescent="0.15">
      <c r="B1075" s="38"/>
      <c r="C1075" s="1">
        <v>7</v>
      </c>
      <c r="D1075" s="1" t="s">
        <v>37</v>
      </c>
      <c r="E1075" s="24">
        <v>21.6</v>
      </c>
      <c r="J1075" s="38"/>
      <c r="K1075" s="1">
        <v>7</v>
      </c>
      <c r="L1075" s="1" t="s">
        <v>207</v>
      </c>
      <c r="M1075" s="24">
        <v>21.5</v>
      </c>
      <c r="S1075" s="38"/>
      <c r="T1075" s="38"/>
    </row>
    <row r="1076" spans="2:20" ht="13" customHeight="1" x14ac:dyDescent="0.15">
      <c r="B1076" s="12" t="s">
        <v>922</v>
      </c>
      <c r="C1076" s="1">
        <v>7</v>
      </c>
      <c r="D1076" s="1" t="s">
        <v>38</v>
      </c>
      <c r="E1076" s="24">
        <v>21.5</v>
      </c>
      <c r="F1076" s="24">
        <f>AVERAGE(E1076:E1078)</f>
        <v>21.566666666666666</v>
      </c>
      <c r="G1076" s="24">
        <f>F1076-21.6145833333333</f>
        <v>-4.7916666666633745E-2</v>
      </c>
      <c r="J1076" s="12" t="s">
        <v>922</v>
      </c>
      <c r="K1076" s="1">
        <v>7</v>
      </c>
      <c r="L1076" s="1" t="s">
        <v>208</v>
      </c>
      <c r="M1076" s="24">
        <v>21.4</v>
      </c>
      <c r="N1076" s="24">
        <f>AVERAGE(M1076:M1078)</f>
        <v>21.5</v>
      </c>
      <c r="O1076" s="24">
        <f>N1076-21.6145833333333</f>
        <v>-0.11458333333330017</v>
      </c>
      <c r="S1076" s="12" t="s">
        <v>922</v>
      </c>
      <c r="T1076" s="13" t="s">
        <v>923</v>
      </c>
    </row>
    <row r="1077" spans="2:20" ht="13" hidden="1" customHeight="1" x14ac:dyDescent="0.15">
      <c r="B1077" s="38"/>
      <c r="C1077" s="1">
        <v>7</v>
      </c>
      <c r="D1077" s="1" t="s">
        <v>39</v>
      </c>
      <c r="E1077" s="24">
        <v>21.6</v>
      </c>
      <c r="J1077" s="38"/>
      <c r="K1077" s="1">
        <v>7</v>
      </c>
      <c r="L1077" s="1" t="s">
        <v>209</v>
      </c>
      <c r="M1077" s="24">
        <v>21.6</v>
      </c>
      <c r="S1077" s="38"/>
      <c r="T1077" s="38"/>
    </row>
    <row r="1078" spans="2:20" ht="13" hidden="1" customHeight="1" x14ac:dyDescent="0.15">
      <c r="B1078" s="38"/>
      <c r="C1078" s="1">
        <v>7</v>
      </c>
      <c r="D1078" s="1" t="s">
        <v>40</v>
      </c>
      <c r="E1078" s="24">
        <v>21.6</v>
      </c>
      <c r="J1078" s="38"/>
      <c r="K1078" s="1">
        <v>7</v>
      </c>
      <c r="L1078" s="1" t="s">
        <v>210</v>
      </c>
      <c r="M1078" s="24">
        <v>21.5</v>
      </c>
      <c r="S1078" s="38"/>
      <c r="T1078" s="38"/>
    </row>
    <row r="1079" spans="2:20" ht="13" customHeight="1" x14ac:dyDescent="0.15">
      <c r="B1079" s="12" t="s">
        <v>924</v>
      </c>
      <c r="C1079" s="1">
        <v>7</v>
      </c>
      <c r="D1079" s="1" t="s">
        <v>41</v>
      </c>
      <c r="E1079" s="24">
        <v>21.7</v>
      </c>
      <c r="F1079" s="24">
        <f>AVERAGE(E1079:E1081)</f>
        <v>21.566666666666666</v>
      </c>
      <c r="G1079" s="24">
        <f>F1079-21.6145833333333</f>
        <v>-4.7916666666633745E-2</v>
      </c>
      <c r="J1079" s="12" t="s">
        <v>924</v>
      </c>
      <c r="K1079" s="1">
        <v>7</v>
      </c>
      <c r="L1079" s="1" t="s">
        <v>211</v>
      </c>
      <c r="M1079" s="24">
        <v>21.6</v>
      </c>
      <c r="N1079" s="24">
        <f>AVERAGE(M1079:M1081)</f>
        <v>21.566666666666666</v>
      </c>
      <c r="O1079" s="24">
        <f>N1079-21.6145833333333</f>
        <v>-4.7916666666633745E-2</v>
      </c>
      <c r="S1079" s="12" t="s">
        <v>924</v>
      </c>
      <c r="T1079" s="13" t="s">
        <v>925</v>
      </c>
    </row>
    <row r="1080" spans="2:20" ht="13" hidden="1" customHeight="1" x14ac:dyDescent="0.15">
      <c r="B1080" s="38"/>
      <c r="C1080" s="1">
        <v>7</v>
      </c>
      <c r="D1080" s="1" t="s">
        <v>42</v>
      </c>
      <c r="E1080" s="24">
        <v>21.5</v>
      </c>
      <c r="J1080" s="38"/>
      <c r="K1080" s="1">
        <v>7</v>
      </c>
      <c r="L1080" s="1" t="s">
        <v>212</v>
      </c>
      <c r="M1080" s="24">
        <v>21.5</v>
      </c>
      <c r="S1080" s="38"/>
      <c r="T1080" s="38"/>
    </row>
    <row r="1081" spans="2:20" ht="13" hidden="1" customHeight="1" x14ac:dyDescent="0.15">
      <c r="B1081" s="38"/>
      <c r="C1081" s="1">
        <v>7</v>
      </c>
      <c r="D1081" s="1" t="s">
        <v>43</v>
      </c>
      <c r="E1081" s="24">
        <v>21.5</v>
      </c>
      <c r="J1081" s="38"/>
      <c r="K1081" s="1">
        <v>7</v>
      </c>
      <c r="L1081" s="1" t="s">
        <v>213</v>
      </c>
      <c r="M1081" s="24">
        <v>21.6</v>
      </c>
      <c r="S1081" s="38"/>
      <c r="T1081" s="38"/>
    </row>
    <row r="1082" spans="2:20" ht="13" customHeight="1" x14ac:dyDescent="0.15">
      <c r="B1082" s="12" t="s">
        <v>926</v>
      </c>
      <c r="C1082" s="1">
        <v>7</v>
      </c>
      <c r="D1082" s="1" t="s">
        <v>44</v>
      </c>
      <c r="E1082" s="24">
        <v>21.6</v>
      </c>
      <c r="F1082" s="24">
        <f>AVERAGE(E1082:E1084)</f>
        <v>21.466666666666669</v>
      </c>
      <c r="G1082" s="24">
        <f>F1082-21.6145833333333</f>
        <v>-0.14791666666663161</v>
      </c>
      <c r="J1082" s="12" t="s">
        <v>926</v>
      </c>
      <c r="K1082" s="1">
        <v>7</v>
      </c>
      <c r="L1082" s="1" t="s">
        <v>214</v>
      </c>
      <c r="M1082" s="24">
        <v>21.5</v>
      </c>
      <c r="N1082" s="24">
        <f>AVERAGE(M1082:M1084)</f>
        <v>21.566666666666666</v>
      </c>
      <c r="O1082" s="24">
        <f>N1082-21.6145833333333</f>
        <v>-4.7916666666633745E-2</v>
      </c>
      <c r="S1082" s="12" t="s">
        <v>926</v>
      </c>
      <c r="T1082" s="13" t="s">
        <v>927</v>
      </c>
    </row>
    <row r="1083" spans="2:20" ht="13" hidden="1" customHeight="1" x14ac:dyDescent="0.15">
      <c r="B1083" s="38"/>
      <c r="C1083" s="1">
        <v>7</v>
      </c>
      <c r="D1083" s="1" t="s">
        <v>45</v>
      </c>
      <c r="E1083" s="24">
        <v>21.3</v>
      </c>
      <c r="J1083" s="38"/>
      <c r="K1083" s="1">
        <v>7</v>
      </c>
      <c r="L1083" s="1" t="s">
        <v>215</v>
      </c>
      <c r="M1083" s="24">
        <v>21.6</v>
      </c>
      <c r="S1083" s="38"/>
      <c r="T1083" s="38"/>
    </row>
    <row r="1084" spans="2:20" ht="13" hidden="1" customHeight="1" x14ac:dyDescent="0.15">
      <c r="B1084" s="38"/>
      <c r="C1084" s="1">
        <v>7</v>
      </c>
      <c r="D1084" s="1" t="s">
        <v>46</v>
      </c>
      <c r="E1084" s="24">
        <v>21.5</v>
      </c>
      <c r="J1084" s="38"/>
      <c r="K1084" s="1">
        <v>7</v>
      </c>
      <c r="L1084" s="1" t="s">
        <v>216</v>
      </c>
      <c r="M1084" s="24">
        <v>21.6</v>
      </c>
      <c r="S1084" s="38"/>
      <c r="T1084" s="38"/>
    </row>
    <row r="1085" spans="2:20" ht="13" customHeight="1" x14ac:dyDescent="0.15">
      <c r="B1085" s="12" t="s">
        <v>928</v>
      </c>
      <c r="C1085" s="1">
        <v>7</v>
      </c>
      <c r="D1085" s="1" t="s">
        <v>47</v>
      </c>
      <c r="E1085" s="24">
        <v>21.6</v>
      </c>
      <c r="F1085" s="24">
        <f>AVERAGE(E1085:E1087)</f>
        <v>21.566666666666666</v>
      </c>
      <c r="G1085" s="24">
        <f>F1085-21.6145833333333</f>
        <v>-4.7916666666633745E-2</v>
      </c>
      <c r="J1085" s="12" t="s">
        <v>928</v>
      </c>
      <c r="K1085" s="1">
        <v>7</v>
      </c>
      <c r="L1085" s="1" t="s">
        <v>217</v>
      </c>
      <c r="M1085" s="24">
        <v>21.5</v>
      </c>
      <c r="N1085" s="24">
        <f>AVERAGE(M1085:M1087)</f>
        <v>21.566666666666666</v>
      </c>
      <c r="O1085" s="24">
        <f>N1085-21.6145833333333</f>
        <v>-4.7916666666633745E-2</v>
      </c>
      <c r="S1085" s="12" t="s">
        <v>928</v>
      </c>
      <c r="T1085" s="13" t="s">
        <v>929</v>
      </c>
    </row>
    <row r="1086" spans="2:20" ht="13" hidden="1" customHeight="1" x14ac:dyDescent="0.15">
      <c r="B1086" s="38"/>
      <c r="C1086" s="1">
        <v>7</v>
      </c>
      <c r="D1086" s="1" t="s">
        <v>48</v>
      </c>
      <c r="E1086" s="24">
        <v>21.6</v>
      </c>
      <c r="J1086" s="38"/>
      <c r="K1086" s="1">
        <v>7</v>
      </c>
      <c r="L1086" s="1" t="s">
        <v>218</v>
      </c>
      <c r="M1086" s="24">
        <v>21.6</v>
      </c>
      <c r="S1086" s="38"/>
      <c r="T1086" s="38"/>
    </row>
    <row r="1087" spans="2:20" ht="13" hidden="1" customHeight="1" x14ac:dyDescent="0.15">
      <c r="B1087" s="38"/>
      <c r="C1087" s="1">
        <v>7</v>
      </c>
      <c r="D1087" s="1" t="s">
        <v>49</v>
      </c>
      <c r="E1087" s="24">
        <v>21.5</v>
      </c>
      <c r="J1087" s="38"/>
      <c r="K1087" s="1">
        <v>7</v>
      </c>
      <c r="L1087" s="1" t="s">
        <v>219</v>
      </c>
      <c r="M1087" s="24">
        <v>21.6</v>
      </c>
      <c r="S1087" s="38"/>
      <c r="T1087" s="38"/>
    </row>
    <row r="1088" spans="2:20" ht="13" customHeight="1" x14ac:dyDescent="0.15">
      <c r="B1088" s="12" t="s">
        <v>930</v>
      </c>
      <c r="C1088" s="1">
        <v>7</v>
      </c>
      <c r="D1088" s="1" t="s">
        <v>50</v>
      </c>
      <c r="E1088" s="24">
        <v>21.6</v>
      </c>
      <c r="F1088" s="24">
        <f>AVERAGE(E1088:E1090)</f>
        <v>21.566666666666666</v>
      </c>
      <c r="G1088" s="24">
        <f>F1088-21.6145833333333</f>
        <v>-4.7916666666633745E-2</v>
      </c>
      <c r="J1088" s="12" t="s">
        <v>930</v>
      </c>
      <c r="K1088" s="1">
        <v>7</v>
      </c>
      <c r="L1088" s="1" t="s">
        <v>220</v>
      </c>
      <c r="M1088" s="24">
        <v>21.6</v>
      </c>
      <c r="N1088" s="24">
        <f>AVERAGE(M1088:M1090)</f>
        <v>21.600000000000005</v>
      </c>
      <c r="O1088" s="24">
        <f>N1088-21.6145833333333</f>
        <v>-1.4583333333295201E-2</v>
      </c>
      <c r="S1088" s="12" t="s">
        <v>930</v>
      </c>
      <c r="T1088" s="13" t="s">
        <v>931</v>
      </c>
    </row>
    <row r="1089" spans="2:20" ht="13" hidden="1" customHeight="1" x14ac:dyDescent="0.15">
      <c r="B1089" s="38"/>
      <c r="C1089" s="1">
        <v>7</v>
      </c>
      <c r="D1089" s="1" t="s">
        <v>51</v>
      </c>
      <c r="E1089" s="24">
        <v>21.5</v>
      </c>
      <c r="J1089" s="38"/>
      <c r="K1089" s="1">
        <v>7</v>
      </c>
      <c r="L1089" s="1" t="s">
        <v>221</v>
      </c>
      <c r="M1089" s="24">
        <v>21.6</v>
      </c>
      <c r="S1089" s="38"/>
      <c r="T1089" s="38"/>
    </row>
    <row r="1090" spans="2:20" ht="13" hidden="1" customHeight="1" x14ac:dyDescent="0.15">
      <c r="B1090" s="38"/>
      <c r="C1090" s="1">
        <v>7</v>
      </c>
      <c r="D1090" s="1" t="s">
        <v>52</v>
      </c>
      <c r="E1090" s="24">
        <v>21.6</v>
      </c>
      <c r="J1090" s="38"/>
      <c r="K1090" s="1">
        <v>7</v>
      </c>
      <c r="L1090" s="1" t="s">
        <v>222</v>
      </c>
      <c r="M1090" s="24">
        <v>21.6</v>
      </c>
      <c r="S1090" s="38"/>
      <c r="T1090" s="38"/>
    </row>
    <row r="1091" spans="2:20" ht="13" customHeight="1" x14ac:dyDescent="0.15">
      <c r="B1091" s="12" t="s">
        <v>436</v>
      </c>
      <c r="C1091" s="1">
        <v>7</v>
      </c>
      <c r="D1091" s="1" t="s">
        <v>53</v>
      </c>
      <c r="E1091" s="24">
        <v>21.5</v>
      </c>
      <c r="F1091" s="24">
        <f>AVERAGE(E1091:E1093)</f>
        <v>21.5</v>
      </c>
      <c r="G1091" s="24">
        <f>F1091-21.6145833333333</f>
        <v>-0.11458333333330017</v>
      </c>
      <c r="J1091" s="12" t="s">
        <v>436</v>
      </c>
      <c r="K1091" s="1">
        <v>7</v>
      </c>
      <c r="L1091" s="1" t="s">
        <v>223</v>
      </c>
      <c r="M1091" s="24">
        <v>21.6</v>
      </c>
      <c r="N1091" s="24">
        <f>AVERAGE(M1091:M1093)</f>
        <v>21.5</v>
      </c>
      <c r="O1091" s="24">
        <f>N1091-21.6145833333333</f>
        <v>-0.11458333333330017</v>
      </c>
      <c r="S1091" s="12" t="s">
        <v>436</v>
      </c>
      <c r="T1091" s="13" t="s">
        <v>932</v>
      </c>
    </row>
    <row r="1092" spans="2:20" ht="13" hidden="1" customHeight="1" x14ac:dyDescent="0.15">
      <c r="B1092" s="38"/>
      <c r="C1092" s="1">
        <v>7</v>
      </c>
      <c r="D1092" s="1" t="s">
        <v>54</v>
      </c>
      <c r="E1092" s="24">
        <v>21.4</v>
      </c>
      <c r="J1092" s="38"/>
      <c r="K1092" s="1">
        <v>7</v>
      </c>
      <c r="L1092" s="1" t="s">
        <v>224</v>
      </c>
      <c r="M1092" s="24">
        <v>21.2</v>
      </c>
      <c r="S1092" s="38"/>
      <c r="T1092" s="38"/>
    </row>
    <row r="1093" spans="2:20" ht="13" hidden="1" customHeight="1" x14ac:dyDescent="0.15">
      <c r="B1093" s="38"/>
      <c r="C1093" s="1">
        <v>7</v>
      </c>
      <c r="D1093" s="1" t="s">
        <v>55</v>
      </c>
      <c r="E1093" s="24">
        <v>21.6</v>
      </c>
      <c r="J1093" s="38"/>
      <c r="K1093" s="1">
        <v>7</v>
      </c>
      <c r="L1093" s="1" t="s">
        <v>225</v>
      </c>
      <c r="M1093" s="24">
        <v>21.7</v>
      </c>
      <c r="S1093" s="38"/>
      <c r="T1093" s="38"/>
    </row>
    <row r="1094" spans="2:20" ht="13" customHeight="1" x14ac:dyDescent="0.15">
      <c r="B1094" s="12" t="s">
        <v>933</v>
      </c>
      <c r="C1094" s="1">
        <v>7</v>
      </c>
      <c r="D1094" s="1" t="s">
        <v>56</v>
      </c>
      <c r="E1094" s="24">
        <v>21.7</v>
      </c>
      <c r="F1094" s="24">
        <f>AVERAGE(E1094:E1096)</f>
        <v>21.666666666666668</v>
      </c>
      <c r="G1094" s="24">
        <f>F1094-21.6145833333333</f>
        <v>5.2083333333367676E-2</v>
      </c>
      <c r="J1094" s="12" t="s">
        <v>933</v>
      </c>
      <c r="K1094" s="1">
        <v>7</v>
      </c>
      <c r="L1094" s="1" t="s">
        <v>226</v>
      </c>
      <c r="M1094" s="24">
        <v>21.5</v>
      </c>
      <c r="N1094" s="24">
        <f>AVERAGE(M1094:M1096)</f>
        <v>21.5</v>
      </c>
      <c r="O1094" s="24">
        <f>N1094-21.6145833333333</f>
        <v>-0.11458333333330017</v>
      </c>
      <c r="S1094" s="12" t="s">
        <v>933</v>
      </c>
      <c r="T1094" s="13" t="s">
        <v>934</v>
      </c>
    </row>
    <row r="1095" spans="2:20" ht="13" hidden="1" customHeight="1" x14ac:dyDescent="0.15">
      <c r="B1095" s="38"/>
      <c r="C1095" s="1">
        <v>7</v>
      </c>
      <c r="D1095" s="1" t="s">
        <v>57</v>
      </c>
      <c r="E1095" s="24">
        <v>21.6</v>
      </c>
      <c r="J1095" s="38"/>
      <c r="K1095" s="1">
        <v>7</v>
      </c>
      <c r="L1095" s="1" t="s">
        <v>227</v>
      </c>
      <c r="M1095" s="24">
        <v>21.5</v>
      </c>
      <c r="S1095" s="38"/>
      <c r="T1095" s="38"/>
    </row>
    <row r="1096" spans="2:20" ht="13" hidden="1" customHeight="1" x14ac:dyDescent="0.15">
      <c r="B1096" s="38"/>
      <c r="C1096" s="1">
        <v>7</v>
      </c>
      <c r="D1096" s="1" t="s">
        <v>58</v>
      </c>
      <c r="E1096" s="24">
        <v>21.7</v>
      </c>
      <c r="J1096" s="38"/>
      <c r="K1096" s="1">
        <v>7</v>
      </c>
      <c r="L1096" s="1" t="s">
        <v>228</v>
      </c>
      <c r="M1096" s="24">
        <v>21.5</v>
      </c>
      <c r="S1096" s="38"/>
      <c r="T1096" s="38"/>
    </row>
    <row r="1097" spans="2:20" ht="13" customHeight="1" x14ac:dyDescent="0.15">
      <c r="B1097" s="12" t="s">
        <v>935</v>
      </c>
      <c r="C1097" s="1">
        <v>7</v>
      </c>
      <c r="D1097" s="1" t="s">
        <v>59</v>
      </c>
      <c r="E1097" s="24">
        <v>21.5</v>
      </c>
      <c r="F1097" s="24">
        <f>AVERAGE(E1097:E1099)</f>
        <v>21.533333333333331</v>
      </c>
      <c r="G1097" s="24">
        <f>F1097-21.6145833333333</f>
        <v>-8.1249999999968736E-2</v>
      </c>
      <c r="J1097" s="12" t="s">
        <v>935</v>
      </c>
      <c r="K1097" s="1">
        <v>7</v>
      </c>
      <c r="L1097" s="1" t="s">
        <v>229</v>
      </c>
      <c r="M1097" s="24">
        <v>21.8</v>
      </c>
      <c r="N1097" s="24">
        <f>AVERAGE(M1097:M1099)</f>
        <v>22.033333333333335</v>
      </c>
      <c r="O1097" s="24">
        <f>N1097-21.6145833333333</f>
        <v>0.41875000000003482</v>
      </c>
      <c r="S1097" s="12" t="s">
        <v>935</v>
      </c>
      <c r="T1097" s="13" t="s">
        <v>936</v>
      </c>
    </row>
    <row r="1098" spans="2:20" ht="13" hidden="1" customHeight="1" x14ac:dyDescent="0.15">
      <c r="B1098" s="38"/>
      <c r="C1098" s="1">
        <v>7</v>
      </c>
      <c r="D1098" s="1" t="s">
        <v>60</v>
      </c>
      <c r="E1098" s="24">
        <v>21.6</v>
      </c>
      <c r="J1098" s="38"/>
      <c r="K1098" s="1">
        <v>7</v>
      </c>
      <c r="L1098" s="1" t="s">
        <v>230</v>
      </c>
      <c r="M1098" s="24">
        <v>22.1</v>
      </c>
      <c r="S1098" s="38"/>
      <c r="T1098" s="38"/>
    </row>
    <row r="1099" spans="2:20" ht="13" hidden="1" customHeight="1" x14ac:dyDescent="0.15">
      <c r="B1099" s="38"/>
      <c r="C1099" s="1">
        <v>7</v>
      </c>
      <c r="D1099" s="1" t="s">
        <v>61</v>
      </c>
      <c r="E1099" s="24">
        <v>21.5</v>
      </c>
      <c r="J1099" s="38"/>
      <c r="K1099" s="1">
        <v>7</v>
      </c>
      <c r="L1099" s="1" t="s">
        <v>231</v>
      </c>
      <c r="M1099" s="24">
        <v>22.2</v>
      </c>
      <c r="S1099" s="38"/>
      <c r="T1099" s="38"/>
    </row>
    <row r="1100" spans="2:20" ht="13" customHeight="1" x14ac:dyDescent="0.15">
      <c r="B1100" s="12" t="s">
        <v>937</v>
      </c>
      <c r="C1100" s="1">
        <v>7</v>
      </c>
      <c r="D1100" s="1" t="s">
        <v>62</v>
      </c>
      <c r="E1100" s="24">
        <v>21.6</v>
      </c>
      <c r="F1100" s="24">
        <f>AVERAGE(E1100:E1102)</f>
        <v>21.600000000000005</v>
      </c>
      <c r="G1100" s="24">
        <f>F1100-21.6145833333333</f>
        <v>-1.4583333333295201E-2</v>
      </c>
      <c r="J1100" s="12" t="s">
        <v>937</v>
      </c>
      <c r="K1100" s="1">
        <v>7</v>
      </c>
      <c r="L1100" s="1" t="s">
        <v>232</v>
      </c>
      <c r="M1100" s="24">
        <v>21.9</v>
      </c>
      <c r="N1100" s="24">
        <f>AVERAGE(M1100:M1102)</f>
        <v>21.833333333333332</v>
      </c>
      <c r="O1100" s="24">
        <f>N1100-21.6145833333333</f>
        <v>0.21875000000003197</v>
      </c>
      <c r="S1100" s="12" t="s">
        <v>937</v>
      </c>
      <c r="T1100" s="13" t="s">
        <v>938</v>
      </c>
    </row>
    <row r="1101" spans="2:20" ht="13" hidden="1" customHeight="1" x14ac:dyDescent="0.15">
      <c r="B1101" s="38"/>
      <c r="C1101" s="1">
        <v>7</v>
      </c>
      <c r="D1101" s="1" t="s">
        <v>63</v>
      </c>
      <c r="E1101" s="24">
        <v>21.6</v>
      </c>
      <c r="J1101" s="38"/>
      <c r="K1101" s="1">
        <v>7</v>
      </c>
      <c r="L1101" s="1" t="s">
        <v>233</v>
      </c>
      <c r="M1101" s="24">
        <v>21.9</v>
      </c>
      <c r="S1101" s="38"/>
      <c r="T1101" s="38"/>
    </row>
    <row r="1102" spans="2:20" ht="13" hidden="1" customHeight="1" x14ac:dyDescent="0.15">
      <c r="B1102" s="38"/>
      <c r="C1102" s="1">
        <v>7</v>
      </c>
      <c r="D1102" s="1" t="s">
        <v>64</v>
      </c>
      <c r="E1102" s="24">
        <v>21.6</v>
      </c>
      <c r="J1102" s="38"/>
      <c r="K1102" s="1">
        <v>7</v>
      </c>
      <c r="L1102" s="1" t="s">
        <v>234</v>
      </c>
      <c r="M1102" s="24">
        <v>21.7</v>
      </c>
      <c r="S1102" s="38"/>
      <c r="T1102" s="38"/>
    </row>
    <row r="1103" spans="2:20" ht="13" customHeight="1" x14ac:dyDescent="0.15">
      <c r="B1103" s="12" t="s">
        <v>939</v>
      </c>
      <c r="C1103" s="1">
        <v>7</v>
      </c>
      <c r="D1103" s="1" t="s">
        <v>65</v>
      </c>
      <c r="E1103" s="24">
        <v>21.5</v>
      </c>
      <c r="F1103" s="24">
        <f>AVERAGE(E1103:E1105)</f>
        <v>21.433333333333334</v>
      </c>
      <c r="G1103" s="24">
        <f>F1103-21.6145833333333</f>
        <v>-0.1812499999999666</v>
      </c>
      <c r="J1103" s="12" t="s">
        <v>939</v>
      </c>
      <c r="K1103" s="1">
        <v>7</v>
      </c>
      <c r="L1103" s="1" t="s">
        <v>235</v>
      </c>
      <c r="M1103" s="24">
        <v>21.5</v>
      </c>
      <c r="N1103" s="24">
        <f>AVERAGE(M1103:M1105)</f>
        <v>21.566666666666666</v>
      </c>
      <c r="O1103" s="24">
        <f>N1103-21.6145833333333</f>
        <v>-4.7916666666633745E-2</v>
      </c>
      <c r="S1103" s="12" t="s">
        <v>939</v>
      </c>
      <c r="T1103" s="13" t="s">
        <v>940</v>
      </c>
    </row>
    <row r="1104" spans="2:20" ht="13" hidden="1" customHeight="1" x14ac:dyDescent="0.15">
      <c r="B1104" s="38"/>
      <c r="C1104" s="1">
        <v>7</v>
      </c>
      <c r="D1104" s="1" t="s">
        <v>66</v>
      </c>
      <c r="E1104" s="24">
        <v>21.4</v>
      </c>
      <c r="J1104" s="38"/>
      <c r="K1104" s="1">
        <v>7</v>
      </c>
      <c r="L1104" s="1" t="s">
        <v>236</v>
      </c>
      <c r="M1104" s="24">
        <v>21.6</v>
      </c>
      <c r="S1104" s="38"/>
      <c r="T1104" s="38"/>
    </row>
    <row r="1105" spans="2:20" ht="13" hidden="1" customHeight="1" x14ac:dyDescent="0.15">
      <c r="B1105" s="38"/>
      <c r="C1105" s="1">
        <v>7</v>
      </c>
      <c r="D1105" s="1" t="s">
        <v>67</v>
      </c>
      <c r="E1105" s="24">
        <v>21.4</v>
      </c>
      <c r="J1105" s="38"/>
      <c r="K1105" s="1">
        <v>7</v>
      </c>
      <c r="L1105" s="1" t="s">
        <v>237</v>
      </c>
      <c r="M1105" s="24">
        <v>21.6</v>
      </c>
      <c r="S1105" s="38"/>
      <c r="T1105" s="38"/>
    </row>
    <row r="1106" spans="2:20" ht="13" customHeight="1" x14ac:dyDescent="0.15">
      <c r="B1106" s="12" t="s">
        <v>941</v>
      </c>
      <c r="C1106" s="1">
        <v>7</v>
      </c>
      <c r="D1106" s="1" t="s">
        <v>68</v>
      </c>
      <c r="E1106" s="24">
        <v>21.7</v>
      </c>
      <c r="F1106" s="24">
        <f>AVERAGE(E1106:E1108)</f>
        <v>21.599999999999998</v>
      </c>
      <c r="G1106" s="24">
        <f>F1106-21.6145833333333</f>
        <v>-1.4583333333302306E-2</v>
      </c>
      <c r="J1106" s="12" t="s">
        <v>941</v>
      </c>
      <c r="K1106" s="1">
        <v>7</v>
      </c>
      <c r="L1106" s="1" t="s">
        <v>238</v>
      </c>
      <c r="M1106" s="24">
        <v>21.5</v>
      </c>
      <c r="N1106" s="24">
        <f>AVERAGE(M1106:M1108)</f>
        <v>21.533333333333331</v>
      </c>
      <c r="O1106" s="24">
        <f>N1106-21.6145833333333</f>
        <v>-8.1249999999968736E-2</v>
      </c>
      <c r="S1106" s="12" t="s">
        <v>941</v>
      </c>
      <c r="T1106" s="13" t="s">
        <v>942</v>
      </c>
    </row>
    <row r="1107" spans="2:20" ht="13" hidden="1" customHeight="1" x14ac:dyDescent="0.15">
      <c r="B1107" s="38"/>
      <c r="C1107" s="1">
        <v>7</v>
      </c>
      <c r="D1107" s="1" t="s">
        <v>69</v>
      </c>
      <c r="E1107" s="24">
        <v>21.6</v>
      </c>
      <c r="J1107" s="38"/>
      <c r="K1107" s="1">
        <v>7</v>
      </c>
      <c r="L1107" s="1" t="s">
        <v>239</v>
      </c>
      <c r="M1107" s="24">
        <v>21.6</v>
      </c>
      <c r="S1107" s="38"/>
      <c r="T1107" s="38"/>
    </row>
    <row r="1108" spans="2:20" ht="13" hidden="1" customHeight="1" x14ac:dyDescent="0.15">
      <c r="B1108" s="38"/>
      <c r="C1108" s="1">
        <v>7</v>
      </c>
      <c r="D1108" s="1" t="s">
        <v>70</v>
      </c>
      <c r="E1108" s="24">
        <v>21.5</v>
      </c>
      <c r="J1108" s="38"/>
      <c r="K1108" s="1">
        <v>7</v>
      </c>
      <c r="L1108" s="1" t="s">
        <v>240</v>
      </c>
      <c r="M1108" s="24">
        <v>21.5</v>
      </c>
      <c r="S1108" s="38"/>
      <c r="T1108" s="38"/>
    </row>
    <row r="1109" spans="2:20" ht="13" customHeight="1" x14ac:dyDescent="0.15">
      <c r="B1109" s="12" t="s">
        <v>943</v>
      </c>
      <c r="C1109" s="1">
        <v>7</v>
      </c>
      <c r="D1109" s="1" t="s">
        <v>71</v>
      </c>
      <c r="E1109" s="24">
        <v>21.6</v>
      </c>
      <c r="F1109" s="24">
        <f>AVERAGE(E1109:E1111)</f>
        <v>21.533333333333331</v>
      </c>
      <c r="G1109" s="24">
        <f>F1109-21.6145833333333</f>
        <v>-8.1249999999968736E-2</v>
      </c>
      <c r="J1109" s="12" t="s">
        <v>943</v>
      </c>
      <c r="K1109" s="1">
        <v>7</v>
      </c>
      <c r="L1109" s="1" t="s">
        <v>241</v>
      </c>
      <c r="M1109" s="24">
        <v>21.7</v>
      </c>
      <c r="N1109" s="24">
        <f>AVERAGE(M1109:M1111)</f>
        <v>21.599999999999998</v>
      </c>
      <c r="O1109" s="24">
        <f>N1109-21.6145833333333</f>
        <v>-1.4583333333302306E-2</v>
      </c>
      <c r="S1109" s="12" t="s">
        <v>943</v>
      </c>
      <c r="T1109" s="13" t="s">
        <v>944</v>
      </c>
    </row>
    <row r="1110" spans="2:20" ht="13" hidden="1" customHeight="1" x14ac:dyDescent="0.15">
      <c r="B1110" s="38"/>
      <c r="C1110" s="1">
        <v>7</v>
      </c>
      <c r="D1110" s="1" t="s">
        <v>72</v>
      </c>
      <c r="E1110" s="24">
        <v>21.5</v>
      </c>
      <c r="J1110" s="38"/>
      <c r="K1110" s="1">
        <v>7</v>
      </c>
      <c r="L1110" s="1" t="s">
        <v>242</v>
      </c>
      <c r="M1110" s="24">
        <v>21.6</v>
      </c>
      <c r="S1110" s="38"/>
      <c r="T1110" s="38"/>
    </row>
    <row r="1111" spans="2:20" ht="13" hidden="1" customHeight="1" x14ac:dyDescent="0.15">
      <c r="B1111" s="38"/>
      <c r="C1111" s="1">
        <v>7</v>
      </c>
      <c r="D1111" s="1" t="s">
        <v>73</v>
      </c>
      <c r="E1111" s="24">
        <v>21.5</v>
      </c>
      <c r="J1111" s="38"/>
      <c r="K1111" s="1">
        <v>7</v>
      </c>
      <c r="L1111" s="1" t="s">
        <v>243</v>
      </c>
      <c r="M1111" s="24">
        <v>21.5</v>
      </c>
      <c r="S1111" s="38"/>
      <c r="T1111" s="38"/>
    </row>
    <row r="1112" spans="2:20" ht="13" customHeight="1" x14ac:dyDescent="0.15">
      <c r="B1112" s="12" t="s">
        <v>426</v>
      </c>
      <c r="C1112" s="1">
        <v>7</v>
      </c>
      <c r="D1112" s="1" t="s">
        <v>74</v>
      </c>
      <c r="E1112" s="24">
        <v>21.6</v>
      </c>
      <c r="F1112" s="24">
        <f>AVERAGE(E1112:E1114)</f>
        <v>21.533333333333331</v>
      </c>
      <c r="G1112" s="24">
        <f>F1112-21.6145833333333</f>
        <v>-8.1249999999968736E-2</v>
      </c>
      <c r="J1112" s="12" t="s">
        <v>426</v>
      </c>
      <c r="K1112" s="1">
        <v>7</v>
      </c>
      <c r="L1112" s="1" t="s">
        <v>244</v>
      </c>
      <c r="M1112" s="24">
        <v>21.7</v>
      </c>
      <c r="N1112" s="24">
        <f>AVERAGE(M1112:M1114)</f>
        <v>21.5</v>
      </c>
      <c r="O1112" s="24">
        <f>N1112-21.6145833333333</f>
        <v>-0.11458333333330017</v>
      </c>
      <c r="S1112" s="12" t="s">
        <v>426</v>
      </c>
      <c r="T1112" s="13" t="s">
        <v>945</v>
      </c>
    </row>
    <row r="1113" spans="2:20" ht="13" hidden="1" customHeight="1" x14ac:dyDescent="0.15">
      <c r="B1113" s="38"/>
      <c r="C1113" s="1">
        <v>7</v>
      </c>
      <c r="D1113" s="1" t="s">
        <v>75</v>
      </c>
      <c r="E1113" s="24">
        <v>21.5</v>
      </c>
      <c r="J1113" s="38"/>
      <c r="K1113" s="1">
        <v>7</v>
      </c>
      <c r="L1113" s="1" t="s">
        <v>245</v>
      </c>
      <c r="M1113" s="24">
        <v>21.2</v>
      </c>
      <c r="S1113" s="38"/>
      <c r="T1113" s="38"/>
    </row>
    <row r="1114" spans="2:20" ht="13" hidden="1" customHeight="1" x14ac:dyDescent="0.15">
      <c r="B1114" s="38"/>
      <c r="C1114" s="1">
        <v>7</v>
      </c>
      <c r="D1114" s="1" t="s">
        <v>76</v>
      </c>
      <c r="E1114" s="24">
        <v>21.5</v>
      </c>
      <c r="J1114" s="38"/>
      <c r="K1114" s="1">
        <v>7</v>
      </c>
      <c r="L1114" s="1" t="s">
        <v>246</v>
      </c>
      <c r="M1114" s="24">
        <v>21.6</v>
      </c>
      <c r="S1114" s="38"/>
      <c r="T1114" s="38"/>
    </row>
    <row r="1115" spans="2:20" ht="13" customHeight="1" x14ac:dyDescent="0.15">
      <c r="B1115" s="12" t="s">
        <v>946</v>
      </c>
      <c r="C1115" s="1">
        <v>7</v>
      </c>
      <c r="D1115" s="1" t="s">
        <v>77</v>
      </c>
      <c r="E1115" s="24">
        <v>21.6</v>
      </c>
      <c r="F1115" s="24">
        <f>AVERAGE(E1115:E1117)</f>
        <v>21.600000000000005</v>
      </c>
      <c r="G1115" s="24">
        <f>F1115-21.6145833333333</f>
        <v>-1.4583333333295201E-2</v>
      </c>
      <c r="J1115" s="12" t="s">
        <v>946</v>
      </c>
      <c r="K1115" s="1">
        <v>7</v>
      </c>
      <c r="L1115" s="1" t="s">
        <v>247</v>
      </c>
      <c r="M1115" s="24">
        <v>21.9</v>
      </c>
      <c r="N1115" s="24">
        <f>AVERAGE(M1115:M1117)</f>
        <v>21.933333333333334</v>
      </c>
      <c r="O1115" s="24">
        <f>N1115-21.6145833333333</f>
        <v>0.3187500000000334</v>
      </c>
      <c r="S1115" s="12" t="s">
        <v>946</v>
      </c>
      <c r="T1115" s="13" t="s">
        <v>947</v>
      </c>
    </row>
    <row r="1116" spans="2:20" ht="13" hidden="1" customHeight="1" x14ac:dyDescent="0.15">
      <c r="B1116" s="38"/>
      <c r="C1116" s="1">
        <v>7</v>
      </c>
      <c r="D1116" s="1" t="s">
        <v>78</v>
      </c>
      <c r="E1116" s="24">
        <v>21.6</v>
      </c>
      <c r="J1116" s="38"/>
      <c r="K1116" s="1">
        <v>7</v>
      </c>
      <c r="L1116" s="1" t="s">
        <v>248</v>
      </c>
      <c r="M1116" s="24">
        <v>22.1</v>
      </c>
      <c r="S1116" s="38"/>
      <c r="T1116" s="38"/>
    </row>
    <row r="1117" spans="2:20" ht="13" hidden="1" customHeight="1" x14ac:dyDescent="0.15">
      <c r="B1117" s="38"/>
      <c r="C1117" s="1">
        <v>7</v>
      </c>
      <c r="D1117" s="1" t="s">
        <v>79</v>
      </c>
      <c r="E1117" s="24">
        <v>21.6</v>
      </c>
      <c r="J1117" s="38"/>
      <c r="K1117" s="1">
        <v>7</v>
      </c>
      <c r="L1117" s="1" t="s">
        <v>249</v>
      </c>
      <c r="M1117" s="24">
        <v>21.8</v>
      </c>
      <c r="S1117" s="38"/>
      <c r="T1117" s="38"/>
    </row>
    <row r="1118" spans="2:20" ht="13" customHeight="1" x14ac:dyDescent="0.15">
      <c r="B1118" s="12" t="s">
        <v>948</v>
      </c>
      <c r="C1118" s="1">
        <v>7</v>
      </c>
      <c r="D1118" s="1" t="s">
        <v>80</v>
      </c>
      <c r="E1118" s="24">
        <v>21.7</v>
      </c>
      <c r="F1118" s="24">
        <f>AVERAGE(E1118:E1120)</f>
        <v>21.666666666666668</v>
      </c>
      <c r="G1118" s="24">
        <f>F1118-21.6145833333333</f>
        <v>5.2083333333367676E-2</v>
      </c>
      <c r="J1118" s="12" t="s">
        <v>948</v>
      </c>
      <c r="K1118" s="5">
        <v>7</v>
      </c>
      <c r="L1118" s="5" t="s">
        <v>250</v>
      </c>
      <c r="M1118" s="25">
        <v>59.9</v>
      </c>
      <c r="N1118" s="25">
        <f>AVERAGE(M1118:M1120)</f>
        <v>59.9</v>
      </c>
      <c r="O1118" s="25">
        <f>N1118-21.6145833333333</f>
        <v>38.285416666666698</v>
      </c>
      <c r="S1118" s="12" t="s">
        <v>948</v>
      </c>
      <c r="T1118" s="13" t="s">
        <v>949</v>
      </c>
    </row>
    <row r="1119" spans="2:20" ht="13" hidden="1" customHeight="1" x14ac:dyDescent="0.15">
      <c r="B1119" s="38"/>
      <c r="C1119" s="1">
        <v>7</v>
      </c>
      <c r="D1119" s="1" t="s">
        <v>81</v>
      </c>
      <c r="E1119" s="24">
        <v>21.6</v>
      </c>
      <c r="J1119" s="38"/>
      <c r="K1119" s="5">
        <v>7</v>
      </c>
      <c r="L1119" s="5" t="s">
        <v>251</v>
      </c>
      <c r="M1119" s="25">
        <v>59.9</v>
      </c>
      <c r="N1119" s="25"/>
      <c r="O1119" s="25"/>
      <c r="S1119" s="38"/>
      <c r="T1119" s="38"/>
    </row>
    <row r="1120" spans="2:20" ht="13" hidden="1" customHeight="1" x14ac:dyDescent="0.15">
      <c r="B1120" s="38"/>
      <c r="C1120" s="1">
        <v>7</v>
      </c>
      <c r="D1120" s="1" t="s">
        <v>82</v>
      </c>
      <c r="E1120" s="24">
        <v>21.7</v>
      </c>
      <c r="J1120" s="38"/>
      <c r="K1120" s="5">
        <v>7</v>
      </c>
      <c r="L1120" s="5" t="s">
        <v>252</v>
      </c>
      <c r="M1120" s="25">
        <v>59.9</v>
      </c>
      <c r="N1120" s="25"/>
      <c r="O1120" s="25"/>
      <c r="S1120" s="38"/>
      <c r="T1120" s="38"/>
    </row>
    <row r="1121" spans="2:20" ht="13" customHeight="1" x14ac:dyDescent="0.15">
      <c r="B1121" s="12" t="s">
        <v>950</v>
      </c>
      <c r="C1121" s="1">
        <v>7</v>
      </c>
      <c r="D1121" s="1" t="s">
        <v>83</v>
      </c>
      <c r="E1121" s="24">
        <v>21.6</v>
      </c>
      <c r="F1121" s="24">
        <f>AVERAGE(E1121:E1123)</f>
        <v>21.533333333333331</v>
      </c>
      <c r="G1121" s="24">
        <f>F1121-21.6145833333333</f>
        <v>-8.1249999999968736E-2</v>
      </c>
      <c r="J1121" s="12" t="s">
        <v>950</v>
      </c>
      <c r="K1121" s="5">
        <v>7</v>
      </c>
      <c r="L1121" s="5" t="s">
        <v>253</v>
      </c>
      <c r="M1121" s="25">
        <v>59.9</v>
      </c>
      <c r="N1121" s="25">
        <f>AVERAGE(M1121:M1123)</f>
        <v>48.5</v>
      </c>
      <c r="O1121" s="25">
        <f>N1121-21.6145833333333</f>
        <v>26.8854166666667</v>
      </c>
      <c r="S1121" s="12" t="s">
        <v>950</v>
      </c>
      <c r="T1121" s="13" t="s">
        <v>951</v>
      </c>
    </row>
    <row r="1122" spans="2:20" ht="13" hidden="1" customHeight="1" x14ac:dyDescent="0.15">
      <c r="B1122" s="38"/>
      <c r="C1122" s="1">
        <v>7</v>
      </c>
      <c r="D1122" s="1" t="s">
        <v>84</v>
      </c>
      <c r="E1122" s="24">
        <v>21.5</v>
      </c>
      <c r="J1122" s="38"/>
      <c r="K1122" s="1">
        <v>7</v>
      </c>
      <c r="L1122" s="1" t="s">
        <v>254</v>
      </c>
      <c r="M1122" s="24">
        <v>59.9</v>
      </c>
      <c r="S1122" s="38"/>
      <c r="T1122" s="38"/>
    </row>
    <row r="1123" spans="2:20" ht="13" hidden="1" customHeight="1" x14ac:dyDescent="0.15">
      <c r="B1123" s="38"/>
      <c r="C1123" s="1">
        <v>7</v>
      </c>
      <c r="D1123" s="1" t="s">
        <v>85</v>
      </c>
      <c r="E1123" s="24">
        <v>21.5</v>
      </c>
      <c r="J1123" s="38"/>
      <c r="K1123" s="1">
        <v>7</v>
      </c>
      <c r="L1123" s="1" t="s">
        <v>255</v>
      </c>
      <c r="M1123" s="24">
        <v>25.7</v>
      </c>
      <c r="S1123" s="38"/>
      <c r="T1123" s="38"/>
    </row>
    <row r="1124" spans="2:20" ht="13" customHeight="1" x14ac:dyDescent="0.15">
      <c r="B1124" s="12" t="s">
        <v>952</v>
      </c>
      <c r="C1124" s="1">
        <v>7</v>
      </c>
      <c r="D1124" s="1" t="s">
        <v>86</v>
      </c>
      <c r="E1124" s="24">
        <v>21.5</v>
      </c>
      <c r="F1124" s="24">
        <f>AVERAGE(E1124:E1126)</f>
        <v>21.533333333333331</v>
      </c>
      <c r="G1124" s="24">
        <f>F1124-21.6145833333333</f>
        <v>-8.1249999999968736E-2</v>
      </c>
      <c r="J1124" s="12" t="s">
        <v>952</v>
      </c>
      <c r="K1124" s="1">
        <v>7</v>
      </c>
      <c r="L1124" s="1" t="s">
        <v>256</v>
      </c>
      <c r="M1124" s="24">
        <v>21.6</v>
      </c>
      <c r="N1124" s="24">
        <f>AVERAGE(M1124:M1126)</f>
        <v>21.700000000000003</v>
      </c>
      <c r="O1124" s="24">
        <f>N1124-21.6145833333333</f>
        <v>8.5416666666702667E-2</v>
      </c>
      <c r="S1124" s="12" t="s">
        <v>952</v>
      </c>
      <c r="T1124" s="13" t="s">
        <v>953</v>
      </c>
    </row>
    <row r="1125" spans="2:20" ht="13" hidden="1" customHeight="1" x14ac:dyDescent="0.15">
      <c r="B1125" s="38"/>
      <c r="C1125" s="1">
        <v>7</v>
      </c>
      <c r="D1125" s="1" t="s">
        <v>87</v>
      </c>
      <c r="E1125" s="24">
        <v>21.6</v>
      </c>
      <c r="J1125" s="38"/>
      <c r="K1125" s="1">
        <v>7</v>
      </c>
      <c r="L1125" s="1" t="s">
        <v>257</v>
      </c>
      <c r="M1125" s="24">
        <v>21.8</v>
      </c>
      <c r="S1125" s="38"/>
      <c r="T1125" s="38"/>
    </row>
    <row r="1126" spans="2:20" ht="13" hidden="1" customHeight="1" x14ac:dyDescent="0.15">
      <c r="B1126" s="38"/>
      <c r="C1126" s="1">
        <v>7</v>
      </c>
      <c r="D1126" s="1" t="s">
        <v>88</v>
      </c>
      <c r="E1126" s="24">
        <v>21.5</v>
      </c>
      <c r="J1126" s="38"/>
      <c r="K1126" s="1">
        <v>7</v>
      </c>
      <c r="L1126" s="1" t="s">
        <v>258</v>
      </c>
      <c r="M1126" s="24">
        <v>21.7</v>
      </c>
      <c r="S1126" s="38"/>
      <c r="T1126" s="38"/>
    </row>
    <row r="1127" spans="2:20" ht="13" customHeight="1" x14ac:dyDescent="0.15">
      <c r="B1127" s="12" t="s">
        <v>954</v>
      </c>
      <c r="C1127" s="1">
        <v>7</v>
      </c>
      <c r="D1127" s="1" t="s">
        <v>89</v>
      </c>
      <c r="E1127" s="24">
        <v>21.5</v>
      </c>
      <c r="F1127" s="24">
        <f>AVERAGE(E1127:E1129)</f>
        <v>21.5</v>
      </c>
      <c r="G1127" s="24">
        <f>F1127-21.6145833333333</f>
        <v>-0.11458333333330017</v>
      </c>
      <c r="J1127" s="12" t="s">
        <v>954</v>
      </c>
      <c r="K1127" s="1">
        <v>7</v>
      </c>
      <c r="L1127" s="1" t="s">
        <v>259</v>
      </c>
      <c r="M1127" s="24">
        <v>21.4</v>
      </c>
      <c r="N1127" s="24">
        <f>AVERAGE(M1127:M1129)</f>
        <v>21.400000000000002</v>
      </c>
      <c r="O1127" s="24">
        <f>N1127-21.6145833333333</f>
        <v>-0.21458333333329804</v>
      </c>
      <c r="S1127" s="12" t="s">
        <v>954</v>
      </c>
      <c r="T1127" s="13" t="s">
        <v>955</v>
      </c>
    </row>
    <row r="1128" spans="2:20" ht="13" hidden="1" customHeight="1" x14ac:dyDescent="0.15">
      <c r="B1128" s="38"/>
      <c r="C1128" s="1">
        <v>7</v>
      </c>
      <c r="D1128" s="1" t="s">
        <v>90</v>
      </c>
      <c r="E1128" s="24">
        <v>21.5</v>
      </c>
      <c r="J1128" s="38"/>
      <c r="K1128" s="1">
        <v>7</v>
      </c>
      <c r="L1128" s="1" t="s">
        <v>260</v>
      </c>
      <c r="M1128" s="24">
        <v>21.5</v>
      </c>
      <c r="S1128" s="38"/>
      <c r="T1128" s="38"/>
    </row>
    <row r="1129" spans="2:20" ht="13" hidden="1" customHeight="1" x14ac:dyDescent="0.15">
      <c r="B1129" s="38"/>
      <c r="C1129" s="1">
        <v>7</v>
      </c>
      <c r="D1129" s="1" t="s">
        <v>91</v>
      </c>
      <c r="E1129" s="24">
        <v>21.5</v>
      </c>
      <c r="J1129" s="38"/>
      <c r="K1129" s="1">
        <v>7</v>
      </c>
      <c r="L1129" s="1" t="s">
        <v>261</v>
      </c>
      <c r="M1129" s="24">
        <v>21.3</v>
      </c>
      <c r="S1129" s="38"/>
      <c r="T1129" s="38"/>
    </row>
    <row r="1130" spans="2:20" ht="13" customHeight="1" x14ac:dyDescent="0.15">
      <c r="B1130" s="12" t="s">
        <v>956</v>
      </c>
      <c r="C1130" s="1">
        <v>7</v>
      </c>
      <c r="D1130" s="1" t="s">
        <v>92</v>
      </c>
      <c r="E1130" s="24">
        <v>21.5</v>
      </c>
      <c r="F1130" s="24">
        <f>AVERAGE(E1130:E1132)</f>
        <v>21.600000000000005</v>
      </c>
      <c r="G1130" s="24">
        <f>F1130-21.6145833333333</f>
        <v>-1.4583333333295201E-2</v>
      </c>
      <c r="J1130" s="12" t="s">
        <v>956</v>
      </c>
      <c r="K1130" s="1">
        <v>7</v>
      </c>
      <c r="L1130" s="1" t="s">
        <v>262</v>
      </c>
      <c r="M1130" s="24">
        <v>21.5</v>
      </c>
      <c r="N1130" s="24">
        <f>AVERAGE(M1130:M1132)</f>
        <v>21.466666666666669</v>
      </c>
      <c r="O1130" s="24">
        <f>N1130-21.6145833333333</f>
        <v>-0.14791666666663161</v>
      </c>
      <c r="S1130" s="12" t="s">
        <v>956</v>
      </c>
      <c r="T1130" s="13" t="s">
        <v>957</v>
      </c>
    </row>
    <row r="1131" spans="2:20" ht="13" hidden="1" customHeight="1" x14ac:dyDescent="0.15">
      <c r="B1131" s="38"/>
      <c r="C1131" s="1">
        <v>7</v>
      </c>
      <c r="D1131" s="1" t="s">
        <v>93</v>
      </c>
      <c r="E1131" s="24">
        <v>21.7</v>
      </c>
      <c r="J1131" s="38"/>
      <c r="K1131" s="1">
        <v>7</v>
      </c>
      <c r="L1131" s="1" t="s">
        <v>263</v>
      </c>
      <c r="M1131" s="24">
        <v>21.4</v>
      </c>
      <c r="S1131" s="38"/>
      <c r="T1131" s="38"/>
    </row>
    <row r="1132" spans="2:20" ht="13" hidden="1" customHeight="1" x14ac:dyDescent="0.15">
      <c r="B1132" s="38"/>
      <c r="C1132" s="1">
        <v>7</v>
      </c>
      <c r="D1132" s="1" t="s">
        <v>94</v>
      </c>
      <c r="E1132" s="24">
        <v>21.6</v>
      </c>
      <c r="J1132" s="38"/>
      <c r="K1132" s="1">
        <v>7</v>
      </c>
      <c r="L1132" s="1" t="s">
        <v>264</v>
      </c>
      <c r="M1132" s="24">
        <v>21.5</v>
      </c>
      <c r="S1132" s="38"/>
      <c r="T1132" s="38"/>
    </row>
    <row r="1133" spans="2:20" ht="13" customHeight="1" x14ac:dyDescent="0.15">
      <c r="B1133" s="12" t="s">
        <v>437</v>
      </c>
      <c r="C1133" s="1">
        <v>7</v>
      </c>
      <c r="D1133" s="1" t="s">
        <v>95</v>
      </c>
      <c r="E1133" s="24">
        <v>21.2</v>
      </c>
      <c r="F1133" s="24">
        <f>AVERAGE(E1133:E1135)</f>
        <v>21.333333333333332</v>
      </c>
      <c r="G1133" s="24">
        <f>F1133-21.6145833333333</f>
        <v>-0.28124999999996803</v>
      </c>
      <c r="J1133" s="12" t="s">
        <v>437</v>
      </c>
      <c r="K1133" s="1">
        <v>7</v>
      </c>
      <c r="L1133" s="1" t="s">
        <v>265</v>
      </c>
      <c r="M1133" s="24">
        <v>21.6</v>
      </c>
      <c r="N1133" s="24">
        <f>AVERAGE(M1133:M1135)</f>
        <v>21.466666666666669</v>
      </c>
      <c r="O1133" s="24">
        <f>N1133-21.6145833333333</f>
        <v>-0.14791666666663161</v>
      </c>
      <c r="S1133" s="12" t="s">
        <v>437</v>
      </c>
      <c r="T1133" s="13" t="s">
        <v>958</v>
      </c>
    </row>
    <row r="1134" spans="2:20" ht="13" hidden="1" customHeight="1" x14ac:dyDescent="0.15">
      <c r="B1134" s="38"/>
      <c r="C1134" s="1">
        <v>7</v>
      </c>
      <c r="D1134" s="1" t="s">
        <v>96</v>
      </c>
      <c r="E1134" s="24">
        <v>21.4</v>
      </c>
      <c r="J1134" s="38"/>
      <c r="K1134" s="1">
        <v>7</v>
      </c>
      <c r="L1134" s="1" t="s">
        <v>266</v>
      </c>
      <c r="M1134" s="24">
        <v>21.4</v>
      </c>
      <c r="S1134" s="38"/>
      <c r="T1134" s="38"/>
    </row>
    <row r="1135" spans="2:20" ht="13" hidden="1" customHeight="1" x14ac:dyDescent="0.15">
      <c r="B1135" s="38"/>
      <c r="C1135" s="1">
        <v>7</v>
      </c>
      <c r="D1135" s="1" t="s">
        <v>97</v>
      </c>
      <c r="E1135" s="24">
        <v>21.4</v>
      </c>
      <c r="J1135" s="38"/>
      <c r="K1135" s="1">
        <v>7</v>
      </c>
      <c r="L1135" s="1" t="s">
        <v>267</v>
      </c>
      <c r="M1135" s="24">
        <v>21.4</v>
      </c>
      <c r="S1135" s="38"/>
      <c r="T1135" s="38"/>
    </row>
    <row r="1136" spans="2:20" ht="13" customHeight="1" x14ac:dyDescent="0.15">
      <c r="B1136" s="12" t="s">
        <v>959</v>
      </c>
      <c r="C1136" s="1">
        <v>7</v>
      </c>
      <c r="D1136" s="1" t="s">
        <v>98</v>
      </c>
      <c r="E1136" s="24">
        <v>21.7</v>
      </c>
      <c r="F1136" s="24">
        <f>AVERAGE(E1136:E1138)</f>
        <v>21.566666666666666</v>
      </c>
      <c r="G1136" s="24">
        <f>F1136-21.6145833333333</f>
        <v>-4.7916666666633745E-2</v>
      </c>
      <c r="J1136" s="12" t="s">
        <v>959</v>
      </c>
      <c r="K1136" s="1">
        <v>7</v>
      </c>
      <c r="L1136" s="1" t="s">
        <v>268</v>
      </c>
      <c r="M1136" s="24">
        <v>21.5</v>
      </c>
      <c r="N1136" s="24">
        <f>AVERAGE(M1136:M1138)</f>
        <v>21.5</v>
      </c>
      <c r="O1136" s="24">
        <f>N1136-21.6145833333333</f>
        <v>-0.11458333333330017</v>
      </c>
      <c r="S1136" s="12" t="s">
        <v>959</v>
      </c>
      <c r="T1136" s="13" t="s">
        <v>960</v>
      </c>
    </row>
    <row r="1137" spans="2:20" ht="13" hidden="1" customHeight="1" x14ac:dyDescent="0.15">
      <c r="B1137" s="38"/>
      <c r="C1137" s="1">
        <v>7</v>
      </c>
      <c r="D1137" s="1" t="s">
        <v>99</v>
      </c>
      <c r="E1137" s="24">
        <v>21.5</v>
      </c>
      <c r="J1137" s="38"/>
      <c r="K1137" s="1">
        <v>7</v>
      </c>
      <c r="L1137" s="1" t="s">
        <v>269</v>
      </c>
      <c r="M1137" s="24">
        <v>21.4</v>
      </c>
      <c r="S1137" s="38"/>
      <c r="T1137" s="38"/>
    </row>
    <row r="1138" spans="2:20" ht="13" hidden="1" customHeight="1" x14ac:dyDescent="0.15">
      <c r="B1138" s="38"/>
      <c r="C1138" s="1">
        <v>7</v>
      </c>
      <c r="D1138" s="1" t="s">
        <v>100</v>
      </c>
      <c r="E1138" s="24">
        <v>21.5</v>
      </c>
      <c r="J1138" s="38"/>
      <c r="K1138" s="1">
        <v>7</v>
      </c>
      <c r="L1138" s="1" t="s">
        <v>270</v>
      </c>
      <c r="M1138" s="24">
        <v>21.6</v>
      </c>
      <c r="S1138" s="38"/>
      <c r="T1138" s="38"/>
    </row>
    <row r="1139" spans="2:20" ht="13" customHeight="1" x14ac:dyDescent="0.15">
      <c r="B1139" s="43" t="s">
        <v>1395</v>
      </c>
      <c r="C1139" s="1">
        <v>7</v>
      </c>
      <c r="D1139" s="1" t="s">
        <v>101</v>
      </c>
      <c r="E1139" s="24">
        <v>21.5</v>
      </c>
      <c r="F1139" s="24">
        <f>AVERAGE(E1139:E1141)</f>
        <v>21.533333333333331</v>
      </c>
      <c r="G1139" s="24">
        <f>F1139-21.6145833333333</f>
        <v>-8.1249999999968736E-2</v>
      </c>
      <c r="J1139" s="43" t="s">
        <v>1395</v>
      </c>
      <c r="K1139" s="1">
        <v>7</v>
      </c>
      <c r="L1139" s="1" t="s">
        <v>271</v>
      </c>
      <c r="M1139" s="24">
        <v>21.5</v>
      </c>
      <c r="N1139" s="24">
        <f>AVERAGE(M1139:M1141)</f>
        <v>21.533333333333331</v>
      </c>
      <c r="O1139" s="24">
        <f>N1139-21.6145833333333</f>
        <v>-8.1249999999968736E-2</v>
      </c>
      <c r="S1139" s="43" t="s">
        <v>1395</v>
      </c>
      <c r="T1139" s="43"/>
    </row>
    <row r="1140" spans="2:20" ht="13" hidden="1" customHeight="1" x14ac:dyDescent="0.15">
      <c r="B1140" s="43"/>
      <c r="C1140" s="1">
        <v>7</v>
      </c>
      <c r="D1140" s="1" t="s">
        <v>102</v>
      </c>
      <c r="E1140" s="24">
        <v>21.6</v>
      </c>
      <c r="J1140" s="43"/>
      <c r="K1140" s="1">
        <v>7</v>
      </c>
      <c r="L1140" s="1" t="s">
        <v>272</v>
      </c>
      <c r="M1140" s="24">
        <v>21.5</v>
      </c>
      <c r="S1140" s="43"/>
      <c r="T1140" s="43"/>
    </row>
    <row r="1141" spans="2:20" ht="13" hidden="1" customHeight="1" x14ac:dyDescent="0.15">
      <c r="B1141" s="43"/>
      <c r="C1141" s="1">
        <v>7</v>
      </c>
      <c r="D1141" s="1" t="s">
        <v>103</v>
      </c>
      <c r="E1141" s="24">
        <v>21.5</v>
      </c>
      <c r="J1141" s="43"/>
      <c r="K1141" s="1">
        <v>7</v>
      </c>
      <c r="L1141" s="1" t="s">
        <v>273</v>
      </c>
      <c r="M1141" s="24">
        <v>21.6</v>
      </c>
      <c r="S1141" s="43"/>
      <c r="T1141" s="43"/>
    </row>
    <row r="1142" spans="2:20" ht="13" customHeight="1" x14ac:dyDescent="0.15">
      <c r="B1142" s="43" t="s">
        <v>1396</v>
      </c>
      <c r="C1142" s="1">
        <v>7</v>
      </c>
      <c r="D1142" s="1" t="s">
        <v>104</v>
      </c>
      <c r="E1142" s="24">
        <v>21.6</v>
      </c>
      <c r="F1142" s="24">
        <f>AVERAGE(E1142:E1144)</f>
        <v>21.599999999999998</v>
      </c>
      <c r="G1142" s="24">
        <f>F1142-21.6145833333333</f>
        <v>-1.4583333333302306E-2</v>
      </c>
      <c r="J1142" s="43" t="s">
        <v>1396</v>
      </c>
      <c r="K1142" s="1">
        <v>7</v>
      </c>
      <c r="L1142" s="1" t="s">
        <v>274</v>
      </c>
      <c r="M1142" s="24">
        <v>21.5</v>
      </c>
      <c r="N1142" s="24">
        <f>AVERAGE(M1142:M1144)</f>
        <v>21.5</v>
      </c>
      <c r="O1142" s="24">
        <f>N1142-21.6145833333333</f>
        <v>-0.11458333333330017</v>
      </c>
      <c r="S1142" s="43" t="s">
        <v>1396</v>
      </c>
      <c r="T1142" s="43"/>
    </row>
    <row r="1143" spans="2:20" ht="13" hidden="1" customHeight="1" x14ac:dyDescent="0.15">
      <c r="B1143" s="43"/>
      <c r="C1143" s="1">
        <v>7</v>
      </c>
      <c r="D1143" s="1" t="s">
        <v>105</v>
      </c>
      <c r="E1143" s="24">
        <v>21.7</v>
      </c>
      <c r="J1143" s="43"/>
      <c r="K1143" s="1">
        <v>7</v>
      </c>
      <c r="L1143" s="1" t="s">
        <v>275</v>
      </c>
      <c r="M1143" s="24">
        <v>21.5</v>
      </c>
      <c r="S1143" s="43"/>
      <c r="T1143" s="43"/>
    </row>
    <row r="1144" spans="2:20" ht="13" hidden="1" customHeight="1" x14ac:dyDescent="0.15">
      <c r="B1144" s="43"/>
      <c r="C1144" s="1">
        <v>7</v>
      </c>
      <c r="D1144" s="1" t="s">
        <v>106</v>
      </c>
      <c r="E1144" s="24">
        <v>21.5</v>
      </c>
      <c r="J1144" s="43"/>
      <c r="K1144" s="1">
        <v>7</v>
      </c>
      <c r="L1144" s="1" t="s">
        <v>276</v>
      </c>
      <c r="M1144" s="24">
        <v>21.5</v>
      </c>
      <c r="S1144" s="43"/>
      <c r="T1144" s="43"/>
    </row>
    <row r="1145" spans="2:20" ht="13" customHeight="1" x14ac:dyDescent="0.15">
      <c r="B1145" s="43" t="s">
        <v>1396</v>
      </c>
      <c r="C1145" s="1">
        <v>7</v>
      </c>
      <c r="D1145" s="1" t="s">
        <v>107</v>
      </c>
      <c r="E1145" s="24">
        <v>21.5</v>
      </c>
      <c r="F1145" s="24">
        <f>AVERAGE(E1145:E1147)</f>
        <v>21.5</v>
      </c>
      <c r="G1145" s="24">
        <f>F1145-21.6145833333333</f>
        <v>-0.11458333333330017</v>
      </c>
      <c r="J1145" s="43" t="s">
        <v>1396</v>
      </c>
      <c r="K1145" s="1">
        <v>7</v>
      </c>
      <c r="L1145" s="1" t="s">
        <v>277</v>
      </c>
      <c r="M1145" s="24">
        <v>21.5</v>
      </c>
      <c r="N1145" s="24">
        <f>AVERAGE(M1145:M1147)</f>
        <v>21.466666666666669</v>
      </c>
      <c r="O1145" s="24">
        <f>N1145-21.6145833333333</f>
        <v>-0.14791666666663161</v>
      </c>
      <c r="S1145" s="43" t="s">
        <v>1396</v>
      </c>
      <c r="T1145" s="43"/>
    </row>
    <row r="1146" spans="2:20" ht="13" hidden="1" customHeight="1" x14ac:dyDescent="0.15">
      <c r="B1146" s="43"/>
      <c r="C1146" s="1">
        <v>7</v>
      </c>
      <c r="D1146" s="1" t="s">
        <v>108</v>
      </c>
      <c r="E1146" s="24">
        <v>21.4</v>
      </c>
      <c r="J1146" s="43"/>
      <c r="K1146" s="1">
        <v>7</v>
      </c>
      <c r="L1146" s="1" t="s">
        <v>278</v>
      </c>
      <c r="M1146" s="24">
        <v>21.5</v>
      </c>
      <c r="S1146" s="43"/>
      <c r="T1146" s="43"/>
    </row>
    <row r="1147" spans="2:20" ht="13" hidden="1" customHeight="1" x14ac:dyDescent="0.15">
      <c r="B1147" s="43"/>
      <c r="C1147" s="1">
        <v>7</v>
      </c>
      <c r="D1147" s="1" t="s">
        <v>109</v>
      </c>
      <c r="E1147" s="24">
        <v>21.6</v>
      </c>
      <c r="J1147" s="43"/>
      <c r="K1147" s="1">
        <v>7</v>
      </c>
      <c r="L1147" s="1" t="s">
        <v>279</v>
      </c>
      <c r="M1147" s="24">
        <v>21.4</v>
      </c>
      <c r="S1147" s="43"/>
      <c r="T1147" s="43"/>
    </row>
    <row r="1148" spans="2:20" ht="13" customHeight="1" x14ac:dyDescent="0.15">
      <c r="B1148" s="43" t="s">
        <v>1397</v>
      </c>
      <c r="C1148" s="1">
        <v>7</v>
      </c>
      <c r="D1148" s="1" t="s">
        <v>110</v>
      </c>
      <c r="E1148" s="24">
        <v>21.5</v>
      </c>
      <c r="F1148" s="24">
        <f>AVERAGE(E1148:E1150)</f>
        <v>21.566666666666666</v>
      </c>
      <c r="G1148" s="24">
        <f>F1148-21.6145833333333</f>
        <v>-4.7916666666633745E-2</v>
      </c>
      <c r="J1148" s="43" t="s">
        <v>1397</v>
      </c>
      <c r="K1148" s="1">
        <v>7</v>
      </c>
      <c r="L1148" s="1" t="s">
        <v>280</v>
      </c>
      <c r="M1148" s="24">
        <v>21.6</v>
      </c>
      <c r="N1148" s="24">
        <f>AVERAGE(M1148:M1150)</f>
        <v>21.533333333333331</v>
      </c>
      <c r="O1148" s="24">
        <f>N1148-21.6145833333333</f>
        <v>-8.1249999999968736E-2</v>
      </c>
      <c r="S1148" s="43" t="s">
        <v>1397</v>
      </c>
      <c r="T1148" s="43"/>
    </row>
    <row r="1149" spans="2:20" ht="13" hidden="1" customHeight="1" x14ac:dyDescent="0.15">
      <c r="B1149" s="43"/>
      <c r="C1149" s="1">
        <v>7</v>
      </c>
      <c r="D1149" s="1" t="s">
        <v>111</v>
      </c>
      <c r="E1149" s="24">
        <v>21.6</v>
      </c>
      <c r="J1149" s="43"/>
      <c r="K1149" s="1">
        <v>7</v>
      </c>
      <c r="L1149" s="1" t="s">
        <v>281</v>
      </c>
      <c r="M1149" s="24">
        <v>21.5</v>
      </c>
      <c r="S1149" s="43"/>
      <c r="T1149" s="43"/>
    </row>
    <row r="1150" spans="2:20" ht="13" hidden="1" customHeight="1" x14ac:dyDescent="0.15">
      <c r="B1150" s="43"/>
      <c r="C1150" s="1">
        <v>7</v>
      </c>
      <c r="D1150" s="1" t="s">
        <v>112</v>
      </c>
      <c r="E1150" s="24">
        <v>21.6</v>
      </c>
      <c r="J1150" s="43"/>
      <c r="K1150" s="1">
        <v>7</v>
      </c>
      <c r="L1150" s="1" t="s">
        <v>282</v>
      </c>
      <c r="M1150" s="24">
        <v>21.5</v>
      </c>
      <c r="S1150" s="43"/>
      <c r="T1150" s="43"/>
    </row>
    <row r="1151" spans="2:20" ht="13" customHeight="1" x14ac:dyDescent="0.15">
      <c r="B1151" s="43" t="s">
        <v>1398</v>
      </c>
      <c r="C1151" s="1">
        <v>7</v>
      </c>
      <c r="D1151" s="1" t="s">
        <v>113</v>
      </c>
      <c r="E1151" s="24">
        <v>21.5</v>
      </c>
      <c r="F1151" s="24">
        <f>AVERAGE(E1151:E1153)</f>
        <v>21.5</v>
      </c>
      <c r="G1151" s="24">
        <f>F1151-21.6145833333333</f>
        <v>-0.11458333333330017</v>
      </c>
      <c r="J1151" s="43" t="s">
        <v>1398</v>
      </c>
      <c r="K1151" s="1">
        <v>7</v>
      </c>
      <c r="L1151" s="1" t="s">
        <v>283</v>
      </c>
      <c r="M1151" s="24">
        <v>21.5</v>
      </c>
      <c r="N1151" s="24">
        <f>AVERAGE(M1151:M1153)</f>
        <v>21.466666666666669</v>
      </c>
      <c r="O1151" s="24">
        <f>N1151-21.6145833333333</f>
        <v>-0.14791666666663161</v>
      </c>
      <c r="S1151" s="43" t="s">
        <v>1398</v>
      </c>
      <c r="T1151" s="43"/>
    </row>
    <row r="1152" spans="2:20" ht="13" hidden="1" customHeight="1" x14ac:dyDescent="0.15">
      <c r="B1152" s="43"/>
      <c r="C1152" s="1">
        <v>7</v>
      </c>
      <c r="D1152" s="1" t="s">
        <v>114</v>
      </c>
      <c r="E1152" s="24">
        <v>21.5</v>
      </c>
      <c r="J1152" s="43"/>
      <c r="K1152" s="1">
        <v>7</v>
      </c>
      <c r="L1152" s="1" t="s">
        <v>284</v>
      </c>
      <c r="M1152" s="24">
        <v>21.4</v>
      </c>
      <c r="S1152" s="43"/>
      <c r="T1152" s="43"/>
    </row>
    <row r="1153" spans="2:20" ht="13" hidden="1" customHeight="1" x14ac:dyDescent="0.15">
      <c r="B1153" s="43"/>
      <c r="C1153" s="1">
        <v>7</v>
      </c>
      <c r="D1153" s="1" t="s">
        <v>115</v>
      </c>
      <c r="E1153" s="24">
        <v>21.5</v>
      </c>
      <c r="J1153" s="43"/>
      <c r="K1153" s="1">
        <v>7</v>
      </c>
      <c r="L1153" s="1" t="s">
        <v>285</v>
      </c>
      <c r="M1153" s="24">
        <v>21.5</v>
      </c>
      <c r="S1153" s="43"/>
      <c r="T1153" s="43"/>
    </row>
    <row r="1154" spans="2:20" ht="13" customHeight="1" x14ac:dyDescent="0.15">
      <c r="B1154" s="43" t="s">
        <v>1399</v>
      </c>
      <c r="C1154" s="1">
        <v>7</v>
      </c>
      <c r="D1154" s="1" t="s">
        <v>116</v>
      </c>
      <c r="E1154" s="24">
        <v>21.5</v>
      </c>
      <c r="F1154" s="24">
        <f>AVERAGE(E1154:E1156)</f>
        <v>21.533333333333331</v>
      </c>
      <c r="G1154" s="24">
        <f>F1154-21.6145833333333</f>
        <v>-8.1249999999968736E-2</v>
      </c>
      <c r="J1154" s="43" t="s">
        <v>1399</v>
      </c>
      <c r="K1154" s="1">
        <v>7</v>
      </c>
      <c r="L1154" s="1" t="s">
        <v>286</v>
      </c>
      <c r="M1154" s="24">
        <v>21.5</v>
      </c>
      <c r="N1154" s="24">
        <f>AVERAGE(M1154:M1156)</f>
        <v>21.5</v>
      </c>
      <c r="O1154" s="24">
        <f>N1154-21.6145833333333</f>
        <v>-0.11458333333330017</v>
      </c>
      <c r="S1154" s="43" t="s">
        <v>1399</v>
      </c>
      <c r="T1154" s="43"/>
    </row>
    <row r="1155" spans="2:20" ht="13" hidden="1" customHeight="1" x14ac:dyDescent="0.15">
      <c r="B1155" s="43"/>
      <c r="C1155" s="1">
        <v>7</v>
      </c>
      <c r="D1155" s="1" t="s">
        <v>117</v>
      </c>
      <c r="E1155" s="24">
        <v>21.5</v>
      </c>
      <c r="J1155" s="43"/>
      <c r="K1155" s="1">
        <v>7</v>
      </c>
      <c r="L1155" s="1" t="s">
        <v>287</v>
      </c>
      <c r="M1155" s="24">
        <v>21.4</v>
      </c>
      <c r="S1155" s="43"/>
      <c r="T1155" s="43"/>
    </row>
    <row r="1156" spans="2:20" ht="13" hidden="1" customHeight="1" x14ac:dyDescent="0.15">
      <c r="B1156" s="43"/>
      <c r="C1156" s="1">
        <v>7</v>
      </c>
      <c r="D1156" s="1" t="s">
        <v>118</v>
      </c>
      <c r="E1156" s="24">
        <v>21.6</v>
      </c>
      <c r="J1156" s="43"/>
      <c r="K1156" s="1">
        <v>7</v>
      </c>
      <c r="L1156" s="1" t="s">
        <v>288</v>
      </c>
      <c r="M1156" s="24">
        <v>21.6</v>
      </c>
      <c r="S1156" s="43"/>
      <c r="T1156" s="43"/>
    </row>
    <row r="1157" spans="2:20" ht="13" customHeight="1" x14ac:dyDescent="0.15">
      <c r="B1157" s="43" t="s">
        <v>438</v>
      </c>
      <c r="C1157" s="1">
        <v>7</v>
      </c>
      <c r="D1157" s="1" t="s">
        <v>119</v>
      </c>
      <c r="E1157" s="24">
        <v>21.6</v>
      </c>
      <c r="F1157" s="24">
        <f>AVERAGE(E1157:E1159)</f>
        <v>21.600000000000005</v>
      </c>
      <c r="G1157" s="24">
        <f>F1157-21.6145833333333</f>
        <v>-1.4583333333295201E-2</v>
      </c>
      <c r="J1157" s="43" t="s">
        <v>438</v>
      </c>
      <c r="K1157" s="1">
        <v>7</v>
      </c>
      <c r="L1157" s="1" t="s">
        <v>289</v>
      </c>
      <c r="M1157" s="24">
        <v>21.6</v>
      </c>
      <c r="N1157" s="24">
        <f>AVERAGE(M1157:M1159)</f>
        <v>21.633333333333336</v>
      </c>
      <c r="O1157" s="24">
        <f>N1157-21.6145833333333</f>
        <v>1.8750000000036238E-2</v>
      </c>
      <c r="S1157" s="43" t="s">
        <v>438</v>
      </c>
      <c r="T1157" s="43"/>
    </row>
    <row r="1158" spans="2:20" ht="13" hidden="1" customHeight="1" x14ac:dyDescent="0.15">
      <c r="B1158" s="43"/>
      <c r="C1158" s="1">
        <v>7</v>
      </c>
      <c r="D1158" s="1" t="s">
        <v>120</v>
      </c>
      <c r="E1158" s="24">
        <v>21.6</v>
      </c>
      <c r="J1158" s="43"/>
      <c r="K1158" s="1">
        <v>7</v>
      </c>
      <c r="L1158" s="1" t="s">
        <v>290</v>
      </c>
      <c r="M1158" s="24">
        <v>21.7</v>
      </c>
      <c r="S1158" s="43"/>
      <c r="T1158" s="43"/>
    </row>
    <row r="1159" spans="2:20" ht="13" hidden="1" customHeight="1" x14ac:dyDescent="0.15">
      <c r="B1159" s="43"/>
      <c r="C1159" s="1">
        <v>7</v>
      </c>
      <c r="D1159" s="1" t="s">
        <v>121</v>
      </c>
      <c r="E1159" s="24">
        <v>21.6</v>
      </c>
      <c r="J1159" s="43"/>
      <c r="K1159" s="1">
        <v>7</v>
      </c>
      <c r="L1159" s="1" t="s">
        <v>291</v>
      </c>
      <c r="M1159" s="24">
        <v>21.6</v>
      </c>
      <c r="S1159" s="43"/>
      <c r="T1159" s="43"/>
    </row>
    <row r="1160" spans="2:20" ht="13" customHeight="1" x14ac:dyDescent="0.15">
      <c r="B1160" s="43" t="s">
        <v>1400</v>
      </c>
      <c r="C1160" s="1">
        <v>7</v>
      </c>
      <c r="D1160" s="1" t="s">
        <v>122</v>
      </c>
      <c r="E1160" s="24">
        <v>21.6</v>
      </c>
      <c r="F1160" s="24">
        <f>AVERAGE(E1160:E1162)</f>
        <v>21.600000000000005</v>
      </c>
      <c r="G1160" s="24">
        <f>F1160-21.6145833333333</f>
        <v>-1.4583333333295201E-2</v>
      </c>
      <c r="J1160" s="43" t="s">
        <v>1400</v>
      </c>
      <c r="K1160" s="1">
        <v>7</v>
      </c>
      <c r="L1160" s="1" t="s">
        <v>292</v>
      </c>
      <c r="M1160" s="24">
        <v>21.4</v>
      </c>
      <c r="N1160" s="24">
        <f>AVERAGE(M1160:M1162)</f>
        <v>21.5</v>
      </c>
      <c r="O1160" s="24">
        <f>N1160-21.6145833333333</f>
        <v>-0.11458333333330017</v>
      </c>
      <c r="S1160" s="43" t="s">
        <v>1400</v>
      </c>
      <c r="T1160" s="43"/>
    </row>
    <row r="1161" spans="2:20" ht="13" hidden="1" customHeight="1" x14ac:dyDescent="0.15">
      <c r="B1161" s="43"/>
      <c r="C1161" s="1">
        <v>7</v>
      </c>
      <c r="D1161" s="1" t="s">
        <v>123</v>
      </c>
      <c r="E1161" s="24">
        <v>21.6</v>
      </c>
      <c r="J1161" s="43"/>
      <c r="K1161" s="1">
        <v>7</v>
      </c>
      <c r="L1161" s="1" t="s">
        <v>293</v>
      </c>
      <c r="M1161" s="24">
        <v>21.5</v>
      </c>
      <c r="S1161" s="43"/>
      <c r="T1161" s="43"/>
    </row>
    <row r="1162" spans="2:20" ht="13" hidden="1" customHeight="1" x14ac:dyDescent="0.15">
      <c r="B1162" s="43"/>
      <c r="C1162" s="1">
        <v>7</v>
      </c>
      <c r="D1162" s="1" t="s">
        <v>124</v>
      </c>
      <c r="E1162" s="24">
        <v>21.6</v>
      </c>
      <c r="J1162" s="43"/>
      <c r="K1162" s="1">
        <v>7</v>
      </c>
      <c r="L1162" s="1" t="s">
        <v>294</v>
      </c>
      <c r="M1162" s="24">
        <v>21.6</v>
      </c>
      <c r="S1162" s="43"/>
      <c r="T1162" s="43"/>
    </row>
    <row r="1163" spans="2:20" ht="13" customHeight="1" x14ac:dyDescent="0.15">
      <c r="B1163" s="43" t="s">
        <v>1401</v>
      </c>
      <c r="C1163" s="1">
        <v>7</v>
      </c>
      <c r="D1163" s="1" t="s">
        <v>125</v>
      </c>
      <c r="E1163" s="24">
        <v>21.5</v>
      </c>
      <c r="F1163" s="24">
        <f>AVERAGE(E1163:E1165)</f>
        <v>21.566666666666666</v>
      </c>
      <c r="G1163" s="24">
        <f>F1163-21.6145833333333</f>
        <v>-4.7916666666633745E-2</v>
      </c>
      <c r="J1163" s="43" t="s">
        <v>1401</v>
      </c>
      <c r="K1163" s="1">
        <v>7</v>
      </c>
      <c r="L1163" s="1" t="s">
        <v>295</v>
      </c>
      <c r="M1163" s="24">
        <v>21.5</v>
      </c>
      <c r="N1163" s="24">
        <f>AVERAGE(M1163:M1165)</f>
        <v>21.566666666666666</v>
      </c>
      <c r="O1163" s="24">
        <f>N1163-21.6145833333333</f>
        <v>-4.7916666666633745E-2</v>
      </c>
      <c r="S1163" s="43" t="s">
        <v>1401</v>
      </c>
      <c r="T1163" s="43"/>
    </row>
    <row r="1164" spans="2:20" ht="13" hidden="1" customHeight="1" x14ac:dyDescent="0.15">
      <c r="B1164" s="43"/>
      <c r="C1164" s="1">
        <v>7</v>
      </c>
      <c r="D1164" s="1" t="s">
        <v>126</v>
      </c>
      <c r="E1164" s="24">
        <v>21.6</v>
      </c>
      <c r="J1164" s="43"/>
      <c r="K1164" s="1">
        <v>7</v>
      </c>
      <c r="L1164" s="1" t="s">
        <v>296</v>
      </c>
      <c r="M1164" s="24">
        <v>21.6</v>
      </c>
      <c r="S1164" s="43"/>
      <c r="T1164" s="43"/>
    </row>
    <row r="1165" spans="2:20" ht="13" hidden="1" customHeight="1" x14ac:dyDescent="0.15">
      <c r="B1165" s="43"/>
      <c r="C1165" s="1">
        <v>7</v>
      </c>
      <c r="D1165" s="1" t="s">
        <v>127</v>
      </c>
      <c r="E1165" s="24">
        <v>21.6</v>
      </c>
      <c r="J1165" s="43"/>
      <c r="K1165" s="1">
        <v>7</v>
      </c>
      <c r="L1165" s="1" t="s">
        <v>297</v>
      </c>
      <c r="M1165" s="24">
        <v>21.6</v>
      </c>
      <c r="S1165" s="43"/>
      <c r="T1165" s="43"/>
    </row>
    <row r="1166" spans="2:20" ht="13" customHeight="1" x14ac:dyDescent="0.15">
      <c r="B1166" s="43" t="s">
        <v>1402</v>
      </c>
      <c r="C1166" s="1">
        <v>7</v>
      </c>
      <c r="D1166" s="1" t="s">
        <v>128</v>
      </c>
      <c r="E1166" s="24">
        <v>21.5</v>
      </c>
      <c r="F1166" s="24">
        <f>AVERAGE(E1166:E1168)</f>
        <v>21.533333333333331</v>
      </c>
      <c r="G1166" s="24">
        <f>F1166-21.6145833333333</f>
        <v>-8.1249999999968736E-2</v>
      </c>
      <c r="J1166" s="43" t="s">
        <v>1402</v>
      </c>
      <c r="K1166" s="1">
        <v>7</v>
      </c>
      <c r="L1166" s="1" t="s">
        <v>298</v>
      </c>
      <c r="M1166" s="24">
        <v>21.6</v>
      </c>
      <c r="N1166" s="24">
        <f>AVERAGE(M1166:M1168)</f>
        <v>21.666666666666668</v>
      </c>
      <c r="O1166" s="24">
        <f>N1166-21.6145833333333</f>
        <v>5.2083333333367676E-2</v>
      </c>
      <c r="S1166" s="43" t="s">
        <v>1402</v>
      </c>
      <c r="T1166" s="43"/>
    </row>
    <row r="1167" spans="2:20" ht="13" hidden="1" customHeight="1" x14ac:dyDescent="0.15">
      <c r="B1167" s="43"/>
      <c r="C1167" s="1">
        <v>7</v>
      </c>
      <c r="D1167" s="1" t="s">
        <v>129</v>
      </c>
      <c r="E1167" s="24">
        <v>21.6</v>
      </c>
      <c r="J1167" s="43"/>
      <c r="K1167" s="1">
        <v>7</v>
      </c>
      <c r="L1167" s="1" t="s">
        <v>299</v>
      </c>
      <c r="M1167" s="24">
        <v>21.6</v>
      </c>
      <c r="S1167" s="43"/>
      <c r="T1167" s="43"/>
    </row>
    <row r="1168" spans="2:20" ht="13" hidden="1" customHeight="1" x14ac:dyDescent="0.15">
      <c r="B1168" s="43"/>
      <c r="C1168" s="1">
        <v>7</v>
      </c>
      <c r="D1168" s="1" t="s">
        <v>130</v>
      </c>
      <c r="E1168" s="24">
        <v>21.5</v>
      </c>
      <c r="J1168" s="43"/>
      <c r="K1168" s="1">
        <v>7</v>
      </c>
      <c r="L1168" s="1" t="s">
        <v>300</v>
      </c>
      <c r="M1168" s="24">
        <v>21.8</v>
      </c>
      <c r="S1168" s="43"/>
      <c r="T1168" s="43"/>
    </row>
    <row r="1169" spans="2:21" ht="13" customHeight="1" x14ac:dyDescent="0.15">
      <c r="B1169" s="43" t="s">
        <v>1403</v>
      </c>
      <c r="C1169" s="1">
        <v>7</v>
      </c>
      <c r="D1169" s="1" t="s">
        <v>131</v>
      </c>
      <c r="E1169" s="24">
        <v>21.6</v>
      </c>
      <c r="F1169" s="24">
        <f>AVERAGE(E1169:E1171)</f>
        <v>21.533333333333331</v>
      </c>
      <c r="G1169" s="24">
        <f>F1169-21.6145833333333</f>
        <v>-8.1249999999968736E-2</v>
      </c>
      <c r="J1169" s="43" t="s">
        <v>1403</v>
      </c>
      <c r="K1169" s="1">
        <v>7</v>
      </c>
      <c r="L1169" s="1" t="s">
        <v>301</v>
      </c>
      <c r="M1169" s="24">
        <v>21.4</v>
      </c>
      <c r="N1169" s="24">
        <f>AVERAGE(M1169:M1171)</f>
        <v>21.5</v>
      </c>
      <c r="O1169" s="24">
        <f>N1169-21.6145833333333</f>
        <v>-0.11458333333330017</v>
      </c>
      <c r="S1169" s="43" t="s">
        <v>1403</v>
      </c>
      <c r="T1169" s="43"/>
    </row>
    <row r="1170" spans="2:21" ht="13" hidden="1" customHeight="1" x14ac:dyDescent="0.15">
      <c r="B1170" s="43"/>
      <c r="C1170" s="1">
        <v>7</v>
      </c>
      <c r="D1170" s="1" t="s">
        <v>132</v>
      </c>
      <c r="E1170" s="24">
        <v>21.5</v>
      </c>
      <c r="J1170" s="43"/>
      <c r="K1170" s="1">
        <v>7</v>
      </c>
      <c r="L1170" s="1" t="s">
        <v>302</v>
      </c>
      <c r="M1170" s="24">
        <v>21.6</v>
      </c>
      <c r="S1170" s="43"/>
      <c r="T1170" s="43"/>
    </row>
    <row r="1171" spans="2:21" ht="13" hidden="1" customHeight="1" x14ac:dyDescent="0.15">
      <c r="B1171" s="43"/>
      <c r="C1171" s="1">
        <v>7</v>
      </c>
      <c r="D1171" s="1" t="s">
        <v>133</v>
      </c>
      <c r="E1171" s="24">
        <v>21.5</v>
      </c>
      <c r="J1171" s="43"/>
      <c r="K1171" s="1">
        <v>7</v>
      </c>
      <c r="L1171" s="1" t="s">
        <v>303</v>
      </c>
      <c r="M1171" s="24">
        <v>21.5</v>
      </c>
      <c r="S1171" s="43"/>
      <c r="T1171" s="43"/>
    </row>
    <row r="1172" spans="2:21" ht="13" customHeight="1" x14ac:dyDescent="0.15">
      <c r="B1172" s="43" t="s">
        <v>1404</v>
      </c>
      <c r="C1172" s="1">
        <v>7</v>
      </c>
      <c r="D1172" s="1" t="s">
        <v>134</v>
      </c>
      <c r="E1172" s="24">
        <v>21.5</v>
      </c>
      <c r="F1172" s="24">
        <f>AVERAGE(E1172:E1174)</f>
        <v>21.466666666666669</v>
      </c>
      <c r="G1172" s="24">
        <f>F1172-21.6145833333333</f>
        <v>-0.14791666666663161</v>
      </c>
      <c r="J1172" s="43" t="s">
        <v>1404</v>
      </c>
      <c r="K1172" s="1">
        <v>7</v>
      </c>
      <c r="L1172" s="1" t="s">
        <v>304</v>
      </c>
      <c r="M1172" s="24">
        <v>21.5</v>
      </c>
      <c r="N1172" s="24">
        <f>AVERAGE(M1172:M1174)</f>
        <v>21.533333333333331</v>
      </c>
      <c r="O1172" s="24">
        <f>N1172-21.6145833333333</f>
        <v>-8.1249999999968736E-2</v>
      </c>
      <c r="S1172" s="43" t="s">
        <v>1404</v>
      </c>
      <c r="T1172" s="43"/>
    </row>
    <row r="1173" spans="2:21" ht="13" hidden="1" customHeight="1" x14ac:dyDescent="0.15">
      <c r="B1173" s="43"/>
      <c r="C1173" s="1">
        <v>7</v>
      </c>
      <c r="D1173" s="1" t="s">
        <v>135</v>
      </c>
      <c r="E1173" s="24">
        <v>21.4</v>
      </c>
      <c r="J1173" s="43"/>
      <c r="K1173" s="1">
        <v>7</v>
      </c>
      <c r="L1173" s="1" t="s">
        <v>305</v>
      </c>
      <c r="M1173" s="24">
        <v>21.6</v>
      </c>
      <c r="S1173" s="43"/>
      <c r="T1173" s="43"/>
    </row>
    <row r="1174" spans="2:21" ht="13" hidden="1" customHeight="1" x14ac:dyDescent="0.15">
      <c r="B1174" s="43"/>
      <c r="C1174" s="1">
        <v>7</v>
      </c>
      <c r="D1174" s="1" t="s">
        <v>136</v>
      </c>
      <c r="E1174" s="24">
        <v>21.5</v>
      </c>
      <c r="J1174" s="43"/>
      <c r="K1174" s="1">
        <v>7</v>
      </c>
      <c r="L1174" s="1" t="s">
        <v>306</v>
      </c>
      <c r="M1174" s="24">
        <v>21.5</v>
      </c>
      <c r="S1174" s="43"/>
      <c r="T1174" s="43"/>
    </row>
    <row r="1175" spans="2:21" ht="13" customHeight="1" x14ac:dyDescent="0.15">
      <c r="B1175" s="43" t="s">
        <v>1405</v>
      </c>
      <c r="C1175" s="1">
        <v>7</v>
      </c>
      <c r="D1175" s="1" t="s">
        <v>137</v>
      </c>
      <c r="E1175" s="24">
        <v>21.6</v>
      </c>
      <c r="F1175" s="24">
        <f>AVERAGE(E1175:E1177)</f>
        <v>21.5</v>
      </c>
      <c r="G1175" s="24">
        <f>F1175-21.6145833333333</f>
        <v>-0.11458333333330017</v>
      </c>
      <c r="J1175" s="43" t="s">
        <v>1405</v>
      </c>
      <c r="K1175" s="1">
        <v>7</v>
      </c>
      <c r="L1175" s="1" t="s">
        <v>307</v>
      </c>
      <c r="M1175" s="24">
        <v>21.5</v>
      </c>
      <c r="N1175" s="24">
        <f>AVERAGE(M1175:M1177)</f>
        <v>21.533333333333331</v>
      </c>
      <c r="O1175" s="24">
        <f>N1175-21.6145833333333</f>
        <v>-8.1249999999968736E-2</v>
      </c>
      <c r="S1175" s="43" t="s">
        <v>1405</v>
      </c>
      <c r="T1175" s="43"/>
    </row>
    <row r="1176" spans="2:21" ht="13" hidden="1" customHeight="1" x14ac:dyDescent="0.15">
      <c r="C1176" s="1">
        <v>7</v>
      </c>
      <c r="D1176" s="1" t="s">
        <v>138</v>
      </c>
      <c r="E1176" s="24">
        <v>21.4</v>
      </c>
      <c r="K1176" s="1">
        <v>7</v>
      </c>
      <c r="L1176" s="1" t="s">
        <v>308</v>
      </c>
      <c r="M1176" s="24">
        <v>21.5</v>
      </c>
      <c r="T1176" s="41"/>
    </row>
    <row r="1177" spans="2:21" ht="13" hidden="1" customHeight="1" x14ac:dyDescent="0.15">
      <c r="C1177" s="1">
        <v>7</v>
      </c>
      <c r="D1177" s="1" t="s">
        <v>139</v>
      </c>
      <c r="E1177" s="24">
        <v>21.5</v>
      </c>
      <c r="K1177" s="1">
        <v>7</v>
      </c>
      <c r="L1177" s="1" t="s">
        <v>309</v>
      </c>
      <c r="M1177" s="24">
        <v>21.6</v>
      </c>
      <c r="T1177" s="41"/>
    </row>
    <row r="1178" spans="2:21" ht="13" customHeight="1" x14ac:dyDescent="0.15">
      <c r="B1178" s="16" t="s">
        <v>439</v>
      </c>
      <c r="C1178" s="1">
        <v>8</v>
      </c>
      <c r="D1178" s="1" t="s">
        <v>313</v>
      </c>
      <c r="E1178" s="24">
        <v>21.5</v>
      </c>
      <c r="F1178" s="24">
        <f>AVERAGE(E1178:E1180)</f>
        <v>21.600000000000005</v>
      </c>
      <c r="G1178" s="24">
        <f>F1178-21.6416666666667</f>
        <v>-4.1666666666696273E-2</v>
      </c>
      <c r="J1178" s="16" t="s">
        <v>439</v>
      </c>
      <c r="K1178" s="1">
        <v>8</v>
      </c>
      <c r="L1178" s="1" t="s">
        <v>140</v>
      </c>
      <c r="M1178" s="24">
        <v>21.8</v>
      </c>
      <c r="N1178" s="24">
        <f>AVERAGE(M1178:M1180)</f>
        <v>21.766666666666666</v>
      </c>
      <c r="O1178" s="24">
        <f>N1178-21.6416666666667</f>
        <v>0.12499999999996447</v>
      </c>
      <c r="R1178" s="1" t="s">
        <v>1406</v>
      </c>
      <c r="S1178" s="16" t="s">
        <v>439</v>
      </c>
      <c r="T1178" s="17" t="s">
        <v>961</v>
      </c>
      <c r="U1178" s="23"/>
    </row>
    <row r="1179" spans="2:21" ht="13" hidden="1" customHeight="1" x14ac:dyDescent="0.15">
      <c r="C1179" s="1">
        <v>8</v>
      </c>
      <c r="D1179" s="1" t="s">
        <v>314</v>
      </c>
      <c r="E1179" s="24">
        <v>21.7</v>
      </c>
      <c r="K1179" s="1">
        <v>8</v>
      </c>
      <c r="L1179" s="1" t="s">
        <v>141</v>
      </c>
      <c r="M1179" s="24">
        <v>21.8</v>
      </c>
      <c r="T1179" s="41"/>
      <c r="U1179" s="23"/>
    </row>
    <row r="1180" spans="2:21" ht="13" hidden="1" customHeight="1" x14ac:dyDescent="0.15">
      <c r="C1180" s="1">
        <v>8</v>
      </c>
      <c r="D1180" s="1" t="s">
        <v>315</v>
      </c>
      <c r="E1180" s="24">
        <v>21.6</v>
      </c>
      <c r="K1180" s="1">
        <v>8</v>
      </c>
      <c r="L1180" s="1" t="s">
        <v>142</v>
      </c>
      <c r="M1180" s="24">
        <v>21.7</v>
      </c>
      <c r="T1180" s="41"/>
      <c r="U1180" s="23"/>
    </row>
    <row r="1181" spans="2:21" ht="13" customHeight="1" x14ac:dyDescent="0.15">
      <c r="B1181" s="16" t="s">
        <v>962</v>
      </c>
      <c r="C1181" s="1">
        <v>8</v>
      </c>
      <c r="D1181" s="1" t="s">
        <v>316</v>
      </c>
      <c r="E1181" s="24">
        <v>21.5</v>
      </c>
      <c r="F1181" s="24">
        <f>AVERAGE(E1181:E1183)</f>
        <v>21.533333333333331</v>
      </c>
      <c r="G1181" s="24">
        <f>F1181-21.6416666666667</f>
        <v>-0.10833333333336981</v>
      </c>
      <c r="J1181" s="16" t="s">
        <v>962</v>
      </c>
      <c r="K1181" s="1">
        <v>8</v>
      </c>
      <c r="L1181" s="1" t="s">
        <v>143</v>
      </c>
      <c r="M1181" s="24">
        <v>21.6</v>
      </c>
      <c r="N1181" s="24">
        <f>AVERAGE(M1181:M1183)</f>
        <v>21.666666666666668</v>
      </c>
      <c r="O1181" s="24">
        <f>N1181-21.6416666666667</f>
        <v>2.4999999999966604E-2</v>
      </c>
      <c r="S1181" s="16" t="s">
        <v>962</v>
      </c>
      <c r="T1181" s="17" t="s">
        <v>963</v>
      </c>
      <c r="U1181" s="23"/>
    </row>
    <row r="1182" spans="2:21" ht="13" hidden="1" customHeight="1" x14ac:dyDescent="0.15">
      <c r="C1182" s="1">
        <v>8</v>
      </c>
      <c r="D1182" s="1" t="s">
        <v>317</v>
      </c>
      <c r="E1182" s="24">
        <v>21.5</v>
      </c>
      <c r="K1182" s="1">
        <v>8</v>
      </c>
      <c r="L1182" s="1" t="s">
        <v>144</v>
      </c>
      <c r="M1182" s="24">
        <v>21.6</v>
      </c>
      <c r="T1182" s="41"/>
      <c r="U1182" s="23"/>
    </row>
    <row r="1183" spans="2:21" ht="13" hidden="1" customHeight="1" x14ac:dyDescent="0.15">
      <c r="C1183" s="1">
        <v>8</v>
      </c>
      <c r="D1183" s="1" t="s">
        <v>318</v>
      </c>
      <c r="E1183" s="24">
        <v>21.6</v>
      </c>
      <c r="K1183" s="1">
        <v>8</v>
      </c>
      <c r="L1183" s="1" t="s">
        <v>145</v>
      </c>
      <c r="M1183" s="24">
        <v>21.8</v>
      </c>
      <c r="T1183" s="41"/>
      <c r="U1183" s="23"/>
    </row>
    <row r="1184" spans="2:21" ht="13" customHeight="1" x14ac:dyDescent="0.15">
      <c r="B1184" s="16" t="s">
        <v>964</v>
      </c>
      <c r="C1184" s="1">
        <v>8</v>
      </c>
      <c r="D1184" s="1" t="s">
        <v>319</v>
      </c>
      <c r="E1184" s="24">
        <v>21.6</v>
      </c>
      <c r="F1184" s="24">
        <f>AVERAGE(E1184:E1186)</f>
        <v>21.566666666666666</v>
      </c>
      <c r="G1184" s="24">
        <f>F1184-21.6416666666667</f>
        <v>-7.5000000000034817E-2</v>
      </c>
      <c r="J1184" s="16" t="s">
        <v>964</v>
      </c>
      <c r="K1184" s="1">
        <v>8</v>
      </c>
      <c r="L1184" s="1" t="s">
        <v>148</v>
      </c>
      <c r="M1184" s="24">
        <v>21.6</v>
      </c>
      <c r="N1184" s="24">
        <f>AVERAGE(M1184:M1186)</f>
        <v>21.633333333333336</v>
      </c>
      <c r="O1184" s="24">
        <f>N1184-21.6416666666667</f>
        <v>-8.3333333333648341E-3</v>
      </c>
      <c r="S1184" s="16" t="s">
        <v>964</v>
      </c>
      <c r="T1184" s="17" t="s">
        <v>965</v>
      </c>
      <c r="U1184" s="23"/>
    </row>
    <row r="1185" spans="2:21" ht="13" hidden="1" customHeight="1" x14ac:dyDescent="0.15">
      <c r="C1185" s="1">
        <v>8</v>
      </c>
      <c r="D1185" s="1" t="s">
        <v>320</v>
      </c>
      <c r="E1185" s="24">
        <v>21.6</v>
      </c>
      <c r="K1185" s="1">
        <v>8</v>
      </c>
      <c r="L1185" s="1" t="s">
        <v>149</v>
      </c>
      <c r="M1185" s="24">
        <v>21.6</v>
      </c>
      <c r="T1185" s="41"/>
      <c r="U1185" s="23"/>
    </row>
    <row r="1186" spans="2:21" ht="13" hidden="1" customHeight="1" x14ac:dyDescent="0.15">
      <c r="C1186" s="1">
        <v>8</v>
      </c>
      <c r="D1186" s="1" t="s">
        <v>321</v>
      </c>
      <c r="E1186" s="24">
        <v>21.5</v>
      </c>
      <c r="K1186" s="1">
        <v>8</v>
      </c>
      <c r="L1186" s="1" t="s">
        <v>150</v>
      </c>
      <c r="M1186" s="24">
        <v>21.7</v>
      </c>
      <c r="T1186" s="41"/>
      <c r="U1186" s="23"/>
    </row>
    <row r="1187" spans="2:21" ht="13" customHeight="1" x14ac:dyDescent="0.15">
      <c r="B1187" s="16" t="s">
        <v>966</v>
      </c>
      <c r="C1187" s="1">
        <v>8</v>
      </c>
      <c r="D1187" s="1" t="s">
        <v>322</v>
      </c>
      <c r="E1187" s="24">
        <v>21.6</v>
      </c>
      <c r="F1187" s="24">
        <f>AVERAGE(E1187:E1189)</f>
        <v>21.599999999999998</v>
      </c>
      <c r="G1187" s="24">
        <f>F1187-21.6416666666667</f>
        <v>-4.1666666666703378E-2</v>
      </c>
      <c r="J1187" s="16" t="s">
        <v>966</v>
      </c>
      <c r="K1187" s="1">
        <v>8</v>
      </c>
      <c r="L1187" s="1" t="s">
        <v>151</v>
      </c>
      <c r="M1187" s="24">
        <v>21.7</v>
      </c>
      <c r="N1187" s="24">
        <f>AVERAGE(M1187:M1189)</f>
        <v>21.666666666666668</v>
      </c>
      <c r="O1187" s="24">
        <f>N1187-21.6416666666667</f>
        <v>2.4999999999966604E-2</v>
      </c>
      <c r="S1187" s="16" t="s">
        <v>966</v>
      </c>
      <c r="T1187" s="17" t="s">
        <v>967</v>
      </c>
      <c r="U1187" s="23"/>
    </row>
    <row r="1188" spans="2:21" ht="13" hidden="1" customHeight="1" x14ac:dyDescent="0.15">
      <c r="C1188" s="1">
        <v>8</v>
      </c>
      <c r="D1188" s="1" t="s">
        <v>323</v>
      </c>
      <c r="E1188" s="24">
        <v>21.5</v>
      </c>
      <c r="K1188" s="1">
        <v>8</v>
      </c>
      <c r="L1188" s="1" t="s">
        <v>152</v>
      </c>
      <c r="M1188" s="24">
        <v>21.7</v>
      </c>
      <c r="T1188" s="41"/>
      <c r="U1188" s="23"/>
    </row>
    <row r="1189" spans="2:21" ht="13" hidden="1" customHeight="1" x14ac:dyDescent="0.15">
      <c r="C1189" s="1">
        <v>8</v>
      </c>
      <c r="D1189" s="1" t="s">
        <v>324</v>
      </c>
      <c r="E1189" s="24">
        <v>21.7</v>
      </c>
      <c r="K1189" s="1">
        <v>8</v>
      </c>
      <c r="L1189" s="1" t="s">
        <v>153</v>
      </c>
      <c r="M1189" s="24">
        <v>21.6</v>
      </c>
      <c r="T1189" s="41"/>
      <c r="U1189" s="23"/>
    </row>
    <row r="1190" spans="2:21" ht="13" customHeight="1" x14ac:dyDescent="0.15">
      <c r="B1190" s="16" t="s">
        <v>968</v>
      </c>
      <c r="C1190" s="1">
        <v>8</v>
      </c>
      <c r="D1190" s="1" t="s">
        <v>325</v>
      </c>
      <c r="E1190" s="24">
        <v>21.6</v>
      </c>
      <c r="F1190" s="24">
        <f>AVERAGE(E1190:E1192)</f>
        <v>21.599999999999998</v>
      </c>
      <c r="G1190" s="24">
        <f>F1190-21.6416666666667</f>
        <v>-4.1666666666703378E-2</v>
      </c>
      <c r="J1190" s="16" t="s">
        <v>968</v>
      </c>
      <c r="K1190" s="1">
        <v>8</v>
      </c>
      <c r="L1190" s="1" t="s">
        <v>154</v>
      </c>
      <c r="M1190" s="24">
        <v>21.5</v>
      </c>
      <c r="N1190" s="24">
        <f>AVERAGE(M1190:M1192)</f>
        <v>21.566666666666666</v>
      </c>
      <c r="O1190" s="24">
        <f>N1190-21.6416666666667</f>
        <v>-7.5000000000034817E-2</v>
      </c>
      <c r="S1190" s="16" t="s">
        <v>968</v>
      </c>
      <c r="T1190" s="17" t="s">
        <v>969</v>
      </c>
      <c r="U1190" s="23"/>
    </row>
    <row r="1191" spans="2:21" ht="13" hidden="1" customHeight="1" x14ac:dyDescent="0.15">
      <c r="C1191" s="1">
        <v>8</v>
      </c>
      <c r="D1191" s="1" t="s">
        <v>326</v>
      </c>
      <c r="E1191" s="24">
        <v>21.7</v>
      </c>
      <c r="K1191" s="1">
        <v>8</v>
      </c>
      <c r="L1191" s="1" t="s">
        <v>155</v>
      </c>
      <c r="M1191" s="24">
        <v>21.7</v>
      </c>
      <c r="T1191" s="41"/>
      <c r="U1191" s="23"/>
    </row>
    <row r="1192" spans="2:21" ht="13" hidden="1" customHeight="1" x14ac:dyDescent="0.15">
      <c r="C1192" s="1">
        <v>8</v>
      </c>
      <c r="D1192" s="1" t="s">
        <v>327</v>
      </c>
      <c r="E1192" s="24">
        <v>21.5</v>
      </c>
      <c r="K1192" s="1">
        <v>8</v>
      </c>
      <c r="L1192" s="1" t="s">
        <v>156</v>
      </c>
      <c r="M1192" s="24">
        <v>21.5</v>
      </c>
      <c r="T1192" s="41"/>
      <c r="U1192" s="23"/>
    </row>
    <row r="1193" spans="2:21" ht="13" customHeight="1" x14ac:dyDescent="0.15">
      <c r="B1193" s="16" t="s">
        <v>970</v>
      </c>
      <c r="C1193" s="1">
        <v>8</v>
      </c>
      <c r="D1193" s="1" t="s">
        <v>328</v>
      </c>
      <c r="E1193" s="24">
        <v>21.6</v>
      </c>
      <c r="F1193" s="24">
        <f>AVERAGE(E1193:E1195)</f>
        <v>21.533333333333331</v>
      </c>
      <c r="G1193" s="24">
        <f>F1193-21.6416666666667</f>
        <v>-0.10833333333336981</v>
      </c>
      <c r="J1193" s="16" t="s">
        <v>970</v>
      </c>
      <c r="K1193" s="1">
        <v>8</v>
      </c>
      <c r="L1193" s="1" t="s">
        <v>157</v>
      </c>
      <c r="M1193" s="24">
        <v>21.5</v>
      </c>
      <c r="N1193" s="24">
        <f>AVERAGE(M1193:M1195)</f>
        <v>21.633333333333336</v>
      </c>
      <c r="O1193" s="24">
        <f>N1193-21.6416666666667</f>
        <v>-8.3333333333648341E-3</v>
      </c>
      <c r="S1193" s="16" t="s">
        <v>970</v>
      </c>
      <c r="T1193" s="17" t="s">
        <v>971</v>
      </c>
      <c r="U1193" s="23"/>
    </row>
    <row r="1194" spans="2:21" ht="13" hidden="1" customHeight="1" x14ac:dyDescent="0.15">
      <c r="C1194" s="1">
        <v>8</v>
      </c>
      <c r="D1194" s="1" t="s">
        <v>329</v>
      </c>
      <c r="E1194" s="24">
        <v>21.5</v>
      </c>
      <c r="K1194" s="1">
        <v>8</v>
      </c>
      <c r="L1194" s="1" t="s">
        <v>158</v>
      </c>
      <c r="M1194" s="24">
        <v>21.6</v>
      </c>
      <c r="T1194" s="41"/>
      <c r="U1194" s="23"/>
    </row>
    <row r="1195" spans="2:21" ht="13" hidden="1" customHeight="1" x14ac:dyDescent="0.15">
      <c r="C1195" s="1">
        <v>8</v>
      </c>
      <c r="D1195" s="1" t="s">
        <v>330</v>
      </c>
      <c r="E1195" s="24">
        <v>21.5</v>
      </c>
      <c r="K1195" s="1">
        <v>8</v>
      </c>
      <c r="L1195" s="1" t="s">
        <v>159</v>
      </c>
      <c r="M1195" s="24">
        <v>21.8</v>
      </c>
      <c r="T1195" s="41"/>
      <c r="U1195" s="23"/>
    </row>
    <row r="1196" spans="2:21" ht="13" customHeight="1" x14ac:dyDescent="0.15">
      <c r="B1196" s="16" t="s">
        <v>972</v>
      </c>
      <c r="C1196" s="1">
        <v>8</v>
      </c>
      <c r="D1196" s="1" t="s">
        <v>331</v>
      </c>
      <c r="E1196" s="24">
        <v>21.5</v>
      </c>
      <c r="F1196" s="24">
        <f>AVERAGE(E1196:E1198)</f>
        <v>21.5</v>
      </c>
      <c r="G1196" s="24">
        <f>F1196-21.6416666666667</f>
        <v>-0.14166666666670125</v>
      </c>
      <c r="J1196" s="16" t="s">
        <v>972</v>
      </c>
      <c r="K1196" s="1">
        <v>8</v>
      </c>
      <c r="L1196" s="1" t="s">
        <v>160</v>
      </c>
      <c r="M1196" s="24">
        <v>21.7</v>
      </c>
      <c r="N1196" s="24">
        <f>AVERAGE(M1196:M1198)</f>
        <v>21.633333333333336</v>
      </c>
      <c r="O1196" s="24">
        <f>N1196-21.6416666666667</f>
        <v>-8.3333333333648341E-3</v>
      </c>
      <c r="S1196" s="16" t="s">
        <v>972</v>
      </c>
      <c r="T1196" s="17" t="s">
        <v>973</v>
      </c>
      <c r="U1196" s="23"/>
    </row>
    <row r="1197" spans="2:21" ht="13" hidden="1" customHeight="1" x14ac:dyDescent="0.15">
      <c r="C1197" s="1">
        <v>8</v>
      </c>
      <c r="D1197" s="1" t="s">
        <v>332</v>
      </c>
      <c r="E1197" s="24">
        <v>21.5</v>
      </c>
      <c r="K1197" s="1">
        <v>8</v>
      </c>
      <c r="L1197" s="1" t="s">
        <v>161</v>
      </c>
      <c r="M1197" s="24">
        <v>21.7</v>
      </c>
      <c r="T1197" s="41"/>
      <c r="U1197" s="23"/>
    </row>
    <row r="1198" spans="2:21" ht="13" hidden="1" customHeight="1" x14ac:dyDescent="0.15">
      <c r="C1198" s="1">
        <v>8</v>
      </c>
      <c r="D1198" s="1" t="s">
        <v>333</v>
      </c>
      <c r="E1198" s="24">
        <v>21.5</v>
      </c>
      <c r="K1198" s="1">
        <v>8</v>
      </c>
      <c r="L1198" s="1" t="s">
        <v>162</v>
      </c>
      <c r="M1198" s="24">
        <v>21.5</v>
      </c>
      <c r="T1198" s="41"/>
      <c r="U1198" s="23"/>
    </row>
    <row r="1199" spans="2:21" ht="13" customHeight="1" x14ac:dyDescent="0.15">
      <c r="B1199" s="16" t="s">
        <v>440</v>
      </c>
      <c r="C1199" s="1">
        <v>8</v>
      </c>
      <c r="D1199" s="1" t="s">
        <v>334</v>
      </c>
      <c r="E1199" s="24">
        <v>21.5</v>
      </c>
      <c r="F1199" s="24">
        <f>AVERAGE(E1199:E1201)</f>
        <v>21.566666666666666</v>
      </c>
      <c r="G1199" s="24">
        <f>F1199-21.6416666666667</f>
        <v>-7.5000000000034817E-2</v>
      </c>
      <c r="J1199" s="16" t="s">
        <v>440</v>
      </c>
      <c r="K1199" s="1">
        <v>8</v>
      </c>
      <c r="L1199" s="1" t="s">
        <v>163</v>
      </c>
      <c r="M1199" s="24">
        <v>21.8</v>
      </c>
      <c r="N1199" s="24">
        <f>AVERAGE(M1199:M1201)</f>
        <v>21.766666666666666</v>
      </c>
      <c r="O1199" s="24">
        <f>N1199-21.6416666666667</f>
        <v>0.12499999999996447</v>
      </c>
      <c r="S1199" s="16" t="s">
        <v>440</v>
      </c>
      <c r="T1199" s="17" t="s">
        <v>974</v>
      </c>
      <c r="U1199" s="23"/>
    </row>
    <row r="1200" spans="2:21" ht="13" hidden="1" customHeight="1" x14ac:dyDescent="0.15">
      <c r="C1200" s="1">
        <v>8</v>
      </c>
      <c r="D1200" s="1" t="s">
        <v>335</v>
      </c>
      <c r="E1200" s="24">
        <v>21.6</v>
      </c>
      <c r="K1200" s="1">
        <v>8</v>
      </c>
      <c r="L1200" s="1" t="s">
        <v>164</v>
      </c>
      <c r="M1200" s="24">
        <v>21.8</v>
      </c>
      <c r="U1200" s="23"/>
    </row>
    <row r="1201" spans="2:22" ht="13" hidden="1" customHeight="1" x14ac:dyDescent="0.15">
      <c r="C1201" s="1">
        <v>8</v>
      </c>
      <c r="D1201" s="1" t="s">
        <v>336</v>
      </c>
      <c r="E1201" s="24">
        <v>21.6</v>
      </c>
      <c r="K1201" s="1">
        <v>8</v>
      </c>
      <c r="L1201" s="1" t="s">
        <v>165</v>
      </c>
      <c r="M1201" s="24">
        <v>21.7</v>
      </c>
      <c r="U1201" s="23"/>
    </row>
    <row r="1202" spans="2:22" s="4" customFormat="1" ht="13" customHeight="1" x14ac:dyDescent="0.15">
      <c r="B1202" s="16" t="s">
        <v>975</v>
      </c>
      <c r="C1202" s="4">
        <v>8</v>
      </c>
      <c r="D1202" s="4" t="s">
        <v>337</v>
      </c>
      <c r="E1202" s="34">
        <v>21.2</v>
      </c>
      <c r="F1202" s="34">
        <f>AVERAGE(E1202:E1204)</f>
        <v>21.366666666666664</v>
      </c>
      <c r="G1202" s="34">
        <f>F1202-21.6416666666667</f>
        <v>-0.27500000000003766</v>
      </c>
      <c r="H1202" s="47"/>
      <c r="J1202" s="16" t="s">
        <v>975</v>
      </c>
      <c r="K1202" s="4">
        <v>8</v>
      </c>
      <c r="L1202" s="4" t="s">
        <v>166</v>
      </c>
      <c r="M1202" s="34">
        <v>21</v>
      </c>
      <c r="N1202" s="34">
        <f>AVERAGE(M1202:M1204)</f>
        <v>21.133333333333333</v>
      </c>
      <c r="O1202" s="34">
        <f>N1202-21.6416666666667</f>
        <v>-0.50833333333336839</v>
      </c>
      <c r="P1202" s="47"/>
      <c r="Q1202" s="1"/>
      <c r="R1202" s="1"/>
      <c r="S1202" s="16" t="s">
        <v>975</v>
      </c>
      <c r="T1202" s="18" t="s">
        <v>976</v>
      </c>
      <c r="U1202" s="23"/>
      <c r="V1202" s="4">
        <v>47</v>
      </c>
    </row>
    <row r="1203" spans="2:22" ht="13" hidden="1" customHeight="1" x14ac:dyDescent="0.15">
      <c r="C1203" s="1">
        <v>8</v>
      </c>
      <c r="D1203" s="1" t="s">
        <v>338</v>
      </c>
      <c r="E1203" s="24">
        <v>21.4</v>
      </c>
      <c r="K1203" s="1">
        <v>8</v>
      </c>
      <c r="L1203" s="1" t="s">
        <v>167</v>
      </c>
      <c r="M1203" s="24">
        <v>21</v>
      </c>
      <c r="U1203" s="23"/>
    </row>
    <row r="1204" spans="2:22" ht="13" hidden="1" customHeight="1" x14ac:dyDescent="0.15">
      <c r="C1204" s="1">
        <v>8</v>
      </c>
      <c r="D1204" s="1" t="s">
        <v>339</v>
      </c>
      <c r="E1204" s="24">
        <v>21.5</v>
      </c>
      <c r="K1204" s="1">
        <v>8</v>
      </c>
      <c r="L1204" s="1" t="s">
        <v>168</v>
      </c>
      <c r="M1204" s="24">
        <v>21.4</v>
      </c>
      <c r="U1204" s="23"/>
    </row>
    <row r="1205" spans="2:22" ht="13" customHeight="1" x14ac:dyDescent="0.15">
      <c r="B1205" s="16" t="s">
        <v>977</v>
      </c>
      <c r="C1205" s="1">
        <v>8</v>
      </c>
      <c r="D1205" s="1" t="s">
        <v>340</v>
      </c>
      <c r="E1205" s="24">
        <v>21.6</v>
      </c>
      <c r="F1205" s="24">
        <f>AVERAGE(E1205:E1207)</f>
        <v>21.533333333333331</v>
      </c>
      <c r="G1205" s="24">
        <f>F1205-21.6416666666667</f>
        <v>-0.10833333333336981</v>
      </c>
      <c r="J1205" s="16" t="s">
        <v>977</v>
      </c>
      <c r="K1205" s="1">
        <v>8</v>
      </c>
      <c r="L1205" s="1" t="s">
        <v>169</v>
      </c>
      <c r="M1205" s="24">
        <v>21.6</v>
      </c>
      <c r="N1205" s="24">
        <f>AVERAGE(M1205:M1207)</f>
        <v>21.533333333333331</v>
      </c>
      <c r="O1205" s="24">
        <f>N1205-21.6416666666667</f>
        <v>-0.10833333333336981</v>
      </c>
      <c r="S1205" s="16" t="s">
        <v>977</v>
      </c>
      <c r="T1205" s="17" t="s">
        <v>978</v>
      </c>
      <c r="U1205" s="23"/>
    </row>
    <row r="1206" spans="2:22" ht="13" hidden="1" customHeight="1" x14ac:dyDescent="0.15">
      <c r="C1206" s="1">
        <v>8</v>
      </c>
      <c r="D1206" s="1" t="s">
        <v>341</v>
      </c>
      <c r="E1206" s="24">
        <v>21.5</v>
      </c>
      <c r="K1206" s="1">
        <v>8</v>
      </c>
      <c r="L1206" s="1" t="s">
        <v>170</v>
      </c>
      <c r="M1206" s="24">
        <v>21.5</v>
      </c>
      <c r="T1206" s="41"/>
      <c r="U1206" s="23"/>
    </row>
    <row r="1207" spans="2:22" ht="13" hidden="1" customHeight="1" x14ac:dyDescent="0.15">
      <c r="C1207" s="1">
        <v>8</v>
      </c>
      <c r="D1207" s="1" t="s">
        <v>1</v>
      </c>
      <c r="E1207" s="24">
        <v>21.5</v>
      </c>
      <c r="K1207" s="1">
        <v>8</v>
      </c>
      <c r="L1207" s="1" t="s">
        <v>171</v>
      </c>
      <c r="M1207" s="24">
        <v>21.5</v>
      </c>
      <c r="T1207" s="41"/>
      <c r="U1207" s="23"/>
    </row>
    <row r="1208" spans="2:22" ht="13" customHeight="1" x14ac:dyDescent="0.15">
      <c r="B1208" s="16" t="s">
        <v>979</v>
      </c>
      <c r="C1208" s="1">
        <v>8</v>
      </c>
      <c r="D1208" s="1" t="s">
        <v>2</v>
      </c>
      <c r="E1208" s="24">
        <v>21.5</v>
      </c>
      <c r="F1208" s="24">
        <f>AVERAGE(E1208:E1210)</f>
        <v>21.533333333333331</v>
      </c>
      <c r="G1208" s="24">
        <f>F1208-21.6416666666667</f>
        <v>-0.10833333333336981</v>
      </c>
      <c r="J1208" s="16" t="s">
        <v>979</v>
      </c>
      <c r="K1208" s="1">
        <v>8</v>
      </c>
      <c r="L1208" s="1" t="s">
        <v>172</v>
      </c>
      <c r="M1208" s="24">
        <v>21.7</v>
      </c>
      <c r="N1208" s="24">
        <f>AVERAGE(M1208:M1210)</f>
        <v>21.733333333333334</v>
      </c>
      <c r="O1208" s="24">
        <f>N1208-21.6416666666667</f>
        <v>9.1666666666633034E-2</v>
      </c>
      <c r="S1208" s="16" t="s">
        <v>979</v>
      </c>
      <c r="T1208" s="17" t="s">
        <v>369</v>
      </c>
      <c r="U1208" s="23"/>
    </row>
    <row r="1209" spans="2:22" ht="13" hidden="1" customHeight="1" x14ac:dyDescent="0.15">
      <c r="C1209" s="1">
        <v>8</v>
      </c>
      <c r="D1209" s="1" t="s">
        <v>3</v>
      </c>
      <c r="E1209" s="24">
        <v>21.5</v>
      </c>
      <c r="K1209" s="1">
        <v>8</v>
      </c>
      <c r="L1209" s="1" t="s">
        <v>173</v>
      </c>
      <c r="M1209" s="24">
        <v>21.7</v>
      </c>
      <c r="T1209" s="41"/>
      <c r="U1209" s="23"/>
    </row>
    <row r="1210" spans="2:22" ht="13" hidden="1" customHeight="1" x14ac:dyDescent="0.15">
      <c r="C1210" s="1">
        <v>8</v>
      </c>
      <c r="D1210" s="1" t="s">
        <v>4</v>
      </c>
      <c r="E1210" s="24">
        <v>21.6</v>
      </c>
      <c r="K1210" s="1">
        <v>8</v>
      </c>
      <c r="L1210" s="1" t="s">
        <v>174</v>
      </c>
      <c r="M1210" s="24">
        <v>21.8</v>
      </c>
      <c r="T1210" s="41"/>
      <c r="U1210" s="23"/>
    </row>
    <row r="1211" spans="2:22" ht="13" customHeight="1" x14ac:dyDescent="0.15">
      <c r="B1211" s="16" t="s">
        <v>980</v>
      </c>
      <c r="C1211" s="1">
        <v>8</v>
      </c>
      <c r="D1211" s="1" t="s">
        <v>5</v>
      </c>
      <c r="E1211" s="24">
        <v>22</v>
      </c>
      <c r="F1211" s="24">
        <f>AVERAGE(E1211:E1213)</f>
        <v>22.033333333333331</v>
      </c>
      <c r="G1211" s="24">
        <f>F1211-21.6416666666667</f>
        <v>0.39166666666663019</v>
      </c>
      <c r="J1211" s="16" t="s">
        <v>980</v>
      </c>
      <c r="K1211" s="1">
        <v>8</v>
      </c>
      <c r="L1211" s="1" t="s">
        <v>175</v>
      </c>
      <c r="M1211" s="24">
        <v>22.5</v>
      </c>
      <c r="N1211" s="24">
        <f>AVERAGE(M1211:M1213)</f>
        <v>22.433333333333334</v>
      </c>
      <c r="O1211" s="24">
        <f>N1211-21.6416666666667</f>
        <v>0.79166666666663232</v>
      </c>
      <c r="S1211" s="16" t="s">
        <v>980</v>
      </c>
      <c r="T1211" s="17" t="s">
        <v>981</v>
      </c>
      <c r="U1211" s="23"/>
    </row>
    <row r="1212" spans="2:22" ht="13" hidden="1" customHeight="1" x14ac:dyDescent="0.15">
      <c r="C1212" s="1">
        <v>8</v>
      </c>
      <c r="D1212" s="1" t="s">
        <v>6</v>
      </c>
      <c r="E1212" s="24">
        <v>22.1</v>
      </c>
      <c r="K1212" s="1">
        <v>8</v>
      </c>
      <c r="L1212" s="1" t="s">
        <v>176</v>
      </c>
      <c r="M1212" s="24">
        <v>22.3</v>
      </c>
      <c r="T1212" s="41"/>
      <c r="U1212" s="23"/>
    </row>
    <row r="1213" spans="2:22" ht="13" hidden="1" customHeight="1" x14ac:dyDescent="0.15">
      <c r="C1213" s="1">
        <v>8</v>
      </c>
      <c r="D1213" s="1" t="s">
        <v>7</v>
      </c>
      <c r="E1213" s="24">
        <v>22</v>
      </c>
      <c r="K1213" s="1">
        <v>8</v>
      </c>
      <c r="L1213" s="1" t="s">
        <v>177</v>
      </c>
      <c r="M1213" s="24">
        <v>22.5</v>
      </c>
      <c r="T1213" s="41"/>
      <c r="U1213" s="23"/>
    </row>
    <row r="1214" spans="2:22" ht="13" customHeight="1" x14ac:dyDescent="0.15">
      <c r="B1214" s="16" t="s">
        <v>982</v>
      </c>
      <c r="C1214" s="1">
        <v>8</v>
      </c>
      <c r="D1214" s="1" t="s">
        <v>8</v>
      </c>
      <c r="E1214" s="24">
        <v>21.6</v>
      </c>
      <c r="F1214" s="24">
        <f>AVERAGE(E1214:E1216)</f>
        <v>21.533333333333331</v>
      </c>
      <c r="G1214" s="24">
        <f>F1214-21.6416666666667</f>
        <v>-0.10833333333336981</v>
      </c>
      <c r="J1214" s="16" t="s">
        <v>982</v>
      </c>
      <c r="K1214" s="1">
        <v>8</v>
      </c>
      <c r="L1214" s="1" t="s">
        <v>178</v>
      </c>
      <c r="M1214" s="24">
        <v>21.6</v>
      </c>
      <c r="N1214" s="24">
        <f>AVERAGE(M1214:M1216)</f>
        <v>21.600000000000005</v>
      </c>
      <c r="O1214" s="24">
        <f>N1214-21.6416666666667</f>
        <v>-4.1666666666696273E-2</v>
      </c>
      <c r="S1214" s="16" t="s">
        <v>982</v>
      </c>
      <c r="T1214" s="17" t="s">
        <v>983</v>
      </c>
      <c r="U1214" s="23"/>
    </row>
    <row r="1215" spans="2:22" ht="13" hidden="1" customHeight="1" x14ac:dyDescent="0.15">
      <c r="C1215" s="1">
        <v>8</v>
      </c>
      <c r="D1215" s="1" t="s">
        <v>9</v>
      </c>
      <c r="E1215" s="24">
        <v>21.6</v>
      </c>
      <c r="K1215" s="1">
        <v>8</v>
      </c>
      <c r="L1215" s="1" t="s">
        <v>179</v>
      </c>
      <c r="M1215" s="24">
        <v>21.6</v>
      </c>
      <c r="T1215" s="41"/>
      <c r="U1215" s="23"/>
    </row>
    <row r="1216" spans="2:22" ht="13" hidden="1" customHeight="1" x14ac:dyDescent="0.15">
      <c r="C1216" s="1">
        <v>8</v>
      </c>
      <c r="D1216" s="1" t="s">
        <v>10</v>
      </c>
      <c r="E1216" s="24">
        <v>21.4</v>
      </c>
      <c r="K1216" s="1">
        <v>8</v>
      </c>
      <c r="L1216" s="1" t="s">
        <v>180</v>
      </c>
      <c r="M1216" s="24">
        <v>21.6</v>
      </c>
      <c r="T1216" s="41"/>
      <c r="U1216" s="23"/>
    </row>
    <row r="1217" spans="2:22" ht="13" customHeight="1" x14ac:dyDescent="0.15">
      <c r="B1217" s="16" t="s">
        <v>984</v>
      </c>
      <c r="C1217" s="1">
        <v>8</v>
      </c>
      <c r="D1217" s="1" t="s">
        <v>11</v>
      </c>
      <c r="E1217" s="24">
        <v>21.4</v>
      </c>
      <c r="F1217" s="24">
        <f>AVERAGE(E1217:E1219)</f>
        <v>21.5</v>
      </c>
      <c r="G1217" s="24">
        <f>F1217-21.6416666666667</f>
        <v>-0.14166666666670125</v>
      </c>
      <c r="J1217" s="16" t="s">
        <v>984</v>
      </c>
      <c r="K1217" s="1">
        <v>8</v>
      </c>
      <c r="L1217" s="1" t="s">
        <v>181</v>
      </c>
      <c r="M1217" s="24">
        <v>21.7</v>
      </c>
      <c r="N1217" s="24">
        <f>AVERAGE(M1217:M1219)</f>
        <v>21.600000000000005</v>
      </c>
      <c r="O1217" s="24">
        <f>N1217-21.6416666666667</f>
        <v>-4.1666666666696273E-2</v>
      </c>
      <c r="S1217" s="16" t="s">
        <v>984</v>
      </c>
      <c r="T1217" s="17" t="s">
        <v>985</v>
      </c>
      <c r="U1217" s="23"/>
    </row>
    <row r="1218" spans="2:22" ht="13" hidden="1" customHeight="1" x14ac:dyDescent="0.15">
      <c r="C1218" s="1">
        <v>8</v>
      </c>
      <c r="D1218" s="1" t="s">
        <v>12</v>
      </c>
      <c r="E1218" s="24">
        <v>21.5</v>
      </c>
      <c r="K1218" s="1">
        <v>8</v>
      </c>
      <c r="L1218" s="1" t="s">
        <v>182</v>
      </c>
      <c r="M1218" s="24">
        <v>21.5</v>
      </c>
      <c r="U1218" s="23"/>
    </row>
    <row r="1219" spans="2:22" ht="13" hidden="1" customHeight="1" x14ac:dyDescent="0.15">
      <c r="C1219" s="1">
        <v>8</v>
      </c>
      <c r="D1219" s="1" t="s">
        <v>13</v>
      </c>
      <c r="E1219" s="24">
        <v>21.6</v>
      </c>
      <c r="K1219" s="1">
        <v>8</v>
      </c>
      <c r="L1219" s="1" t="s">
        <v>183</v>
      </c>
      <c r="M1219" s="24">
        <v>21.6</v>
      </c>
      <c r="U1219" s="23"/>
    </row>
    <row r="1220" spans="2:22" ht="13" customHeight="1" x14ac:dyDescent="0.15">
      <c r="B1220" s="16" t="s">
        <v>441</v>
      </c>
      <c r="C1220" s="1">
        <v>8</v>
      </c>
      <c r="D1220" s="1" t="s">
        <v>14</v>
      </c>
      <c r="E1220" s="24">
        <v>21.7</v>
      </c>
      <c r="F1220" s="24">
        <f>AVERAGE(E1220:E1222)</f>
        <v>21.633333333333336</v>
      </c>
      <c r="G1220" s="24">
        <f>F1220-21.6416666666667</f>
        <v>-8.3333333333648341E-3</v>
      </c>
      <c r="J1220" s="16" t="s">
        <v>441</v>
      </c>
      <c r="K1220" s="4">
        <v>8</v>
      </c>
      <c r="L1220" s="4" t="s">
        <v>184</v>
      </c>
      <c r="M1220" s="34">
        <v>59.9</v>
      </c>
      <c r="N1220" s="34">
        <f>AVERAGE(M1220:M1222)</f>
        <v>36.199999999999996</v>
      </c>
      <c r="O1220" s="34">
        <f>N1220-21.6416666666667</f>
        <v>14.558333333333294</v>
      </c>
      <c r="S1220" s="16" t="s">
        <v>441</v>
      </c>
      <c r="T1220" s="18" t="s">
        <v>986</v>
      </c>
      <c r="U1220" s="23"/>
      <c r="V1220" s="4">
        <v>46</v>
      </c>
    </row>
    <row r="1221" spans="2:22" ht="13" hidden="1" customHeight="1" x14ac:dyDescent="0.15">
      <c r="C1221" s="1">
        <v>8</v>
      </c>
      <c r="D1221" s="1" t="s">
        <v>15</v>
      </c>
      <c r="E1221" s="24">
        <v>21.5</v>
      </c>
      <c r="K1221" s="1">
        <v>8</v>
      </c>
      <c r="L1221" s="1" t="s">
        <v>185</v>
      </c>
      <c r="M1221" s="24">
        <v>24.4</v>
      </c>
      <c r="U1221" s="23"/>
    </row>
    <row r="1222" spans="2:22" ht="13" hidden="1" customHeight="1" x14ac:dyDescent="0.15">
      <c r="C1222" s="1">
        <v>8</v>
      </c>
      <c r="D1222" s="1" t="s">
        <v>16</v>
      </c>
      <c r="E1222" s="24">
        <v>21.7</v>
      </c>
      <c r="K1222" s="1">
        <v>8</v>
      </c>
      <c r="L1222" s="1" t="s">
        <v>186</v>
      </c>
      <c r="M1222" s="24">
        <v>24.3</v>
      </c>
      <c r="U1222" s="23"/>
    </row>
    <row r="1223" spans="2:22" ht="13" customHeight="1" x14ac:dyDescent="0.15">
      <c r="B1223" s="16" t="s">
        <v>987</v>
      </c>
      <c r="C1223" s="1">
        <v>8</v>
      </c>
      <c r="D1223" s="1" t="s">
        <v>17</v>
      </c>
      <c r="E1223" s="24">
        <v>21.4</v>
      </c>
      <c r="F1223" s="24">
        <f>AVERAGE(E1223:E1225)</f>
        <v>21.533333333333331</v>
      </c>
      <c r="G1223" s="24">
        <f>F1223-21.6416666666667</f>
        <v>-0.10833333333336981</v>
      </c>
      <c r="J1223" s="16" t="s">
        <v>987</v>
      </c>
      <c r="K1223" s="1">
        <v>8</v>
      </c>
      <c r="L1223" s="1" t="s">
        <v>187</v>
      </c>
      <c r="M1223" s="24">
        <v>21.8</v>
      </c>
      <c r="N1223" s="24">
        <f>AVERAGE(M1223:M1225)</f>
        <v>21.7</v>
      </c>
      <c r="O1223" s="24">
        <f>N1223-21.6416666666667</f>
        <v>5.8333333333298043E-2</v>
      </c>
      <c r="S1223" s="16" t="s">
        <v>987</v>
      </c>
      <c r="T1223" s="17" t="s">
        <v>988</v>
      </c>
      <c r="U1223" s="23"/>
    </row>
    <row r="1224" spans="2:22" ht="13" hidden="1" customHeight="1" x14ac:dyDescent="0.15">
      <c r="C1224" s="1">
        <v>8</v>
      </c>
      <c r="D1224" s="1" t="s">
        <v>18</v>
      </c>
      <c r="E1224" s="24">
        <v>21.6</v>
      </c>
      <c r="K1224" s="1">
        <v>8</v>
      </c>
      <c r="L1224" s="1" t="s">
        <v>188</v>
      </c>
      <c r="M1224" s="24">
        <v>21.7</v>
      </c>
      <c r="T1224" s="41"/>
      <c r="U1224" s="23"/>
    </row>
    <row r="1225" spans="2:22" ht="13" hidden="1" customHeight="1" x14ac:dyDescent="0.15">
      <c r="C1225" s="1">
        <v>8</v>
      </c>
      <c r="D1225" s="1" t="s">
        <v>19</v>
      </c>
      <c r="E1225" s="24">
        <v>21.6</v>
      </c>
      <c r="K1225" s="1">
        <v>8</v>
      </c>
      <c r="L1225" s="1" t="s">
        <v>189</v>
      </c>
      <c r="M1225" s="24">
        <v>21.6</v>
      </c>
      <c r="T1225" s="41"/>
      <c r="U1225" s="23"/>
    </row>
    <row r="1226" spans="2:22" ht="13" customHeight="1" x14ac:dyDescent="0.15">
      <c r="B1226" s="16" t="s">
        <v>989</v>
      </c>
      <c r="C1226" s="1">
        <v>8</v>
      </c>
      <c r="D1226" s="1" t="s">
        <v>20</v>
      </c>
      <c r="E1226" s="24">
        <v>21.6</v>
      </c>
      <c r="F1226" s="24">
        <f>AVERAGE(E1226:E1228)</f>
        <v>21.566666666666666</v>
      </c>
      <c r="G1226" s="24">
        <f>F1226-21.6416666666667</f>
        <v>-7.5000000000034817E-2</v>
      </c>
      <c r="J1226" s="16" t="s">
        <v>989</v>
      </c>
      <c r="K1226" s="1">
        <v>8</v>
      </c>
      <c r="L1226" s="1" t="s">
        <v>190</v>
      </c>
      <c r="M1226" s="24">
        <v>21.6</v>
      </c>
      <c r="N1226" s="24">
        <f>AVERAGE(M1226:M1228)</f>
        <v>21.666666666666668</v>
      </c>
      <c r="O1226" s="24">
        <f>N1226-21.6416666666667</f>
        <v>2.4999999999966604E-2</v>
      </c>
      <c r="S1226" s="16" t="s">
        <v>989</v>
      </c>
      <c r="T1226" s="17" t="s">
        <v>990</v>
      </c>
      <c r="U1226" s="23"/>
    </row>
    <row r="1227" spans="2:22" ht="13" hidden="1" customHeight="1" x14ac:dyDescent="0.15">
      <c r="C1227" s="1">
        <v>8</v>
      </c>
      <c r="D1227" s="1" t="s">
        <v>21</v>
      </c>
      <c r="E1227" s="24">
        <v>21.5</v>
      </c>
      <c r="K1227" s="1">
        <v>8</v>
      </c>
      <c r="L1227" s="1" t="s">
        <v>191</v>
      </c>
      <c r="M1227" s="24">
        <v>21.7</v>
      </c>
      <c r="T1227" s="41"/>
      <c r="U1227" s="23"/>
    </row>
    <row r="1228" spans="2:22" ht="13" hidden="1" customHeight="1" x14ac:dyDescent="0.15">
      <c r="C1228" s="1">
        <v>8</v>
      </c>
      <c r="D1228" s="1" t="s">
        <v>22</v>
      </c>
      <c r="E1228" s="24">
        <v>21.6</v>
      </c>
      <c r="K1228" s="1">
        <v>8</v>
      </c>
      <c r="L1228" s="1" t="s">
        <v>192</v>
      </c>
      <c r="M1228" s="24">
        <v>21.7</v>
      </c>
      <c r="T1228" s="41"/>
      <c r="U1228" s="23"/>
    </row>
    <row r="1229" spans="2:22" ht="13" customHeight="1" x14ac:dyDescent="0.15">
      <c r="B1229" s="16" t="s">
        <v>991</v>
      </c>
      <c r="C1229" s="1">
        <v>8</v>
      </c>
      <c r="D1229" s="1" t="s">
        <v>23</v>
      </c>
      <c r="E1229" s="24">
        <v>21.5</v>
      </c>
      <c r="F1229" s="24">
        <f>AVERAGE(E1229:E1231)</f>
        <v>21.533333333333331</v>
      </c>
      <c r="G1229" s="24">
        <f>F1229-21.6416666666667</f>
        <v>-0.10833333333336981</v>
      </c>
      <c r="J1229" s="16" t="s">
        <v>991</v>
      </c>
      <c r="K1229" s="1">
        <v>8</v>
      </c>
      <c r="L1229" s="1" t="s">
        <v>193</v>
      </c>
      <c r="M1229" s="24">
        <v>21.8</v>
      </c>
      <c r="N1229" s="24">
        <f>AVERAGE(M1229:M1231)</f>
        <v>21.8</v>
      </c>
      <c r="O1229" s="24">
        <f>N1229-21.6416666666667</f>
        <v>0.15833333333329946</v>
      </c>
      <c r="S1229" s="16" t="s">
        <v>991</v>
      </c>
      <c r="T1229" s="17" t="s">
        <v>992</v>
      </c>
      <c r="U1229" s="23"/>
    </row>
    <row r="1230" spans="2:22" ht="13" hidden="1" customHeight="1" x14ac:dyDescent="0.15">
      <c r="C1230" s="1">
        <v>8</v>
      </c>
      <c r="D1230" s="1" t="s">
        <v>24</v>
      </c>
      <c r="E1230" s="24">
        <v>21.6</v>
      </c>
      <c r="K1230" s="1">
        <v>8</v>
      </c>
      <c r="L1230" s="1" t="s">
        <v>194</v>
      </c>
      <c r="M1230" s="24">
        <v>21.8</v>
      </c>
      <c r="T1230" s="41"/>
      <c r="U1230" s="23"/>
    </row>
    <row r="1231" spans="2:22" ht="13" hidden="1" customHeight="1" x14ac:dyDescent="0.15">
      <c r="C1231" s="1">
        <v>8</v>
      </c>
      <c r="D1231" s="1" t="s">
        <v>25</v>
      </c>
      <c r="E1231" s="24">
        <v>21.5</v>
      </c>
      <c r="K1231" s="1">
        <v>8</v>
      </c>
      <c r="L1231" s="1" t="s">
        <v>195</v>
      </c>
      <c r="M1231" s="24">
        <v>21.8</v>
      </c>
      <c r="T1231" s="41"/>
      <c r="U1231" s="23"/>
    </row>
    <row r="1232" spans="2:22" ht="13" customHeight="1" x14ac:dyDescent="0.15">
      <c r="B1232" s="16" t="s">
        <v>993</v>
      </c>
      <c r="C1232" s="1">
        <v>8</v>
      </c>
      <c r="D1232" s="1" t="s">
        <v>26</v>
      </c>
      <c r="E1232" s="24">
        <v>21.5</v>
      </c>
      <c r="F1232" s="24">
        <f>AVERAGE(E1232:E1234)</f>
        <v>21.533333333333331</v>
      </c>
      <c r="G1232" s="24">
        <f>F1232-21.6416666666667</f>
        <v>-0.10833333333336981</v>
      </c>
      <c r="J1232" s="16" t="s">
        <v>993</v>
      </c>
      <c r="K1232" s="1">
        <v>8</v>
      </c>
      <c r="L1232" s="1" t="s">
        <v>196</v>
      </c>
      <c r="M1232" s="24">
        <v>21.8</v>
      </c>
      <c r="N1232" s="24">
        <f>AVERAGE(M1232:M1234)</f>
        <v>22.2</v>
      </c>
      <c r="O1232" s="24">
        <f>N1232-21.6416666666667</f>
        <v>0.55833333333329804</v>
      </c>
      <c r="S1232" s="16" t="s">
        <v>993</v>
      </c>
      <c r="T1232" s="17" t="s">
        <v>994</v>
      </c>
      <c r="U1232" s="23"/>
    </row>
    <row r="1233" spans="2:22" ht="13" hidden="1" customHeight="1" x14ac:dyDescent="0.15">
      <c r="C1233" s="1">
        <v>8</v>
      </c>
      <c r="D1233" s="1" t="s">
        <v>27</v>
      </c>
      <c r="E1233" s="24">
        <v>21.5</v>
      </c>
      <c r="K1233" s="1">
        <v>8</v>
      </c>
      <c r="L1233" s="1" t="s">
        <v>197</v>
      </c>
      <c r="M1233" s="24">
        <v>21.9</v>
      </c>
      <c r="T1233" s="41"/>
      <c r="U1233" s="23"/>
    </row>
    <row r="1234" spans="2:22" ht="13" hidden="1" customHeight="1" x14ac:dyDescent="0.15">
      <c r="C1234" s="1">
        <v>8</v>
      </c>
      <c r="D1234" s="1" t="s">
        <v>28</v>
      </c>
      <c r="E1234" s="24">
        <v>21.6</v>
      </c>
      <c r="K1234" s="1">
        <v>8</v>
      </c>
      <c r="L1234" s="1" t="s">
        <v>198</v>
      </c>
      <c r="M1234" s="24">
        <v>22.9</v>
      </c>
      <c r="T1234" s="41"/>
      <c r="U1234" s="23"/>
    </row>
    <row r="1235" spans="2:22" ht="13" customHeight="1" x14ac:dyDescent="0.15">
      <c r="B1235" s="16" t="s">
        <v>995</v>
      </c>
      <c r="C1235" s="1">
        <v>8</v>
      </c>
      <c r="D1235" s="1" t="s">
        <v>29</v>
      </c>
      <c r="E1235" s="24">
        <v>21.6</v>
      </c>
      <c r="F1235" s="24">
        <f>AVERAGE(E1235:E1237)</f>
        <v>21.633333333333336</v>
      </c>
      <c r="G1235" s="24">
        <f>F1235-21.6416666666667</f>
        <v>-8.3333333333648341E-3</v>
      </c>
      <c r="J1235" s="16" t="s">
        <v>995</v>
      </c>
      <c r="K1235" s="1">
        <v>8</v>
      </c>
      <c r="L1235" s="1" t="s">
        <v>199</v>
      </c>
      <c r="M1235" s="24">
        <v>21.9</v>
      </c>
      <c r="N1235" s="24">
        <f>AVERAGE(M1235:M1237)</f>
        <v>21.866666666666664</v>
      </c>
      <c r="O1235" s="24">
        <f>N1235-21.6416666666667</f>
        <v>0.22499999999996234</v>
      </c>
      <c r="S1235" s="16" t="s">
        <v>995</v>
      </c>
      <c r="T1235" s="17" t="s">
        <v>996</v>
      </c>
      <c r="U1235" s="23"/>
    </row>
    <row r="1236" spans="2:22" ht="13" hidden="1" customHeight="1" x14ac:dyDescent="0.15">
      <c r="C1236" s="1">
        <v>8</v>
      </c>
      <c r="D1236" s="1" t="s">
        <v>30</v>
      </c>
      <c r="E1236" s="24">
        <v>21.7</v>
      </c>
      <c r="K1236" s="1">
        <v>8</v>
      </c>
      <c r="L1236" s="1" t="s">
        <v>200</v>
      </c>
      <c r="M1236" s="24">
        <v>21.8</v>
      </c>
      <c r="U1236" s="23"/>
    </row>
    <row r="1237" spans="2:22" ht="13" hidden="1" customHeight="1" x14ac:dyDescent="0.15">
      <c r="C1237" s="1">
        <v>8</v>
      </c>
      <c r="D1237" s="1" t="s">
        <v>31</v>
      </c>
      <c r="E1237" s="24">
        <v>21.6</v>
      </c>
      <c r="K1237" s="1">
        <v>8</v>
      </c>
      <c r="L1237" s="1" t="s">
        <v>201</v>
      </c>
      <c r="M1237" s="24">
        <v>21.9</v>
      </c>
      <c r="U1237" s="23"/>
    </row>
    <row r="1238" spans="2:22" s="4" customFormat="1" ht="13" customHeight="1" x14ac:dyDescent="0.15">
      <c r="B1238" s="16" t="s">
        <v>997</v>
      </c>
      <c r="C1238" s="4">
        <v>8</v>
      </c>
      <c r="D1238" s="4" t="s">
        <v>32</v>
      </c>
      <c r="E1238" s="34">
        <v>22.5</v>
      </c>
      <c r="F1238" s="34">
        <f>AVERAGE(E1238:E1240)</f>
        <v>22.366666666666664</v>
      </c>
      <c r="G1238" s="34">
        <f>F1238-21.6416666666667</f>
        <v>0.72499999999996234</v>
      </c>
      <c r="H1238" s="47"/>
      <c r="J1238" s="16" t="s">
        <v>997</v>
      </c>
      <c r="K1238" s="4">
        <v>8</v>
      </c>
      <c r="L1238" s="4" t="s">
        <v>202</v>
      </c>
      <c r="M1238" s="34">
        <v>24.3</v>
      </c>
      <c r="N1238" s="34">
        <f>AVERAGE(M1238:M1240)</f>
        <v>24.033333333333331</v>
      </c>
      <c r="O1238" s="34">
        <f>N1238-21.6416666666667</f>
        <v>2.3916666666666302</v>
      </c>
      <c r="P1238" s="47"/>
      <c r="Q1238" s="1"/>
      <c r="R1238" s="1"/>
      <c r="S1238" s="16" t="s">
        <v>997</v>
      </c>
      <c r="T1238" s="18" t="s">
        <v>998</v>
      </c>
      <c r="U1238" s="23"/>
      <c r="V1238" s="4">
        <v>48</v>
      </c>
    </row>
    <row r="1239" spans="2:22" ht="13" hidden="1" customHeight="1" x14ac:dyDescent="0.15">
      <c r="C1239" s="1">
        <v>8</v>
      </c>
      <c r="D1239" s="1" t="s">
        <v>33</v>
      </c>
      <c r="E1239" s="24">
        <v>22.4</v>
      </c>
      <c r="K1239" s="1">
        <v>8</v>
      </c>
      <c r="L1239" s="1" t="s">
        <v>203</v>
      </c>
      <c r="M1239" s="24">
        <v>23.9</v>
      </c>
      <c r="U1239" s="23"/>
    </row>
    <row r="1240" spans="2:22" ht="13" hidden="1" customHeight="1" x14ac:dyDescent="0.15">
      <c r="C1240" s="1">
        <v>8</v>
      </c>
      <c r="D1240" s="1" t="s">
        <v>34</v>
      </c>
      <c r="E1240" s="24">
        <v>22.2</v>
      </c>
      <c r="K1240" s="1">
        <v>8</v>
      </c>
      <c r="L1240" s="1" t="s">
        <v>204</v>
      </c>
      <c r="M1240" s="24">
        <v>23.9</v>
      </c>
      <c r="U1240" s="23"/>
    </row>
    <row r="1241" spans="2:22" ht="13" customHeight="1" x14ac:dyDescent="0.15">
      <c r="B1241" s="16" t="s">
        <v>999</v>
      </c>
      <c r="C1241" s="1">
        <v>8</v>
      </c>
      <c r="D1241" s="1" t="s">
        <v>35</v>
      </c>
      <c r="E1241" s="24">
        <v>21.5</v>
      </c>
      <c r="F1241" s="24">
        <f>AVERAGE(E1241:E1243)</f>
        <v>21.566666666666666</v>
      </c>
      <c r="G1241" s="24">
        <f>F1241-21.6416666666667</f>
        <v>-7.5000000000034817E-2</v>
      </c>
      <c r="J1241" s="16" t="s">
        <v>999</v>
      </c>
      <c r="K1241" s="1">
        <v>8</v>
      </c>
      <c r="L1241" s="1" t="s">
        <v>205</v>
      </c>
      <c r="M1241" s="24">
        <v>21.9</v>
      </c>
      <c r="N1241" s="24">
        <f>AVERAGE(M1241:M1243)</f>
        <v>21.633333333333336</v>
      </c>
      <c r="O1241" s="24">
        <f>N1241-21.6416666666667</f>
        <v>-8.3333333333648341E-3</v>
      </c>
      <c r="S1241" s="16" t="s">
        <v>999</v>
      </c>
      <c r="T1241" s="17" t="s">
        <v>1000</v>
      </c>
      <c r="U1241" s="23"/>
    </row>
    <row r="1242" spans="2:22" ht="13" hidden="1" customHeight="1" x14ac:dyDescent="0.15">
      <c r="C1242" s="1">
        <v>8</v>
      </c>
      <c r="D1242" s="1" t="s">
        <v>36</v>
      </c>
      <c r="E1242" s="24">
        <v>21.6</v>
      </c>
      <c r="K1242" s="1">
        <v>8</v>
      </c>
      <c r="L1242" s="1" t="s">
        <v>206</v>
      </c>
      <c r="M1242" s="24">
        <v>21.5</v>
      </c>
      <c r="T1242" s="41"/>
      <c r="U1242" s="23"/>
    </row>
    <row r="1243" spans="2:22" ht="13" hidden="1" customHeight="1" x14ac:dyDescent="0.15">
      <c r="C1243" s="1">
        <v>8</v>
      </c>
      <c r="D1243" s="1" t="s">
        <v>37</v>
      </c>
      <c r="E1243" s="24">
        <v>21.6</v>
      </c>
      <c r="K1243" s="1">
        <v>8</v>
      </c>
      <c r="L1243" s="1" t="s">
        <v>207</v>
      </c>
      <c r="M1243" s="24">
        <v>21.5</v>
      </c>
      <c r="T1243" s="41"/>
      <c r="U1243" s="23"/>
    </row>
    <row r="1244" spans="2:22" ht="13" customHeight="1" x14ac:dyDescent="0.15">
      <c r="B1244" s="16" t="s">
        <v>1001</v>
      </c>
      <c r="C1244" s="1">
        <v>8</v>
      </c>
      <c r="D1244" s="1" t="s">
        <v>38</v>
      </c>
      <c r="E1244" s="24">
        <v>21.5</v>
      </c>
      <c r="F1244" s="24">
        <f>AVERAGE(E1244:E1246)</f>
        <v>21.566666666666666</v>
      </c>
      <c r="G1244" s="24">
        <f>F1244-21.6416666666667</f>
        <v>-7.5000000000034817E-2</v>
      </c>
      <c r="J1244" s="16" t="s">
        <v>1001</v>
      </c>
      <c r="K1244" s="1">
        <v>8</v>
      </c>
      <c r="L1244" s="1" t="s">
        <v>208</v>
      </c>
      <c r="M1244" s="24">
        <v>21.8</v>
      </c>
      <c r="N1244" s="24">
        <f>AVERAGE(M1244:M1246)</f>
        <v>21.8</v>
      </c>
      <c r="O1244" s="24">
        <f>N1244-21.6416666666667</f>
        <v>0.15833333333329946</v>
      </c>
      <c r="S1244" s="16" t="s">
        <v>1001</v>
      </c>
      <c r="T1244" s="17" t="s">
        <v>1002</v>
      </c>
      <c r="U1244" s="23"/>
    </row>
    <row r="1245" spans="2:22" ht="13" hidden="1" customHeight="1" x14ac:dyDescent="0.15">
      <c r="C1245" s="1">
        <v>8</v>
      </c>
      <c r="D1245" s="1" t="s">
        <v>39</v>
      </c>
      <c r="E1245" s="24">
        <v>21.5</v>
      </c>
      <c r="K1245" s="1">
        <v>8</v>
      </c>
      <c r="L1245" s="1" t="s">
        <v>209</v>
      </c>
      <c r="M1245" s="24">
        <v>21.7</v>
      </c>
      <c r="T1245" s="41"/>
      <c r="U1245" s="23"/>
    </row>
    <row r="1246" spans="2:22" ht="13" hidden="1" customHeight="1" x14ac:dyDescent="0.15">
      <c r="C1246" s="1">
        <v>8</v>
      </c>
      <c r="D1246" s="1" t="s">
        <v>40</v>
      </c>
      <c r="E1246" s="24">
        <v>21.7</v>
      </c>
      <c r="K1246" s="1">
        <v>8</v>
      </c>
      <c r="L1246" s="1" t="s">
        <v>210</v>
      </c>
      <c r="M1246" s="24">
        <v>21.9</v>
      </c>
      <c r="T1246" s="41"/>
      <c r="U1246" s="23"/>
    </row>
    <row r="1247" spans="2:22" ht="13" customHeight="1" x14ac:dyDescent="0.15">
      <c r="B1247" s="16" t="s">
        <v>1003</v>
      </c>
      <c r="C1247" s="1">
        <v>8</v>
      </c>
      <c r="D1247" s="1" t="s">
        <v>41</v>
      </c>
      <c r="E1247" s="24">
        <v>21.8</v>
      </c>
      <c r="F1247" s="24">
        <f>AVERAGE(E1247:E1249)</f>
        <v>21.8</v>
      </c>
      <c r="G1247" s="24">
        <f>F1247-21.6416666666667</f>
        <v>0.15833333333329946</v>
      </c>
      <c r="J1247" s="16" t="s">
        <v>1003</v>
      </c>
      <c r="K1247" s="1">
        <v>8</v>
      </c>
      <c r="L1247" s="1" t="s">
        <v>211</v>
      </c>
      <c r="M1247" s="24">
        <v>22</v>
      </c>
      <c r="N1247" s="24">
        <f>AVERAGE(M1247:M1249)</f>
        <v>22.233333333333331</v>
      </c>
      <c r="O1247" s="24">
        <f>N1247-21.6416666666667</f>
        <v>0.59166666666662948</v>
      </c>
      <c r="S1247" s="16" t="s">
        <v>1003</v>
      </c>
      <c r="T1247" s="17" t="s">
        <v>1004</v>
      </c>
      <c r="U1247" s="23"/>
    </row>
    <row r="1248" spans="2:22" ht="13" hidden="1" customHeight="1" x14ac:dyDescent="0.15">
      <c r="C1248" s="1">
        <v>8</v>
      </c>
      <c r="D1248" s="1" t="s">
        <v>42</v>
      </c>
      <c r="E1248" s="24">
        <v>21.9</v>
      </c>
      <c r="K1248" s="1">
        <v>8</v>
      </c>
      <c r="L1248" s="1" t="s">
        <v>212</v>
      </c>
      <c r="M1248" s="24">
        <v>22.3</v>
      </c>
      <c r="T1248" s="41"/>
      <c r="U1248" s="23"/>
    </row>
    <row r="1249" spans="2:21" ht="13" hidden="1" customHeight="1" x14ac:dyDescent="0.15">
      <c r="C1249" s="1">
        <v>8</v>
      </c>
      <c r="D1249" s="1" t="s">
        <v>43</v>
      </c>
      <c r="E1249" s="24">
        <v>21.7</v>
      </c>
      <c r="K1249" s="1">
        <v>8</v>
      </c>
      <c r="L1249" s="1" t="s">
        <v>213</v>
      </c>
      <c r="M1249" s="24">
        <v>22.4</v>
      </c>
      <c r="T1249" s="41"/>
      <c r="U1249" s="23"/>
    </row>
    <row r="1250" spans="2:21" ht="13" customHeight="1" x14ac:dyDescent="0.15">
      <c r="B1250" s="16" t="s">
        <v>1005</v>
      </c>
      <c r="C1250" s="1">
        <v>8</v>
      </c>
      <c r="D1250" s="1" t="s">
        <v>44</v>
      </c>
      <c r="E1250" s="24">
        <v>21.5</v>
      </c>
      <c r="F1250" s="24">
        <f>AVERAGE(E1250:E1252)</f>
        <v>21.533333333333331</v>
      </c>
      <c r="G1250" s="24">
        <f>F1250-21.6416666666667</f>
        <v>-0.10833333333336981</v>
      </c>
      <c r="J1250" s="16" t="s">
        <v>1005</v>
      </c>
      <c r="K1250" s="1">
        <v>8</v>
      </c>
      <c r="L1250" s="1" t="s">
        <v>214</v>
      </c>
      <c r="M1250" s="24">
        <v>21.7</v>
      </c>
      <c r="N1250" s="24">
        <f>AVERAGE(M1250:M1252)</f>
        <v>21.766666666666666</v>
      </c>
      <c r="O1250" s="24">
        <f>N1250-21.6416666666667</f>
        <v>0.12499999999996447</v>
      </c>
      <c r="S1250" s="16" t="s">
        <v>1005</v>
      </c>
      <c r="T1250" s="17" t="s">
        <v>1006</v>
      </c>
      <c r="U1250" s="23"/>
    </row>
    <row r="1251" spans="2:21" ht="13" hidden="1" customHeight="1" x14ac:dyDescent="0.15">
      <c r="C1251" s="1">
        <v>8</v>
      </c>
      <c r="D1251" s="1" t="s">
        <v>45</v>
      </c>
      <c r="E1251" s="24">
        <v>21.6</v>
      </c>
      <c r="K1251" s="1">
        <v>8</v>
      </c>
      <c r="L1251" s="1" t="s">
        <v>215</v>
      </c>
      <c r="M1251" s="24">
        <v>21.9</v>
      </c>
      <c r="T1251" s="41"/>
      <c r="U1251" s="23"/>
    </row>
    <row r="1252" spans="2:21" ht="13" hidden="1" customHeight="1" x14ac:dyDescent="0.15">
      <c r="C1252" s="1">
        <v>8</v>
      </c>
      <c r="D1252" s="1" t="s">
        <v>46</v>
      </c>
      <c r="E1252" s="24">
        <v>21.5</v>
      </c>
      <c r="K1252" s="1">
        <v>8</v>
      </c>
      <c r="L1252" s="1" t="s">
        <v>216</v>
      </c>
      <c r="M1252" s="24">
        <v>21.7</v>
      </c>
      <c r="T1252" s="41"/>
      <c r="U1252" s="23"/>
    </row>
    <row r="1253" spans="2:21" ht="13" customHeight="1" x14ac:dyDescent="0.15">
      <c r="B1253" s="16" t="s">
        <v>1007</v>
      </c>
      <c r="C1253" s="1">
        <v>8</v>
      </c>
      <c r="D1253" s="1" t="s">
        <v>47</v>
      </c>
      <c r="E1253" s="24">
        <v>21.6</v>
      </c>
      <c r="F1253" s="24">
        <f>AVERAGE(E1253:E1255)</f>
        <v>21.633333333333336</v>
      </c>
      <c r="G1253" s="24">
        <f>F1253-21.6416666666667</f>
        <v>-8.3333333333648341E-3</v>
      </c>
      <c r="J1253" s="16" t="s">
        <v>1007</v>
      </c>
      <c r="K1253" s="1">
        <v>8</v>
      </c>
      <c r="L1253" s="1" t="s">
        <v>217</v>
      </c>
      <c r="M1253" s="24">
        <v>21.7</v>
      </c>
      <c r="N1253" s="24">
        <f>AVERAGE(M1253:M1255)</f>
        <v>21.599999999999998</v>
      </c>
      <c r="O1253" s="24">
        <f>N1253-21.6416666666667</f>
        <v>-4.1666666666703378E-2</v>
      </c>
      <c r="S1253" s="16" t="s">
        <v>1007</v>
      </c>
      <c r="T1253" s="17" t="s">
        <v>1008</v>
      </c>
      <c r="U1253" s="23"/>
    </row>
    <row r="1254" spans="2:21" ht="13" hidden="1" customHeight="1" x14ac:dyDescent="0.15">
      <c r="C1254" s="1">
        <v>8</v>
      </c>
      <c r="D1254" s="1" t="s">
        <v>48</v>
      </c>
      <c r="E1254" s="24">
        <v>21.6</v>
      </c>
      <c r="K1254" s="1">
        <v>8</v>
      </c>
      <c r="L1254" s="1" t="s">
        <v>218</v>
      </c>
      <c r="M1254" s="24">
        <v>21.6</v>
      </c>
      <c r="T1254" s="41"/>
      <c r="U1254" s="23"/>
    </row>
    <row r="1255" spans="2:21" ht="13" hidden="1" customHeight="1" x14ac:dyDescent="0.15">
      <c r="C1255" s="1">
        <v>8</v>
      </c>
      <c r="D1255" s="1" t="s">
        <v>49</v>
      </c>
      <c r="E1255" s="24">
        <v>21.7</v>
      </c>
      <c r="K1255" s="1">
        <v>8</v>
      </c>
      <c r="L1255" s="1" t="s">
        <v>219</v>
      </c>
      <c r="M1255" s="24">
        <v>21.5</v>
      </c>
      <c r="T1255" s="41"/>
      <c r="U1255" s="23"/>
    </row>
    <row r="1256" spans="2:21" ht="13" customHeight="1" x14ac:dyDescent="0.15">
      <c r="B1256" s="16" t="s">
        <v>1009</v>
      </c>
      <c r="C1256" s="1">
        <v>8</v>
      </c>
      <c r="D1256" s="1" t="s">
        <v>50</v>
      </c>
      <c r="E1256" s="24">
        <v>21.4</v>
      </c>
      <c r="F1256" s="24">
        <f>AVERAGE(E1256:E1258)</f>
        <v>21.466666666666669</v>
      </c>
      <c r="G1256" s="24">
        <f>F1256-21.6416666666667</f>
        <v>-0.17500000000003268</v>
      </c>
      <c r="J1256" s="16" t="s">
        <v>1009</v>
      </c>
      <c r="K1256" s="1">
        <v>8</v>
      </c>
      <c r="L1256" s="1" t="s">
        <v>220</v>
      </c>
      <c r="M1256" s="24">
        <v>22</v>
      </c>
      <c r="N1256" s="24">
        <f>AVERAGE(M1256:M1258)</f>
        <v>21.966666666666669</v>
      </c>
      <c r="O1256" s="24">
        <f>N1256-21.6416666666667</f>
        <v>0.32499999999996732</v>
      </c>
      <c r="S1256" s="16" t="s">
        <v>1009</v>
      </c>
      <c r="T1256" s="17" t="s">
        <v>1010</v>
      </c>
      <c r="U1256" s="23"/>
    </row>
    <row r="1257" spans="2:21" ht="13" hidden="1" customHeight="1" x14ac:dyDescent="0.15">
      <c r="C1257" s="1">
        <v>8</v>
      </c>
      <c r="D1257" s="1" t="s">
        <v>51</v>
      </c>
      <c r="E1257" s="24">
        <v>21.5</v>
      </c>
      <c r="K1257" s="1">
        <v>8</v>
      </c>
      <c r="L1257" s="1" t="s">
        <v>221</v>
      </c>
      <c r="M1257" s="24">
        <v>21.9</v>
      </c>
      <c r="T1257" s="41"/>
      <c r="U1257" s="23"/>
    </row>
    <row r="1258" spans="2:21" ht="13" hidden="1" customHeight="1" x14ac:dyDescent="0.15">
      <c r="C1258" s="1">
        <v>8</v>
      </c>
      <c r="D1258" s="1" t="s">
        <v>52</v>
      </c>
      <c r="E1258" s="24">
        <v>21.5</v>
      </c>
      <c r="K1258" s="1">
        <v>8</v>
      </c>
      <c r="L1258" s="1" t="s">
        <v>222</v>
      </c>
      <c r="M1258" s="24">
        <v>22</v>
      </c>
      <c r="T1258" s="41"/>
      <c r="U1258" s="23"/>
    </row>
    <row r="1259" spans="2:21" ht="13" customHeight="1" x14ac:dyDescent="0.15">
      <c r="B1259" s="16" t="s">
        <v>1011</v>
      </c>
      <c r="C1259" s="1">
        <v>8</v>
      </c>
      <c r="D1259" s="1" t="s">
        <v>53</v>
      </c>
      <c r="E1259" s="24">
        <v>21.5</v>
      </c>
      <c r="F1259" s="24">
        <f>AVERAGE(E1259:E1261)</f>
        <v>21.533333333333331</v>
      </c>
      <c r="G1259" s="24">
        <f>F1259-21.6416666666667</f>
        <v>-0.10833333333336981</v>
      </c>
      <c r="J1259" s="16" t="s">
        <v>1011</v>
      </c>
      <c r="K1259" s="1">
        <v>8</v>
      </c>
      <c r="L1259" s="1" t="s">
        <v>223</v>
      </c>
      <c r="M1259" s="24">
        <v>21.5</v>
      </c>
      <c r="N1259" s="24">
        <f>AVERAGE(M1259:M1261)</f>
        <v>21.599999999999998</v>
      </c>
      <c r="O1259" s="24">
        <f>N1259-21.6416666666667</f>
        <v>-4.1666666666703378E-2</v>
      </c>
      <c r="S1259" s="16" t="s">
        <v>1011</v>
      </c>
      <c r="T1259" s="17" t="s">
        <v>1012</v>
      </c>
      <c r="U1259" s="23"/>
    </row>
    <row r="1260" spans="2:21" ht="13" hidden="1" customHeight="1" x14ac:dyDescent="0.15">
      <c r="C1260" s="1">
        <v>8</v>
      </c>
      <c r="D1260" s="1" t="s">
        <v>54</v>
      </c>
      <c r="E1260" s="24">
        <v>21.7</v>
      </c>
      <c r="K1260" s="1">
        <v>8</v>
      </c>
      <c r="L1260" s="1" t="s">
        <v>224</v>
      </c>
      <c r="M1260" s="24">
        <v>21.6</v>
      </c>
      <c r="T1260" s="41"/>
      <c r="U1260" s="23"/>
    </row>
    <row r="1261" spans="2:21" ht="13" hidden="1" customHeight="1" x14ac:dyDescent="0.15">
      <c r="C1261" s="1">
        <v>8</v>
      </c>
      <c r="D1261" s="1" t="s">
        <v>55</v>
      </c>
      <c r="E1261" s="24">
        <v>21.4</v>
      </c>
      <c r="K1261" s="1">
        <v>8</v>
      </c>
      <c r="L1261" s="1" t="s">
        <v>225</v>
      </c>
      <c r="M1261" s="24">
        <v>21.7</v>
      </c>
      <c r="T1261" s="41"/>
      <c r="U1261" s="23"/>
    </row>
    <row r="1262" spans="2:21" ht="13" customHeight="1" x14ac:dyDescent="0.15">
      <c r="B1262" s="16" t="s">
        <v>442</v>
      </c>
      <c r="C1262" s="1">
        <v>8</v>
      </c>
      <c r="D1262" s="1" t="s">
        <v>56</v>
      </c>
      <c r="E1262" s="24">
        <v>21.7</v>
      </c>
      <c r="F1262" s="24">
        <f>AVERAGE(E1262:E1264)</f>
        <v>21.666666666666668</v>
      </c>
      <c r="G1262" s="24">
        <f>F1262-21.6416666666667</f>
        <v>2.4999999999966604E-2</v>
      </c>
      <c r="J1262" s="16" t="s">
        <v>442</v>
      </c>
      <c r="K1262" s="1">
        <v>8</v>
      </c>
      <c r="L1262" s="1" t="s">
        <v>226</v>
      </c>
      <c r="M1262" s="24">
        <v>21.6</v>
      </c>
      <c r="N1262" s="24">
        <f>AVERAGE(M1262:M1264)</f>
        <v>21.600000000000005</v>
      </c>
      <c r="O1262" s="24">
        <f>N1262-21.6416666666667</f>
        <v>-4.1666666666696273E-2</v>
      </c>
      <c r="S1262" s="16" t="s">
        <v>442</v>
      </c>
      <c r="T1262" s="17" t="s">
        <v>1013</v>
      </c>
      <c r="U1262" s="23"/>
    </row>
    <row r="1263" spans="2:21" ht="13" hidden="1" customHeight="1" x14ac:dyDescent="0.15">
      <c r="C1263" s="1">
        <v>8</v>
      </c>
      <c r="D1263" s="1" t="s">
        <v>57</v>
      </c>
      <c r="E1263" s="24">
        <v>21.7</v>
      </c>
      <c r="K1263" s="1">
        <v>8</v>
      </c>
      <c r="L1263" s="1" t="s">
        <v>227</v>
      </c>
      <c r="M1263" s="24">
        <v>21.6</v>
      </c>
      <c r="T1263" s="41"/>
      <c r="U1263" s="23"/>
    </row>
    <row r="1264" spans="2:21" ht="13" hidden="1" customHeight="1" x14ac:dyDescent="0.15">
      <c r="C1264" s="1">
        <v>8</v>
      </c>
      <c r="D1264" s="1" t="s">
        <v>58</v>
      </c>
      <c r="E1264" s="24">
        <v>21.6</v>
      </c>
      <c r="K1264" s="1">
        <v>8</v>
      </c>
      <c r="L1264" s="1" t="s">
        <v>228</v>
      </c>
      <c r="M1264" s="24">
        <v>21.6</v>
      </c>
      <c r="T1264" s="41"/>
      <c r="U1264" s="23"/>
    </row>
    <row r="1265" spans="2:21" ht="13" customHeight="1" x14ac:dyDescent="0.15">
      <c r="B1265" s="16" t="s">
        <v>1014</v>
      </c>
      <c r="C1265" s="1">
        <v>8</v>
      </c>
      <c r="D1265" s="1" t="s">
        <v>59</v>
      </c>
      <c r="E1265" s="24">
        <v>21.4</v>
      </c>
      <c r="F1265" s="24">
        <f>AVERAGE(E1265:E1267)</f>
        <v>21.466666666666669</v>
      </c>
      <c r="G1265" s="24">
        <f>F1265-21.6416666666667</f>
        <v>-0.17500000000003268</v>
      </c>
      <c r="J1265" s="16" t="s">
        <v>1014</v>
      </c>
      <c r="K1265" s="1">
        <v>8</v>
      </c>
      <c r="L1265" s="1" t="s">
        <v>229</v>
      </c>
      <c r="M1265" s="24">
        <v>21.5</v>
      </c>
      <c r="N1265" s="24">
        <f>AVERAGE(M1265:M1267)</f>
        <v>21.566666666666666</v>
      </c>
      <c r="O1265" s="24">
        <f>N1265-21.6416666666667</f>
        <v>-7.5000000000034817E-2</v>
      </c>
      <c r="S1265" s="16" t="s">
        <v>1014</v>
      </c>
      <c r="T1265" s="17" t="s">
        <v>1015</v>
      </c>
      <c r="U1265" s="23"/>
    </row>
    <row r="1266" spans="2:21" ht="13" hidden="1" customHeight="1" x14ac:dyDescent="0.15">
      <c r="C1266" s="1">
        <v>8</v>
      </c>
      <c r="D1266" s="1" t="s">
        <v>60</v>
      </c>
      <c r="E1266" s="24">
        <v>21.5</v>
      </c>
      <c r="K1266" s="1">
        <v>8</v>
      </c>
      <c r="L1266" s="1" t="s">
        <v>230</v>
      </c>
      <c r="M1266" s="24">
        <v>21.6</v>
      </c>
      <c r="T1266" s="41"/>
      <c r="U1266" s="23"/>
    </row>
    <row r="1267" spans="2:21" ht="13" hidden="1" customHeight="1" x14ac:dyDescent="0.15">
      <c r="C1267" s="1">
        <v>8</v>
      </c>
      <c r="D1267" s="1" t="s">
        <v>61</v>
      </c>
      <c r="E1267" s="24">
        <v>21.5</v>
      </c>
      <c r="K1267" s="1">
        <v>8</v>
      </c>
      <c r="L1267" s="1" t="s">
        <v>231</v>
      </c>
      <c r="M1267" s="24">
        <v>21.6</v>
      </c>
      <c r="T1267" s="41"/>
      <c r="U1267" s="23"/>
    </row>
    <row r="1268" spans="2:21" ht="13" customHeight="1" x14ac:dyDescent="0.15">
      <c r="B1268" s="16" t="s">
        <v>1016</v>
      </c>
      <c r="C1268" s="1">
        <v>8</v>
      </c>
      <c r="D1268" s="1" t="s">
        <v>62</v>
      </c>
      <c r="E1268" s="24">
        <v>21.6</v>
      </c>
      <c r="F1268" s="24">
        <f>AVERAGE(E1268:E1270)</f>
        <v>21.633333333333336</v>
      </c>
      <c r="G1268" s="24">
        <f>F1268-21.6416666666667</f>
        <v>-8.3333333333648341E-3</v>
      </c>
      <c r="J1268" s="16" t="s">
        <v>1016</v>
      </c>
      <c r="K1268" s="1">
        <v>8</v>
      </c>
      <c r="L1268" s="1" t="s">
        <v>232</v>
      </c>
      <c r="M1268" s="24">
        <v>21.5</v>
      </c>
      <c r="N1268" s="24">
        <f>AVERAGE(M1268:M1270)</f>
        <v>21.566666666666666</v>
      </c>
      <c r="O1268" s="24">
        <f>N1268-21.6416666666667</f>
        <v>-7.5000000000034817E-2</v>
      </c>
      <c r="S1268" s="16" t="s">
        <v>1016</v>
      </c>
      <c r="T1268" s="17" t="s">
        <v>1017</v>
      </c>
      <c r="U1268" s="23"/>
    </row>
    <row r="1269" spans="2:21" ht="13" hidden="1" customHeight="1" x14ac:dyDescent="0.15">
      <c r="C1269" s="1">
        <v>8</v>
      </c>
      <c r="D1269" s="1" t="s">
        <v>63</v>
      </c>
      <c r="E1269" s="24">
        <v>21.7</v>
      </c>
      <c r="K1269" s="1">
        <v>8</v>
      </c>
      <c r="L1269" s="1" t="s">
        <v>233</v>
      </c>
      <c r="M1269" s="24">
        <v>21.6</v>
      </c>
      <c r="T1269" s="41"/>
      <c r="U1269" s="23"/>
    </row>
    <row r="1270" spans="2:21" ht="13" hidden="1" customHeight="1" x14ac:dyDescent="0.15">
      <c r="C1270" s="1">
        <v>8</v>
      </c>
      <c r="D1270" s="1" t="s">
        <v>64</v>
      </c>
      <c r="E1270" s="24">
        <v>21.6</v>
      </c>
      <c r="K1270" s="1">
        <v>8</v>
      </c>
      <c r="L1270" s="1" t="s">
        <v>234</v>
      </c>
      <c r="M1270" s="24">
        <v>21.6</v>
      </c>
      <c r="T1270" s="41"/>
      <c r="U1270" s="23"/>
    </row>
    <row r="1271" spans="2:21" ht="13" customHeight="1" x14ac:dyDescent="0.15">
      <c r="B1271" s="16" t="s">
        <v>1018</v>
      </c>
      <c r="C1271" s="1">
        <v>8</v>
      </c>
      <c r="D1271" s="1" t="s">
        <v>65</v>
      </c>
      <c r="E1271" s="24">
        <v>21.5</v>
      </c>
      <c r="F1271" s="24">
        <f>AVERAGE(E1271:E1273)</f>
        <v>21.600000000000005</v>
      </c>
      <c r="G1271" s="24">
        <f>F1271-21.6416666666667</f>
        <v>-4.1666666666696273E-2</v>
      </c>
      <c r="J1271" s="16" t="s">
        <v>1018</v>
      </c>
      <c r="K1271" s="1">
        <v>8</v>
      </c>
      <c r="L1271" s="1" t="s">
        <v>235</v>
      </c>
      <c r="M1271" s="24">
        <v>21.8</v>
      </c>
      <c r="N1271" s="24">
        <f>AVERAGE(M1271:M1273)</f>
        <v>21.700000000000003</v>
      </c>
      <c r="O1271" s="24">
        <f>N1271-21.6416666666667</f>
        <v>5.8333333333301596E-2</v>
      </c>
      <c r="S1271" s="16" t="s">
        <v>1018</v>
      </c>
      <c r="T1271" s="17" t="s">
        <v>1019</v>
      </c>
      <c r="U1271" s="23"/>
    </row>
    <row r="1272" spans="2:21" ht="13" hidden="1" customHeight="1" x14ac:dyDescent="0.15">
      <c r="C1272" s="1">
        <v>8</v>
      </c>
      <c r="D1272" s="1" t="s">
        <v>66</v>
      </c>
      <c r="E1272" s="24">
        <v>21.7</v>
      </c>
      <c r="K1272" s="1">
        <v>8</v>
      </c>
      <c r="L1272" s="1" t="s">
        <v>236</v>
      </c>
      <c r="M1272" s="24">
        <v>21.6</v>
      </c>
      <c r="T1272" s="41"/>
      <c r="U1272" s="23"/>
    </row>
    <row r="1273" spans="2:21" ht="13" hidden="1" customHeight="1" x14ac:dyDescent="0.15">
      <c r="C1273" s="1">
        <v>8</v>
      </c>
      <c r="D1273" s="1" t="s">
        <v>67</v>
      </c>
      <c r="E1273" s="24">
        <v>21.6</v>
      </c>
      <c r="K1273" s="1">
        <v>8</v>
      </c>
      <c r="L1273" s="1" t="s">
        <v>237</v>
      </c>
      <c r="M1273" s="24">
        <v>21.7</v>
      </c>
      <c r="T1273" s="41"/>
      <c r="U1273" s="23"/>
    </row>
    <row r="1274" spans="2:21" ht="13" customHeight="1" x14ac:dyDescent="0.15">
      <c r="B1274" s="16" t="s">
        <v>1020</v>
      </c>
      <c r="C1274" s="1">
        <v>8</v>
      </c>
      <c r="D1274" s="1" t="s">
        <v>68</v>
      </c>
      <c r="E1274" s="24">
        <v>21.5</v>
      </c>
      <c r="F1274" s="24">
        <f>AVERAGE(E1274:E1276)</f>
        <v>21.599999999999998</v>
      </c>
      <c r="G1274" s="24">
        <f>F1274-21.6416666666667</f>
        <v>-4.1666666666703378E-2</v>
      </c>
      <c r="J1274" s="16" t="s">
        <v>1020</v>
      </c>
      <c r="K1274" s="1">
        <v>8</v>
      </c>
      <c r="L1274" s="1" t="s">
        <v>238</v>
      </c>
      <c r="M1274" s="24">
        <v>21.6</v>
      </c>
      <c r="N1274" s="24">
        <f>AVERAGE(M1274:M1276)</f>
        <v>21.600000000000005</v>
      </c>
      <c r="O1274" s="24">
        <f>N1274-21.6416666666667</f>
        <v>-4.1666666666696273E-2</v>
      </c>
      <c r="S1274" s="16" t="s">
        <v>1020</v>
      </c>
      <c r="T1274" s="17" t="s">
        <v>1021</v>
      </c>
      <c r="U1274" s="23"/>
    </row>
    <row r="1275" spans="2:21" ht="13" hidden="1" customHeight="1" x14ac:dyDescent="0.15">
      <c r="C1275" s="1">
        <v>8</v>
      </c>
      <c r="D1275" s="1" t="s">
        <v>69</v>
      </c>
      <c r="E1275" s="24">
        <v>21.6</v>
      </c>
      <c r="K1275" s="1">
        <v>8</v>
      </c>
      <c r="L1275" s="1" t="s">
        <v>239</v>
      </c>
      <c r="M1275" s="24">
        <v>21.6</v>
      </c>
      <c r="T1275" s="41"/>
      <c r="U1275" s="23"/>
    </row>
    <row r="1276" spans="2:21" ht="13" hidden="1" customHeight="1" x14ac:dyDescent="0.15">
      <c r="C1276" s="1">
        <v>8</v>
      </c>
      <c r="D1276" s="1" t="s">
        <v>70</v>
      </c>
      <c r="E1276" s="24">
        <v>21.7</v>
      </c>
      <c r="K1276" s="1">
        <v>8</v>
      </c>
      <c r="L1276" s="1" t="s">
        <v>240</v>
      </c>
      <c r="M1276" s="24">
        <v>21.6</v>
      </c>
      <c r="T1276" s="41"/>
      <c r="U1276" s="23"/>
    </row>
    <row r="1277" spans="2:21" ht="13" customHeight="1" x14ac:dyDescent="0.15">
      <c r="B1277" s="16" t="s">
        <v>1022</v>
      </c>
      <c r="C1277" s="1">
        <v>8</v>
      </c>
      <c r="D1277" s="1" t="s">
        <v>71</v>
      </c>
      <c r="E1277" s="24">
        <v>21.6</v>
      </c>
      <c r="F1277" s="24">
        <f>AVERAGE(E1277:E1279)</f>
        <v>21.533333333333331</v>
      </c>
      <c r="G1277" s="24">
        <f>F1277-21.6416666666667</f>
        <v>-0.10833333333336981</v>
      </c>
      <c r="J1277" s="16" t="s">
        <v>1022</v>
      </c>
      <c r="K1277" s="1">
        <v>8</v>
      </c>
      <c r="L1277" s="1" t="s">
        <v>241</v>
      </c>
      <c r="M1277" s="24">
        <v>21.7</v>
      </c>
      <c r="N1277" s="24">
        <f>AVERAGE(M1277:M1279)</f>
        <v>21.633333333333336</v>
      </c>
      <c r="O1277" s="24">
        <f>N1277-21.6416666666667</f>
        <v>-8.3333333333648341E-3</v>
      </c>
      <c r="S1277" s="16" t="s">
        <v>1022</v>
      </c>
      <c r="T1277" s="17" t="s">
        <v>1023</v>
      </c>
      <c r="U1277" s="23"/>
    </row>
    <row r="1278" spans="2:21" ht="13" hidden="1" customHeight="1" x14ac:dyDescent="0.15">
      <c r="C1278" s="1">
        <v>8</v>
      </c>
      <c r="D1278" s="1" t="s">
        <v>72</v>
      </c>
      <c r="E1278" s="24">
        <v>21.5</v>
      </c>
      <c r="K1278" s="1">
        <v>8</v>
      </c>
      <c r="L1278" s="1" t="s">
        <v>242</v>
      </c>
      <c r="M1278" s="24">
        <v>21.6</v>
      </c>
      <c r="T1278" s="41"/>
      <c r="U1278" s="23"/>
    </row>
    <row r="1279" spans="2:21" ht="13" hidden="1" customHeight="1" x14ac:dyDescent="0.15">
      <c r="C1279" s="1">
        <v>8</v>
      </c>
      <c r="D1279" s="1" t="s">
        <v>73</v>
      </c>
      <c r="E1279" s="24">
        <v>21.5</v>
      </c>
      <c r="K1279" s="1">
        <v>8</v>
      </c>
      <c r="L1279" s="1" t="s">
        <v>243</v>
      </c>
      <c r="M1279" s="24">
        <v>21.6</v>
      </c>
      <c r="T1279" s="41"/>
      <c r="U1279" s="23"/>
    </row>
    <row r="1280" spans="2:21" ht="13" customHeight="1" x14ac:dyDescent="0.15">
      <c r="B1280" s="16" t="s">
        <v>1024</v>
      </c>
      <c r="C1280" s="1">
        <v>8</v>
      </c>
      <c r="D1280" s="1" t="s">
        <v>74</v>
      </c>
      <c r="E1280" s="24">
        <v>21.7</v>
      </c>
      <c r="F1280" s="24">
        <f>AVERAGE(E1280:E1282)</f>
        <v>21.633333333333336</v>
      </c>
      <c r="G1280" s="24">
        <f>F1280-21.6416666666667</f>
        <v>-8.3333333333648341E-3</v>
      </c>
      <c r="J1280" s="16" t="s">
        <v>1024</v>
      </c>
      <c r="K1280" s="1">
        <v>8</v>
      </c>
      <c r="L1280" s="1" t="s">
        <v>244</v>
      </c>
      <c r="M1280" s="24">
        <v>21.6</v>
      </c>
      <c r="N1280" s="24">
        <f>AVERAGE(M1280:M1282)</f>
        <v>21.566666666666666</v>
      </c>
      <c r="O1280" s="24">
        <f>N1280-21.6416666666667</f>
        <v>-7.5000000000034817E-2</v>
      </c>
      <c r="S1280" s="16" t="s">
        <v>1024</v>
      </c>
      <c r="T1280" s="17" t="s">
        <v>1025</v>
      </c>
      <c r="U1280" s="23"/>
    </row>
    <row r="1281" spans="2:21" ht="13" hidden="1" customHeight="1" x14ac:dyDescent="0.15">
      <c r="C1281" s="1">
        <v>8</v>
      </c>
      <c r="D1281" s="1" t="s">
        <v>75</v>
      </c>
      <c r="E1281" s="24">
        <v>21.6</v>
      </c>
      <c r="K1281" s="1">
        <v>8</v>
      </c>
      <c r="L1281" s="1" t="s">
        <v>245</v>
      </c>
      <c r="M1281" s="24">
        <v>21.5</v>
      </c>
      <c r="T1281" s="41"/>
      <c r="U1281" s="23"/>
    </row>
    <row r="1282" spans="2:21" ht="13" hidden="1" customHeight="1" x14ac:dyDescent="0.15">
      <c r="C1282" s="1">
        <v>8</v>
      </c>
      <c r="D1282" s="1" t="s">
        <v>76</v>
      </c>
      <c r="E1282" s="24">
        <v>21.6</v>
      </c>
      <c r="K1282" s="1">
        <v>8</v>
      </c>
      <c r="L1282" s="1" t="s">
        <v>246</v>
      </c>
      <c r="M1282" s="24">
        <v>21.6</v>
      </c>
      <c r="T1282" s="41"/>
      <c r="U1282" s="23"/>
    </row>
    <row r="1283" spans="2:21" ht="13" customHeight="1" x14ac:dyDescent="0.15">
      <c r="B1283" s="16" t="s">
        <v>443</v>
      </c>
      <c r="C1283" s="1">
        <v>8</v>
      </c>
      <c r="D1283" s="1" t="s">
        <v>77</v>
      </c>
      <c r="E1283" s="24">
        <v>21.6</v>
      </c>
      <c r="F1283" s="24">
        <f>AVERAGE(E1283:E1285)</f>
        <v>21.599999999999998</v>
      </c>
      <c r="G1283" s="24">
        <f>F1283-21.6416666666667</f>
        <v>-4.1666666666703378E-2</v>
      </c>
      <c r="J1283" s="16" t="s">
        <v>443</v>
      </c>
      <c r="K1283" s="1">
        <v>8</v>
      </c>
      <c r="L1283" s="1" t="s">
        <v>247</v>
      </c>
      <c r="M1283" s="24">
        <v>21.8</v>
      </c>
      <c r="N1283" s="24">
        <f>AVERAGE(M1283:M1285)</f>
        <v>21.533333333333331</v>
      </c>
      <c r="O1283" s="24">
        <f>N1283-21.6416666666667</f>
        <v>-0.10833333333336981</v>
      </c>
      <c r="S1283" s="16" t="s">
        <v>443</v>
      </c>
      <c r="T1283" s="17" t="s">
        <v>1026</v>
      </c>
      <c r="U1283" s="23"/>
    </row>
    <row r="1284" spans="2:21" ht="13" hidden="1" customHeight="1" x14ac:dyDescent="0.15">
      <c r="C1284" s="1">
        <v>8</v>
      </c>
      <c r="D1284" s="1" t="s">
        <v>78</v>
      </c>
      <c r="E1284" s="24">
        <v>21.5</v>
      </c>
      <c r="K1284" s="1">
        <v>8</v>
      </c>
      <c r="L1284" s="1" t="s">
        <v>248</v>
      </c>
      <c r="M1284" s="24">
        <v>21.4</v>
      </c>
      <c r="T1284" s="41"/>
      <c r="U1284" s="23"/>
    </row>
    <row r="1285" spans="2:21" ht="13" hidden="1" customHeight="1" x14ac:dyDescent="0.15">
      <c r="C1285" s="1">
        <v>8</v>
      </c>
      <c r="D1285" s="1" t="s">
        <v>79</v>
      </c>
      <c r="E1285" s="24">
        <v>21.7</v>
      </c>
      <c r="K1285" s="1">
        <v>8</v>
      </c>
      <c r="L1285" s="1" t="s">
        <v>249</v>
      </c>
      <c r="M1285" s="24">
        <v>21.4</v>
      </c>
      <c r="T1285" s="41"/>
      <c r="U1285" s="23"/>
    </row>
    <row r="1286" spans="2:21" ht="13" customHeight="1" x14ac:dyDescent="0.15">
      <c r="B1286" s="16" t="s">
        <v>1027</v>
      </c>
      <c r="C1286" s="1">
        <v>8</v>
      </c>
      <c r="D1286" s="1" t="s">
        <v>80</v>
      </c>
      <c r="E1286" s="24">
        <v>21.5</v>
      </c>
      <c r="F1286" s="24">
        <f>AVERAGE(E1286:E1288)</f>
        <v>21.533333333333331</v>
      </c>
      <c r="G1286" s="24">
        <f>F1286-21.6416666666667</f>
        <v>-0.10833333333336981</v>
      </c>
      <c r="J1286" s="16" t="s">
        <v>1027</v>
      </c>
      <c r="K1286" s="1">
        <v>8</v>
      </c>
      <c r="L1286" s="1" t="s">
        <v>250</v>
      </c>
      <c r="M1286" s="24">
        <v>21.5</v>
      </c>
      <c r="N1286" s="24">
        <f>AVERAGE(M1286:M1288)</f>
        <v>21.600000000000005</v>
      </c>
      <c r="O1286" s="24">
        <f>N1286-21.6416666666667</f>
        <v>-4.1666666666696273E-2</v>
      </c>
      <c r="S1286" s="16" t="s">
        <v>1027</v>
      </c>
      <c r="T1286" s="17" t="s">
        <v>1028</v>
      </c>
      <c r="U1286" s="23"/>
    </row>
    <row r="1287" spans="2:21" ht="13" hidden="1" customHeight="1" x14ac:dyDescent="0.15">
      <c r="C1287" s="1">
        <v>8</v>
      </c>
      <c r="D1287" s="1" t="s">
        <v>81</v>
      </c>
      <c r="E1287" s="24">
        <v>21.5</v>
      </c>
      <c r="K1287" s="1">
        <v>8</v>
      </c>
      <c r="L1287" s="1" t="s">
        <v>251</v>
      </c>
      <c r="M1287" s="24">
        <v>21.7</v>
      </c>
      <c r="T1287" s="41"/>
      <c r="U1287" s="23"/>
    </row>
    <row r="1288" spans="2:21" ht="13" hidden="1" customHeight="1" x14ac:dyDescent="0.15">
      <c r="C1288" s="1">
        <v>8</v>
      </c>
      <c r="D1288" s="1" t="s">
        <v>82</v>
      </c>
      <c r="E1288" s="24">
        <v>21.6</v>
      </c>
      <c r="K1288" s="1">
        <v>8</v>
      </c>
      <c r="L1288" s="1" t="s">
        <v>252</v>
      </c>
      <c r="M1288" s="24">
        <v>21.6</v>
      </c>
      <c r="T1288" s="41"/>
      <c r="U1288" s="23"/>
    </row>
    <row r="1289" spans="2:21" ht="13" customHeight="1" x14ac:dyDescent="0.15">
      <c r="B1289" s="14" t="s">
        <v>1029</v>
      </c>
      <c r="C1289" s="1">
        <v>8</v>
      </c>
      <c r="D1289" s="1" t="s">
        <v>83</v>
      </c>
      <c r="E1289" s="24">
        <v>21.8</v>
      </c>
      <c r="F1289" s="24">
        <f>AVERAGE(E1289:E1291)</f>
        <v>21.666666666666668</v>
      </c>
      <c r="G1289" s="24">
        <f>F1289-21.6416666666667</f>
        <v>2.4999999999966604E-2</v>
      </c>
      <c r="J1289" s="14" t="s">
        <v>1029</v>
      </c>
      <c r="K1289" s="1">
        <v>8</v>
      </c>
      <c r="L1289" s="1" t="s">
        <v>253</v>
      </c>
      <c r="M1289" s="24">
        <v>21.6</v>
      </c>
      <c r="N1289" s="24">
        <f>AVERAGE(M1289:M1291)</f>
        <v>21.566666666666666</v>
      </c>
      <c r="O1289" s="24">
        <f>N1289-21.6416666666667</f>
        <v>-7.5000000000034817E-2</v>
      </c>
      <c r="S1289" s="14" t="s">
        <v>1029</v>
      </c>
      <c r="T1289" s="44" t="s">
        <v>1030</v>
      </c>
      <c r="U1289" s="23"/>
    </row>
    <row r="1290" spans="2:21" ht="13" hidden="1" customHeight="1" x14ac:dyDescent="0.15">
      <c r="C1290" s="1">
        <v>8</v>
      </c>
      <c r="D1290" s="1" t="s">
        <v>84</v>
      </c>
      <c r="E1290" s="24">
        <v>21.5</v>
      </c>
      <c r="K1290" s="1">
        <v>8</v>
      </c>
      <c r="L1290" s="1" t="s">
        <v>254</v>
      </c>
      <c r="M1290" s="24">
        <v>21.6</v>
      </c>
      <c r="T1290" s="41"/>
      <c r="U1290" s="23"/>
    </row>
    <row r="1291" spans="2:21" ht="13" hidden="1" customHeight="1" x14ac:dyDescent="0.15">
      <c r="C1291" s="1">
        <v>8</v>
      </c>
      <c r="D1291" s="1" t="s">
        <v>85</v>
      </c>
      <c r="E1291" s="24">
        <v>21.7</v>
      </c>
      <c r="K1291" s="1">
        <v>8</v>
      </c>
      <c r="L1291" s="1" t="s">
        <v>255</v>
      </c>
      <c r="M1291" s="24">
        <v>21.5</v>
      </c>
      <c r="T1291" s="41"/>
      <c r="U1291" s="23"/>
    </row>
    <row r="1292" spans="2:21" ht="13" customHeight="1" x14ac:dyDescent="0.15">
      <c r="B1292" s="16" t="s">
        <v>1031</v>
      </c>
      <c r="C1292" s="1">
        <v>8</v>
      </c>
      <c r="D1292" s="1" t="s">
        <v>86</v>
      </c>
      <c r="E1292" s="24">
        <v>21.6</v>
      </c>
      <c r="F1292" s="24">
        <f>AVERAGE(E1292:E1294)</f>
        <v>21.600000000000005</v>
      </c>
      <c r="G1292" s="24">
        <f>F1292-21.6416666666667</f>
        <v>-4.1666666666696273E-2</v>
      </c>
      <c r="J1292" s="16" t="s">
        <v>1031</v>
      </c>
      <c r="K1292" s="1">
        <v>8</v>
      </c>
      <c r="L1292" s="1" t="s">
        <v>256</v>
      </c>
      <c r="M1292" s="24">
        <v>21.7</v>
      </c>
      <c r="N1292" s="24">
        <f>AVERAGE(M1292:M1294)</f>
        <v>21.666666666666668</v>
      </c>
      <c r="O1292" s="24">
        <f>N1292-21.6416666666667</f>
        <v>2.4999999999966604E-2</v>
      </c>
      <c r="S1292" s="16" t="s">
        <v>1031</v>
      </c>
      <c r="T1292" s="17" t="s">
        <v>1032</v>
      </c>
      <c r="U1292" s="23"/>
    </row>
    <row r="1293" spans="2:21" ht="13" hidden="1" customHeight="1" x14ac:dyDescent="0.15">
      <c r="C1293" s="1">
        <v>8</v>
      </c>
      <c r="D1293" s="1" t="s">
        <v>87</v>
      </c>
      <c r="E1293" s="24">
        <v>21.6</v>
      </c>
      <c r="K1293" s="1">
        <v>8</v>
      </c>
      <c r="L1293" s="1" t="s">
        <v>257</v>
      </c>
      <c r="M1293" s="24">
        <v>21.6</v>
      </c>
      <c r="T1293" s="41"/>
      <c r="U1293" s="23"/>
    </row>
    <row r="1294" spans="2:21" ht="13" hidden="1" customHeight="1" x14ac:dyDescent="0.15">
      <c r="C1294" s="1">
        <v>8</v>
      </c>
      <c r="D1294" s="1" t="s">
        <v>88</v>
      </c>
      <c r="E1294" s="24">
        <v>21.6</v>
      </c>
      <c r="K1294" s="1">
        <v>8</v>
      </c>
      <c r="L1294" s="1" t="s">
        <v>258</v>
      </c>
      <c r="M1294" s="24">
        <v>21.7</v>
      </c>
      <c r="T1294" s="41"/>
      <c r="U1294" s="23"/>
    </row>
    <row r="1295" spans="2:21" ht="13" customHeight="1" x14ac:dyDescent="0.15">
      <c r="B1295" s="16" t="s">
        <v>1033</v>
      </c>
      <c r="C1295" s="1">
        <v>8</v>
      </c>
      <c r="D1295" s="1" t="s">
        <v>89</v>
      </c>
      <c r="E1295" s="24">
        <v>21.5</v>
      </c>
      <c r="F1295" s="24">
        <f>AVERAGE(E1295:E1297)</f>
        <v>21.533333333333331</v>
      </c>
      <c r="G1295" s="24">
        <f>F1295-21.6416666666667</f>
        <v>-0.10833333333336981</v>
      </c>
      <c r="J1295" s="16" t="s">
        <v>1033</v>
      </c>
      <c r="K1295" s="1">
        <v>8</v>
      </c>
      <c r="L1295" s="1" t="s">
        <v>259</v>
      </c>
      <c r="M1295" s="24">
        <v>21.6</v>
      </c>
      <c r="N1295" s="24">
        <f>AVERAGE(M1295:M1297)</f>
        <v>21.600000000000005</v>
      </c>
      <c r="O1295" s="24">
        <f>N1295-21.6416666666667</f>
        <v>-4.1666666666696273E-2</v>
      </c>
      <c r="S1295" s="16" t="s">
        <v>1033</v>
      </c>
      <c r="T1295" s="17" t="s">
        <v>1034</v>
      </c>
      <c r="U1295" s="23"/>
    </row>
    <row r="1296" spans="2:21" ht="13" hidden="1" customHeight="1" x14ac:dyDescent="0.15">
      <c r="C1296" s="1">
        <v>8</v>
      </c>
      <c r="D1296" s="1" t="s">
        <v>90</v>
      </c>
      <c r="E1296" s="24">
        <v>21.6</v>
      </c>
      <c r="K1296" s="1">
        <v>8</v>
      </c>
      <c r="L1296" s="1" t="s">
        <v>260</v>
      </c>
      <c r="M1296" s="24">
        <v>21.6</v>
      </c>
      <c r="T1296" s="41"/>
      <c r="U1296" s="23"/>
    </row>
    <row r="1297" spans="2:21" ht="13" hidden="1" customHeight="1" x14ac:dyDescent="0.15">
      <c r="C1297" s="1">
        <v>8</v>
      </c>
      <c r="D1297" s="1" t="s">
        <v>91</v>
      </c>
      <c r="E1297" s="24">
        <v>21.5</v>
      </c>
      <c r="K1297" s="1">
        <v>8</v>
      </c>
      <c r="L1297" s="1" t="s">
        <v>261</v>
      </c>
      <c r="M1297" s="24">
        <v>21.6</v>
      </c>
      <c r="T1297" s="41"/>
      <c r="U1297" s="23"/>
    </row>
    <row r="1298" spans="2:21" ht="13" customHeight="1" x14ac:dyDescent="0.15">
      <c r="B1298" s="16" t="s">
        <v>1035</v>
      </c>
      <c r="C1298" s="1">
        <v>8</v>
      </c>
      <c r="D1298" s="1" t="s">
        <v>92</v>
      </c>
      <c r="E1298" s="24">
        <v>21.6</v>
      </c>
      <c r="F1298" s="24">
        <f>AVERAGE(E1298:E1300)</f>
        <v>21.533333333333331</v>
      </c>
      <c r="G1298" s="24">
        <f>F1298-21.6416666666667</f>
        <v>-0.10833333333336981</v>
      </c>
      <c r="J1298" s="16" t="s">
        <v>1035</v>
      </c>
      <c r="K1298" s="1">
        <v>8</v>
      </c>
      <c r="L1298" s="1" t="s">
        <v>262</v>
      </c>
      <c r="M1298" s="24">
        <v>21.7</v>
      </c>
      <c r="N1298" s="24">
        <f>AVERAGE(M1298:M1300)</f>
        <v>21.666666666666668</v>
      </c>
      <c r="O1298" s="24">
        <f>N1298-21.6416666666667</f>
        <v>2.4999999999966604E-2</v>
      </c>
      <c r="S1298" s="16" t="s">
        <v>1035</v>
      </c>
      <c r="T1298" s="17" t="s">
        <v>1036</v>
      </c>
      <c r="U1298" s="23"/>
    </row>
    <row r="1299" spans="2:21" ht="13" hidden="1" customHeight="1" x14ac:dyDescent="0.15">
      <c r="C1299" s="1">
        <v>8</v>
      </c>
      <c r="D1299" s="1" t="s">
        <v>93</v>
      </c>
      <c r="E1299" s="24">
        <v>21.5</v>
      </c>
      <c r="K1299" s="1">
        <v>8</v>
      </c>
      <c r="L1299" s="1" t="s">
        <v>263</v>
      </c>
      <c r="M1299" s="24">
        <v>21.5</v>
      </c>
      <c r="T1299" s="41"/>
      <c r="U1299" s="23"/>
    </row>
    <row r="1300" spans="2:21" ht="13" hidden="1" customHeight="1" x14ac:dyDescent="0.15">
      <c r="C1300" s="1">
        <v>8</v>
      </c>
      <c r="D1300" s="1" t="s">
        <v>94</v>
      </c>
      <c r="E1300" s="24">
        <v>21.5</v>
      </c>
      <c r="K1300" s="1">
        <v>8</v>
      </c>
      <c r="L1300" s="1" t="s">
        <v>264</v>
      </c>
      <c r="M1300" s="24">
        <v>21.8</v>
      </c>
      <c r="T1300" s="41"/>
      <c r="U1300" s="23"/>
    </row>
    <row r="1301" spans="2:21" ht="13" customHeight="1" x14ac:dyDescent="0.15">
      <c r="B1301" s="16" t="s">
        <v>1037</v>
      </c>
      <c r="C1301" s="1">
        <v>8</v>
      </c>
      <c r="D1301" s="1" t="s">
        <v>95</v>
      </c>
      <c r="E1301" s="24">
        <v>21.5</v>
      </c>
      <c r="F1301" s="24">
        <f>AVERAGE(E1301:E1303)</f>
        <v>21.5</v>
      </c>
      <c r="G1301" s="24">
        <f>F1301-21.6416666666667</f>
        <v>-0.14166666666670125</v>
      </c>
      <c r="J1301" s="16" t="s">
        <v>1037</v>
      </c>
      <c r="K1301" s="1">
        <v>8</v>
      </c>
      <c r="L1301" s="1" t="s">
        <v>265</v>
      </c>
      <c r="M1301" s="24">
        <v>21.6</v>
      </c>
      <c r="N1301" s="24">
        <f>AVERAGE(M1301:M1303)</f>
        <v>21.600000000000005</v>
      </c>
      <c r="O1301" s="24">
        <f>N1301-21.6416666666667</f>
        <v>-4.1666666666696273E-2</v>
      </c>
      <c r="S1301" s="16" t="s">
        <v>1037</v>
      </c>
      <c r="T1301" s="17" t="s">
        <v>1038</v>
      </c>
      <c r="U1301" s="23"/>
    </row>
    <row r="1302" spans="2:21" ht="13" hidden="1" customHeight="1" x14ac:dyDescent="0.15">
      <c r="C1302" s="1">
        <v>8</v>
      </c>
      <c r="D1302" s="1" t="s">
        <v>96</v>
      </c>
      <c r="E1302" s="24">
        <v>21.5</v>
      </c>
      <c r="K1302" s="1">
        <v>8</v>
      </c>
      <c r="L1302" s="1" t="s">
        <v>266</v>
      </c>
      <c r="M1302" s="24">
        <v>21.6</v>
      </c>
      <c r="T1302" s="41"/>
      <c r="U1302" s="23"/>
    </row>
    <row r="1303" spans="2:21" ht="13" hidden="1" customHeight="1" x14ac:dyDescent="0.15">
      <c r="C1303" s="1">
        <v>8</v>
      </c>
      <c r="D1303" s="1" t="s">
        <v>97</v>
      </c>
      <c r="E1303" s="24">
        <v>21.5</v>
      </c>
      <c r="K1303" s="1">
        <v>8</v>
      </c>
      <c r="L1303" s="1" t="s">
        <v>267</v>
      </c>
      <c r="M1303" s="24">
        <v>21.6</v>
      </c>
      <c r="T1303" s="41"/>
      <c r="U1303" s="23"/>
    </row>
    <row r="1304" spans="2:21" ht="13" customHeight="1" x14ac:dyDescent="0.15">
      <c r="B1304" s="42" t="s">
        <v>444</v>
      </c>
      <c r="C1304" s="1">
        <v>8</v>
      </c>
      <c r="D1304" s="1" t="s">
        <v>98</v>
      </c>
      <c r="E1304" s="24">
        <v>21.7</v>
      </c>
      <c r="F1304" s="24">
        <f>AVERAGE(E1304:E1306)</f>
        <v>21.633333333333336</v>
      </c>
      <c r="G1304" s="24">
        <f>F1304-21.6416666666667</f>
        <v>-8.3333333333648341E-3</v>
      </c>
      <c r="J1304" s="42" t="s">
        <v>444</v>
      </c>
      <c r="K1304" s="1">
        <v>8</v>
      </c>
      <c r="L1304" s="1" t="s">
        <v>268</v>
      </c>
      <c r="M1304" s="24">
        <v>21.8</v>
      </c>
      <c r="N1304" s="24">
        <f>AVERAGE(M1304:M1306)</f>
        <v>21.633333333333336</v>
      </c>
      <c r="O1304" s="24">
        <f>N1304-21.6416666666667</f>
        <v>-8.3333333333648341E-3</v>
      </c>
      <c r="S1304" s="42" t="s">
        <v>444</v>
      </c>
      <c r="T1304" s="42"/>
      <c r="U1304" s="23"/>
    </row>
    <row r="1305" spans="2:21" ht="13" hidden="1" customHeight="1" x14ac:dyDescent="0.15">
      <c r="C1305" s="1">
        <v>8</v>
      </c>
      <c r="D1305" s="1" t="s">
        <v>99</v>
      </c>
      <c r="E1305" s="24">
        <v>21.6</v>
      </c>
      <c r="K1305" s="1">
        <v>8</v>
      </c>
      <c r="L1305" s="1" t="s">
        <v>269</v>
      </c>
      <c r="M1305" s="24">
        <v>21.5</v>
      </c>
      <c r="T1305" s="41"/>
      <c r="U1305" s="23"/>
    </row>
    <row r="1306" spans="2:21" ht="13" hidden="1" customHeight="1" x14ac:dyDescent="0.15">
      <c r="C1306" s="1">
        <v>8</v>
      </c>
      <c r="D1306" s="1" t="s">
        <v>100</v>
      </c>
      <c r="E1306" s="24">
        <v>21.6</v>
      </c>
      <c r="K1306" s="1">
        <v>8</v>
      </c>
      <c r="L1306" s="1" t="s">
        <v>270</v>
      </c>
      <c r="M1306" s="24">
        <v>21.6</v>
      </c>
      <c r="T1306" s="41"/>
      <c r="U1306" s="23"/>
    </row>
    <row r="1307" spans="2:21" ht="13" customHeight="1" x14ac:dyDescent="0.15">
      <c r="B1307" s="16" t="s">
        <v>1039</v>
      </c>
      <c r="C1307" s="1">
        <v>8</v>
      </c>
      <c r="D1307" s="1" t="s">
        <v>101</v>
      </c>
      <c r="E1307" s="24">
        <v>21.7</v>
      </c>
      <c r="F1307" s="24">
        <f>AVERAGE(E1307:E1309)</f>
        <v>21.599999999999998</v>
      </c>
      <c r="G1307" s="24">
        <f>F1307-21.6416666666667</f>
        <v>-4.1666666666703378E-2</v>
      </c>
      <c r="J1307" s="16" t="s">
        <v>1039</v>
      </c>
      <c r="K1307" s="1">
        <v>8</v>
      </c>
      <c r="L1307" s="1" t="s">
        <v>271</v>
      </c>
      <c r="M1307" s="24">
        <v>21.6</v>
      </c>
      <c r="N1307" s="24">
        <f>AVERAGE(M1307:M1309)</f>
        <v>21.566666666666666</v>
      </c>
      <c r="O1307" s="24">
        <f>N1307-21.6416666666667</f>
        <v>-7.5000000000034817E-2</v>
      </c>
      <c r="S1307" s="16" t="s">
        <v>1039</v>
      </c>
      <c r="T1307" s="17" t="s">
        <v>1040</v>
      </c>
      <c r="U1307" s="23"/>
    </row>
    <row r="1308" spans="2:21" ht="13" hidden="1" customHeight="1" x14ac:dyDescent="0.15">
      <c r="C1308" s="1">
        <v>8</v>
      </c>
      <c r="D1308" s="1" t="s">
        <v>102</v>
      </c>
      <c r="E1308" s="24">
        <v>21.6</v>
      </c>
      <c r="K1308" s="1">
        <v>8</v>
      </c>
      <c r="L1308" s="1" t="s">
        <v>272</v>
      </c>
      <c r="M1308" s="24">
        <v>21.6</v>
      </c>
      <c r="T1308" s="41"/>
      <c r="U1308" s="23"/>
    </row>
    <row r="1309" spans="2:21" ht="13" hidden="1" customHeight="1" x14ac:dyDescent="0.15">
      <c r="C1309" s="1">
        <v>8</v>
      </c>
      <c r="D1309" s="1" t="s">
        <v>103</v>
      </c>
      <c r="E1309" s="24">
        <v>21.5</v>
      </c>
      <c r="K1309" s="1">
        <v>8</v>
      </c>
      <c r="L1309" s="1" t="s">
        <v>273</v>
      </c>
      <c r="M1309" s="24">
        <v>21.5</v>
      </c>
      <c r="T1309" s="41"/>
      <c r="U1309" s="23"/>
    </row>
    <row r="1310" spans="2:21" ht="13" customHeight="1" x14ac:dyDescent="0.15">
      <c r="B1310" s="16" t="s">
        <v>1041</v>
      </c>
      <c r="C1310" s="1">
        <v>8</v>
      </c>
      <c r="D1310" s="1" t="s">
        <v>104</v>
      </c>
      <c r="E1310" s="24">
        <v>21.6</v>
      </c>
      <c r="F1310" s="24">
        <f>AVERAGE(E1310:E1312)</f>
        <v>21.533333333333331</v>
      </c>
      <c r="G1310" s="24">
        <f>F1310-21.6416666666667</f>
        <v>-0.10833333333336981</v>
      </c>
      <c r="J1310" s="16" t="s">
        <v>1041</v>
      </c>
      <c r="K1310" s="1">
        <v>8</v>
      </c>
      <c r="L1310" s="1" t="s">
        <v>274</v>
      </c>
      <c r="M1310" s="24">
        <v>21.7</v>
      </c>
      <c r="N1310" s="24">
        <f>AVERAGE(M1310:M1312)</f>
        <v>21.7</v>
      </c>
      <c r="O1310" s="24">
        <f>N1310-21.6416666666667</f>
        <v>5.8333333333298043E-2</v>
      </c>
      <c r="S1310" s="16" t="s">
        <v>1041</v>
      </c>
      <c r="T1310" s="17" t="s">
        <v>1042</v>
      </c>
      <c r="U1310" s="23"/>
    </row>
    <row r="1311" spans="2:21" ht="13" hidden="1" customHeight="1" x14ac:dyDescent="0.15">
      <c r="C1311" s="1">
        <v>8</v>
      </c>
      <c r="D1311" s="1" t="s">
        <v>105</v>
      </c>
      <c r="E1311" s="24">
        <v>21.4</v>
      </c>
      <c r="K1311" s="1">
        <v>8</v>
      </c>
      <c r="L1311" s="1" t="s">
        <v>275</v>
      </c>
      <c r="M1311" s="24">
        <v>21.8</v>
      </c>
      <c r="T1311" s="41"/>
      <c r="U1311" s="23"/>
    </row>
    <row r="1312" spans="2:21" ht="13" hidden="1" customHeight="1" x14ac:dyDescent="0.15">
      <c r="C1312" s="1">
        <v>8</v>
      </c>
      <c r="D1312" s="1" t="s">
        <v>106</v>
      </c>
      <c r="E1312" s="24">
        <v>21.6</v>
      </c>
      <c r="K1312" s="1">
        <v>8</v>
      </c>
      <c r="L1312" s="1" t="s">
        <v>276</v>
      </c>
      <c r="M1312" s="24">
        <v>21.6</v>
      </c>
      <c r="T1312" s="41"/>
      <c r="U1312" s="23"/>
    </row>
    <row r="1313" spans="2:21" ht="13" customHeight="1" x14ac:dyDescent="0.15">
      <c r="B1313" s="16" t="s">
        <v>1043</v>
      </c>
      <c r="C1313" s="1">
        <v>8</v>
      </c>
      <c r="D1313" s="1" t="s">
        <v>107</v>
      </c>
      <c r="E1313" s="24">
        <v>21.7</v>
      </c>
      <c r="F1313" s="24">
        <f>AVERAGE(E1313:E1315)</f>
        <v>21.666666666666668</v>
      </c>
      <c r="G1313" s="24">
        <f>F1313-21.6416666666667</f>
        <v>2.4999999999966604E-2</v>
      </c>
      <c r="J1313" s="16" t="s">
        <v>1043</v>
      </c>
      <c r="K1313" s="1">
        <v>8</v>
      </c>
      <c r="L1313" s="1" t="s">
        <v>277</v>
      </c>
      <c r="M1313" s="24">
        <v>21.7</v>
      </c>
      <c r="N1313" s="24">
        <f>AVERAGE(M1313:M1315)</f>
        <v>21.666666666666668</v>
      </c>
      <c r="O1313" s="24">
        <f>N1313-21.6416666666667</f>
        <v>2.4999999999966604E-2</v>
      </c>
      <c r="S1313" s="16" t="s">
        <v>1043</v>
      </c>
      <c r="T1313" s="17" t="s">
        <v>1044</v>
      </c>
      <c r="U1313" s="23"/>
    </row>
    <row r="1314" spans="2:21" ht="13" hidden="1" customHeight="1" x14ac:dyDescent="0.15">
      <c r="C1314" s="1">
        <v>8</v>
      </c>
      <c r="D1314" s="1" t="s">
        <v>108</v>
      </c>
      <c r="E1314" s="24">
        <v>21.7</v>
      </c>
      <c r="K1314" s="1">
        <v>8</v>
      </c>
      <c r="L1314" s="1" t="s">
        <v>278</v>
      </c>
      <c r="M1314" s="24">
        <v>21.6</v>
      </c>
      <c r="T1314" s="41"/>
      <c r="U1314" s="23"/>
    </row>
    <row r="1315" spans="2:21" ht="13" hidden="1" customHeight="1" x14ac:dyDescent="0.15">
      <c r="C1315" s="1">
        <v>8</v>
      </c>
      <c r="D1315" s="1" t="s">
        <v>109</v>
      </c>
      <c r="E1315" s="24">
        <v>21.6</v>
      </c>
      <c r="K1315" s="1">
        <v>8</v>
      </c>
      <c r="L1315" s="1" t="s">
        <v>279</v>
      </c>
      <c r="M1315" s="24">
        <v>21.7</v>
      </c>
      <c r="T1315" s="41"/>
      <c r="U1315" s="23"/>
    </row>
    <row r="1316" spans="2:21" ht="13" customHeight="1" x14ac:dyDescent="0.15">
      <c r="B1316" s="16" t="s">
        <v>1045</v>
      </c>
      <c r="C1316" s="1">
        <v>8</v>
      </c>
      <c r="D1316" s="1" t="s">
        <v>110</v>
      </c>
      <c r="E1316" s="24">
        <v>21.7</v>
      </c>
      <c r="F1316" s="24">
        <f>AVERAGE(E1316:E1318)</f>
        <v>21.666666666666668</v>
      </c>
      <c r="G1316" s="24">
        <f>F1316-21.6416666666667</f>
        <v>2.4999999999966604E-2</v>
      </c>
      <c r="J1316" s="16" t="s">
        <v>1045</v>
      </c>
      <c r="K1316" s="1">
        <v>8</v>
      </c>
      <c r="L1316" s="1" t="s">
        <v>280</v>
      </c>
      <c r="M1316" s="24">
        <v>21.6</v>
      </c>
      <c r="N1316" s="24">
        <f>AVERAGE(M1316:M1318)</f>
        <v>21.566666666666666</v>
      </c>
      <c r="O1316" s="24">
        <f>N1316-21.6416666666667</f>
        <v>-7.5000000000034817E-2</v>
      </c>
      <c r="S1316" s="16" t="s">
        <v>1045</v>
      </c>
      <c r="T1316" s="17" t="s">
        <v>1046</v>
      </c>
      <c r="U1316" s="23"/>
    </row>
    <row r="1317" spans="2:21" ht="13" hidden="1" customHeight="1" x14ac:dyDescent="0.15">
      <c r="C1317" s="1">
        <v>8</v>
      </c>
      <c r="D1317" s="1" t="s">
        <v>111</v>
      </c>
      <c r="E1317" s="24">
        <v>21.7</v>
      </c>
      <c r="K1317" s="1">
        <v>8</v>
      </c>
      <c r="L1317" s="1" t="s">
        <v>281</v>
      </c>
      <c r="M1317" s="24">
        <v>21.5</v>
      </c>
      <c r="T1317" s="41"/>
      <c r="U1317" s="23"/>
    </row>
    <row r="1318" spans="2:21" ht="13" hidden="1" customHeight="1" x14ac:dyDescent="0.15">
      <c r="C1318" s="1">
        <v>8</v>
      </c>
      <c r="D1318" s="1" t="s">
        <v>112</v>
      </c>
      <c r="E1318" s="24">
        <v>21.6</v>
      </c>
      <c r="K1318" s="1">
        <v>8</v>
      </c>
      <c r="L1318" s="1" t="s">
        <v>282</v>
      </c>
      <c r="M1318" s="24">
        <v>21.6</v>
      </c>
      <c r="T1318" s="41"/>
      <c r="U1318" s="23"/>
    </row>
    <row r="1319" spans="2:21" ht="13" customHeight="1" x14ac:dyDescent="0.15">
      <c r="B1319" s="16" t="s">
        <v>1047</v>
      </c>
      <c r="C1319" s="1">
        <v>8</v>
      </c>
      <c r="D1319" s="1" t="s">
        <v>113</v>
      </c>
      <c r="E1319" s="24">
        <v>21.5</v>
      </c>
      <c r="F1319" s="24">
        <f>AVERAGE(E1319:E1321)</f>
        <v>21.5</v>
      </c>
      <c r="G1319" s="24">
        <f>F1319-21.6416666666667</f>
        <v>-0.14166666666670125</v>
      </c>
      <c r="J1319" s="16" t="s">
        <v>1047</v>
      </c>
      <c r="K1319" s="1">
        <v>8</v>
      </c>
      <c r="L1319" s="1" t="s">
        <v>283</v>
      </c>
      <c r="M1319" s="24">
        <v>21.7</v>
      </c>
      <c r="N1319" s="24">
        <f>AVERAGE(M1319:M1321)</f>
        <v>21.666666666666668</v>
      </c>
      <c r="O1319" s="24">
        <f>N1319-21.6416666666667</f>
        <v>2.4999999999966604E-2</v>
      </c>
      <c r="S1319" s="16" t="s">
        <v>1047</v>
      </c>
      <c r="T1319" s="17" t="s">
        <v>1048</v>
      </c>
      <c r="U1319" s="23"/>
    </row>
    <row r="1320" spans="2:21" ht="13" hidden="1" customHeight="1" x14ac:dyDescent="0.15">
      <c r="C1320" s="1">
        <v>8</v>
      </c>
      <c r="D1320" s="1" t="s">
        <v>114</v>
      </c>
      <c r="E1320" s="24">
        <v>21.5</v>
      </c>
      <c r="K1320" s="1">
        <v>8</v>
      </c>
      <c r="L1320" s="1" t="s">
        <v>284</v>
      </c>
      <c r="M1320" s="24">
        <v>21.7</v>
      </c>
      <c r="T1320" s="41"/>
      <c r="U1320" s="23"/>
    </row>
    <row r="1321" spans="2:21" ht="13" hidden="1" customHeight="1" x14ac:dyDescent="0.15">
      <c r="C1321" s="1">
        <v>8</v>
      </c>
      <c r="D1321" s="1" t="s">
        <v>115</v>
      </c>
      <c r="E1321" s="24">
        <v>21.5</v>
      </c>
      <c r="K1321" s="1">
        <v>8</v>
      </c>
      <c r="L1321" s="1" t="s">
        <v>285</v>
      </c>
      <c r="M1321" s="24">
        <v>21.6</v>
      </c>
      <c r="T1321" s="41"/>
      <c r="U1321" s="23"/>
    </row>
    <row r="1322" spans="2:21" ht="13" customHeight="1" x14ac:dyDescent="0.15">
      <c r="B1322" s="16" t="s">
        <v>1049</v>
      </c>
      <c r="C1322" s="1">
        <v>8</v>
      </c>
      <c r="D1322" s="1" t="s">
        <v>116</v>
      </c>
      <c r="E1322" s="24">
        <v>21.6</v>
      </c>
      <c r="F1322" s="24">
        <f>AVERAGE(E1322:E1324)</f>
        <v>21.566666666666666</v>
      </c>
      <c r="G1322" s="24">
        <f>F1322-21.6416666666667</f>
        <v>-7.5000000000034817E-2</v>
      </c>
      <c r="J1322" s="16" t="s">
        <v>1049</v>
      </c>
      <c r="K1322" s="1">
        <v>8</v>
      </c>
      <c r="L1322" s="1" t="s">
        <v>286</v>
      </c>
      <c r="M1322" s="24">
        <v>21.7</v>
      </c>
      <c r="N1322" s="24">
        <f>AVERAGE(M1322:M1324)</f>
        <v>21.666666666666668</v>
      </c>
      <c r="O1322" s="24">
        <f>N1322-21.6416666666667</f>
        <v>2.4999999999966604E-2</v>
      </c>
      <c r="S1322" s="16" t="s">
        <v>1049</v>
      </c>
      <c r="T1322" s="17" t="s">
        <v>1050</v>
      </c>
      <c r="U1322" s="23"/>
    </row>
    <row r="1323" spans="2:21" ht="13" hidden="1" customHeight="1" x14ac:dyDescent="0.15">
      <c r="C1323" s="1">
        <v>8</v>
      </c>
      <c r="D1323" s="1" t="s">
        <v>117</v>
      </c>
      <c r="E1323" s="24">
        <v>21.5</v>
      </c>
      <c r="K1323" s="1">
        <v>8</v>
      </c>
      <c r="L1323" s="1" t="s">
        <v>287</v>
      </c>
      <c r="M1323" s="24">
        <v>21.6</v>
      </c>
      <c r="T1323" s="41"/>
      <c r="U1323" s="23"/>
    </row>
    <row r="1324" spans="2:21" ht="13" hidden="1" customHeight="1" x14ac:dyDescent="0.15">
      <c r="C1324" s="1">
        <v>8</v>
      </c>
      <c r="D1324" s="1" t="s">
        <v>118</v>
      </c>
      <c r="E1324" s="24">
        <v>21.6</v>
      </c>
      <c r="K1324" s="1">
        <v>8</v>
      </c>
      <c r="L1324" s="1" t="s">
        <v>288</v>
      </c>
      <c r="M1324" s="24">
        <v>21.7</v>
      </c>
      <c r="T1324" s="41"/>
      <c r="U1324" s="23"/>
    </row>
    <row r="1325" spans="2:21" ht="13" customHeight="1" x14ac:dyDescent="0.15">
      <c r="B1325" s="42" t="s">
        <v>445</v>
      </c>
      <c r="C1325" s="1">
        <v>8</v>
      </c>
      <c r="D1325" s="1" t="s">
        <v>119</v>
      </c>
      <c r="E1325" s="24">
        <v>21.6</v>
      </c>
      <c r="F1325" s="24">
        <f>AVERAGE(E1325:E1327)</f>
        <v>21.633333333333336</v>
      </c>
      <c r="G1325" s="24">
        <f>F1325-21.6416666666667</f>
        <v>-8.3333333333648341E-3</v>
      </c>
      <c r="J1325" s="42" t="s">
        <v>445</v>
      </c>
      <c r="K1325" s="1">
        <v>8</v>
      </c>
      <c r="L1325" s="1" t="s">
        <v>289</v>
      </c>
      <c r="M1325" s="24">
        <v>21.5</v>
      </c>
      <c r="N1325" s="24">
        <f>AVERAGE(M1325:M1327)</f>
        <v>21.599999999999998</v>
      </c>
      <c r="O1325" s="24">
        <f>N1325-21.6416666666667</f>
        <v>-4.1666666666703378E-2</v>
      </c>
      <c r="S1325" s="42" t="s">
        <v>445</v>
      </c>
      <c r="T1325" s="42"/>
      <c r="U1325" s="23"/>
    </row>
    <row r="1326" spans="2:21" ht="13" hidden="1" customHeight="1" x14ac:dyDescent="0.15">
      <c r="C1326" s="1">
        <v>8</v>
      </c>
      <c r="D1326" s="1" t="s">
        <v>120</v>
      </c>
      <c r="E1326" s="24">
        <v>21.7</v>
      </c>
      <c r="K1326" s="1">
        <v>8</v>
      </c>
      <c r="L1326" s="1" t="s">
        <v>290</v>
      </c>
      <c r="M1326" s="24">
        <v>21.8</v>
      </c>
      <c r="T1326" s="41"/>
      <c r="U1326" s="23"/>
    </row>
    <row r="1327" spans="2:21" ht="13" hidden="1" customHeight="1" x14ac:dyDescent="0.15">
      <c r="C1327" s="1">
        <v>8</v>
      </c>
      <c r="D1327" s="1" t="s">
        <v>121</v>
      </c>
      <c r="E1327" s="24">
        <v>21.6</v>
      </c>
      <c r="K1327" s="1">
        <v>8</v>
      </c>
      <c r="L1327" s="1" t="s">
        <v>291</v>
      </c>
      <c r="M1327" s="24">
        <v>21.5</v>
      </c>
      <c r="T1327" s="41"/>
      <c r="U1327" s="23"/>
    </row>
    <row r="1328" spans="2:21" ht="13" customHeight="1" x14ac:dyDescent="0.15">
      <c r="B1328" s="16" t="s">
        <v>1051</v>
      </c>
      <c r="C1328" s="1">
        <v>8</v>
      </c>
      <c r="D1328" s="1" t="s">
        <v>122</v>
      </c>
      <c r="E1328" s="24">
        <v>21.5</v>
      </c>
      <c r="F1328" s="24">
        <f>AVERAGE(E1328:E1330)</f>
        <v>21.533333333333331</v>
      </c>
      <c r="G1328" s="24">
        <f>F1328-21.6416666666667</f>
        <v>-0.10833333333336981</v>
      </c>
      <c r="J1328" s="16" t="s">
        <v>1051</v>
      </c>
      <c r="K1328" s="1">
        <v>8</v>
      </c>
      <c r="L1328" s="1" t="s">
        <v>292</v>
      </c>
      <c r="M1328" s="24">
        <v>21.6</v>
      </c>
      <c r="N1328" s="24">
        <f>AVERAGE(M1328:M1330)</f>
        <v>21.566666666666666</v>
      </c>
      <c r="O1328" s="24">
        <f>N1328-21.6416666666667</f>
        <v>-7.5000000000034817E-2</v>
      </c>
      <c r="S1328" s="16" t="s">
        <v>1051</v>
      </c>
      <c r="T1328" s="17" t="s">
        <v>1052</v>
      </c>
      <c r="U1328" s="23"/>
    </row>
    <row r="1329" spans="2:21" ht="13" hidden="1" customHeight="1" x14ac:dyDescent="0.15">
      <c r="C1329" s="1">
        <v>8</v>
      </c>
      <c r="D1329" s="1" t="s">
        <v>123</v>
      </c>
      <c r="E1329" s="24">
        <v>21.6</v>
      </c>
      <c r="K1329" s="1">
        <v>8</v>
      </c>
      <c r="L1329" s="1" t="s">
        <v>293</v>
      </c>
      <c r="M1329" s="24">
        <v>21.6</v>
      </c>
      <c r="T1329" s="41"/>
      <c r="U1329" s="23"/>
    </row>
    <row r="1330" spans="2:21" ht="13" hidden="1" customHeight="1" x14ac:dyDescent="0.15">
      <c r="C1330" s="1">
        <v>8</v>
      </c>
      <c r="D1330" s="1" t="s">
        <v>124</v>
      </c>
      <c r="E1330" s="24">
        <v>21.5</v>
      </c>
      <c r="K1330" s="1">
        <v>8</v>
      </c>
      <c r="L1330" s="1" t="s">
        <v>294</v>
      </c>
      <c r="M1330" s="24">
        <v>21.5</v>
      </c>
      <c r="T1330" s="41"/>
      <c r="U1330" s="23"/>
    </row>
    <row r="1331" spans="2:21" ht="13" customHeight="1" x14ac:dyDescent="0.15">
      <c r="B1331" s="16" t="s">
        <v>1053</v>
      </c>
      <c r="C1331" s="1">
        <v>8</v>
      </c>
      <c r="D1331" s="1" t="s">
        <v>125</v>
      </c>
      <c r="E1331" s="24">
        <v>21.7</v>
      </c>
      <c r="F1331" s="24">
        <f>AVERAGE(E1331:E1333)</f>
        <v>21.566666666666666</v>
      </c>
      <c r="G1331" s="24">
        <f>F1331-21.6416666666667</f>
        <v>-7.5000000000034817E-2</v>
      </c>
      <c r="J1331" s="16" t="s">
        <v>1053</v>
      </c>
      <c r="K1331" s="1">
        <v>8</v>
      </c>
      <c r="L1331" s="1" t="s">
        <v>295</v>
      </c>
      <c r="M1331" s="24">
        <v>21.7</v>
      </c>
      <c r="N1331" s="24">
        <f>AVERAGE(M1331:M1333)</f>
        <v>21.7</v>
      </c>
      <c r="O1331" s="24">
        <f>N1331-21.6416666666667</f>
        <v>5.8333333333298043E-2</v>
      </c>
      <c r="S1331" s="16" t="s">
        <v>1053</v>
      </c>
      <c r="T1331" s="17" t="s">
        <v>1054</v>
      </c>
      <c r="U1331" s="23"/>
    </row>
    <row r="1332" spans="2:21" ht="13" hidden="1" customHeight="1" x14ac:dyDescent="0.15">
      <c r="C1332" s="1">
        <v>8</v>
      </c>
      <c r="D1332" s="1" t="s">
        <v>126</v>
      </c>
      <c r="E1332" s="24">
        <v>21.5</v>
      </c>
      <c r="K1332" s="1">
        <v>8</v>
      </c>
      <c r="L1332" s="1" t="s">
        <v>296</v>
      </c>
      <c r="M1332" s="24">
        <v>21.7</v>
      </c>
      <c r="T1332" s="41"/>
      <c r="U1332" s="23"/>
    </row>
    <row r="1333" spans="2:21" ht="13" hidden="1" customHeight="1" x14ac:dyDescent="0.15">
      <c r="C1333" s="1">
        <v>8</v>
      </c>
      <c r="D1333" s="1" t="s">
        <v>127</v>
      </c>
      <c r="E1333" s="24">
        <v>21.5</v>
      </c>
      <c r="K1333" s="1">
        <v>8</v>
      </c>
      <c r="L1333" s="1" t="s">
        <v>297</v>
      </c>
      <c r="M1333" s="24">
        <v>21.7</v>
      </c>
      <c r="T1333" s="41"/>
      <c r="U1333" s="23"/>
    </row>
    <row r="1334" spans="2:21" ht="13" customHeight="1" x14ac:dyDescent="0.15">
      <c r="B1334" s="16" t="s">
        <v>1055</v>
      </c>
      <c r="C1334" s="1">
        <v>8</v>
      </c>
      <c r="D1334" s="1" t="s">
        <v>128</v>
      </c>
      <c r="E1334" s="24">
        <v>21.4</v>
      </c>
      <c r="F1334" s="24">
        <f>AVERAGE(E1334:E1336)</f>
        <v>21.533333333333331</v>
      </c>
      <c r="G1334" s="24">
        <f>F1334-21.6416666666667</f>
        <v>-0.10833333333336981</v>
      </c>
      <c r="J1334" s="16" t="s">
        <v>1055</v>
      </c>
      <c r="K1334" s="1">
        <v>8</v>
      </c>
      <c r="L1334" s="1" t="s">
        <v>298</v>
      </c>
      <c r="M1334" s="24">
        <v>21.6</v>
      </c>
      <c r="N1334" s="24">
        <f>AVERAGE(M1334:M1336)</f>
        <v>21.599999999999998</v>
      </c>
      <c r="O1334" s="24">
        <f>N1334-21.6416666666667</f>
        <v>-4.1666666666703378E-2</v>
      </c>
      <c r="S1334" s="16" t="s">
        <v>1055</v>
      </c>
      <c r="T1334" s="17" t="s">
        <v>1056</v>
      </c>
      <c r="U1334" s="23"/>
    </row>
    <row r="1335" spans="2:21" ht="13" hidden="1" customHeight="1" x14ac:dyDescent="0.15">
      <c r="C1335" s="1">
        <v>8</v>
      </c>
      <c r="D1335" s="1" t="s">
        <v>129</v>
      </c>
      <c r="E1335" s="24">
        <v>21.6</v>
      </c>
      <c r="K1335" s="1">
        <v>8</v>
      </c>
      <c r="L1335" s="1" t="s">
        <v>299</v>
      </c>
      <c r="M1335" s="24">
        <v>21.7</v>
      </c>
      <c r="T1335" s="41"/>
      <c r="U1335" s="23"/>
    </row>
    <row r="1336" spans="2:21" ht="13" hidden="1" customHeight="1" x14ac:dyDescent="0.15">
      <c r="C1336" s="1">
        <v>8</v>
      </c>
      <c r="D1336" s="1" t="s">
        <v>130</v>
      </c>
      <c r="E1336" s="24">
        <v>21.6</v>
      </c>
      <c r="K1336" s="1">
        <v>8</v>
      </c>
      <c r="L1336" s="1" t="s">
        <v>300</v>
      </c>
      <c r="M1336" s="24">
        <v>21.5</v>
      </c>
      <c r="T1336" s="41"/>
      <c r="U1336" s="23"/>
    </row>
    <row r="1337" spans="2:21" ht="13" customHeight="1" x14ac:dyDescent="0.15">
      <c r="B1337" s="16" t="s">
        <v>1057</v>
      </c>
      <c r="C1337" s="1">
        <v>8</v>
      </c>
      <c r="D1337" s="1" t="s">
        <v>131</v>
      </c>
      <c r="E1337" s="24">
        <v>21.5</v>
      </c>
      <c r="F1337" s="24">
        <f>AVERAGE(E1337:E1339)</f>
        <v>21.600000000000005</v>
      </c>
      <c r="G1337" s="24">
        <f>F1337-21.6416666666667</f>
        <v>-4.1666666666696273E-2</v>
      </c>
      <c r="J1337" s="16" t="s">
        <v>1057</v>
      </c>
      <c r="K1337" s="1">
        <v>8</v>
      </c>
      <c r="L1337" s="1" t="s">
        <v>301</v>
      </c>
      <c r="M1337" s="24">
        <v>21.5</v>
      </c>
      <c r="N1337" s="24">
        <f>AVERAGE(M1337:M1339)</f>
        <v>21.599999999999998</v>
      </c>
      <c r="O1337" s="24">
        <f>N1337-21.6416666666667</f>
        <v>-4.1666666666703378E-2</v>
      </c>
      <c r="S1337" s="16" t="s">
        <v>1057</v>
      </c>
      <c r="T1337" s="17" t="s">
        <v>1058</v>
      </c>
      <c r="U1337" s="23"/>
    </row>
    <row r="1338" spans="2:21" ht="13" hidden="1" customHeight="1" x14ac:dyDescent="0.15">
      <c r="C1338" s="1">
        <v>8</v>
      </c>
      <c r="D1338" s="1" t="s">
        <v>132</v>
      </c>
      <c r="E1338" s="24">
        <v>21.7</v>
      </c>
      <c r="K1338" s="1">
        <v>8</v>
      </c>
      <c r="L1338" s="1" t="s">
        <v>302</v>
      </c>
      <c r="M1338" s="24">
        <v>21.6</v>
      </c>
      <c r="T1338" s="41"/>
      <c r="U1338" s="23"/>
    </row>
    <row r="1339" spans="2:21" ht="13" hidden="1" customHeight="1" x14ac:dyDescent="0.15">
      <c r="C1339" s="1">
        <v>8</v>
      </c>
      <c r="D1339" s="1" t="s">
        <v>133</v>
      </c>
      <c r="E1339" s="24">
        <v>21.6</v>
      </c>
      <c r="K1339" s="1">
        <v>8</v>
      </c>
      <c r="L1339" s="1" t="s">
        <v>303</v>
      </c>
      <c r="M1339" s="24">
        <v>21.7</v>
      </c>
      <c r="T1339" s="41"/>
      <c r="U1339" s="23"/>
    </row>
    <row r="1340" spans="2:21" ht="13" customHeight="1" x14ac:dyDescent="0.15">
      <c r="B1340" s="16" t="s">
        <v>1059</v>
      </c>
      <c r="C1340" s="1">
        <v>8</v>
      </c>
      <c r="D1340" s="1" t="s">
        <v>134</v>
      </c>
      <c r="E1340" s="24">
        <v>21.7</v>
      </c>
      <c r="F1340" s="24">
        <f>AVERAGE(E1340:E1342)</f>
        <v>21.633333333333336</v>
      </c>
      <c r="G1340" s="24">
        <f>F1340-21.6416666666667</f>
        <v>-8.3333333333648341E-3</v>
      </c>
      <c r="J1340" s="16" t="s">
        <v>1059</v>
      </c>
      <c r="K1340" s="1">
        <v>8</v>
      </c>
      <c r="L1340" s="1" t="s">
        <v>304</v>
      </c>
      <c r="M1340" s="24">
        <v>21.5</v>
      </c>
      <c r="N1340" s="24">
        <f>AVERAGE(M1340:M1342)</f>
        <v>21.533333333333331</v>
      </c>
      <c r="O1340" s="24">
        <f>N1340-21.6416666666667</f>
        <v>-0.10833333333336981</v>
      </c>
      <c r="S1340" s="16" t="s">
        <v>1059</v>
      </c>
      <c r="T1340" s="17" t="s">
        <v>1060</v>
      </c>
      <c r="U1340" s="23"/>
    </row>
    <row r="1341" spans="2:21" ht="13" hidden="1" customHeight="1" x14ac:dyDescent="0.15">
      <c r="C1341" s="1">
        <v>8</v>
      </c>
      <c r="D1341" s="1" t="s">
        <v>135</v>
      </c>
      <c r="E1341" s="24">
        <v>21.6</v>
      </c>
      <c r="K1341" s="1">
        <v>8</v>
      </c>
      <c r="L1341" s="1" t="s">
        <v>305</v>
      </c>
      <c r="M1341" s="24">
        <v>21.6</v>
      </c>
      <c r="T1341" s="41"/>
      <c r="U1341" s="23"/>
    </row>
    <row r="1342" spans="2:21" ht="13" hidden="1" customHeight="1" x14ac:dyDescent="0.15">
      <c r="C1342" s="1">
        <v>8</v>
      </c>
      <c r="D1342" s="1" t="s">
        <v>136</v>
      </c>
      <c r="E1342" s="24">
        <v>21.6</v>
      </c>
      <c r="K1342" s="1">
        <v>8</v>
      </c>
      <c r="L1342" s="1" t="s">
        <v>306</v>
      </c>
      <c r="M1342" s="24">
        <v>21.5</v>
      </c>
      <c r="T1342" s="41"/>
      <c r="U1342" s="23"/>
    </row>
    <row r="1343" spans="2:21" ht="13" customHeight="1" x14ac:dyDescent="0.15">
      <c r="B1343" s="16" t="s">
        <v>1061</v>
      </c>
      <c r="C1343" s="1">
        <v>8</v>
      </c>
      <c r="D1343" s="1" t="s">
        <v>137</v>
      </c>
      <c r="E1343" s="24">
        <v>21.6</v>
      </c>
      <c r="F1343" s="24">
        <f>AVERAGE(E1343:E1345)</f>
        <v>21.600000000000005</v>
      </c>
      <c r="G1343" s="24">
        <f>F1343-21.6416666666667</f>
        <v>-4.1666666666696273E-2</v>
      </c>
      <c r="J1343" s="16" t="s">
        <v>1061</v>
      </c>
      <c r="K1343" s="1">
        <v>8</v>
      </c>
      <c r="L1343" s="1" t="s">
        <v>307</v>
      </c>
      <c r="M1343" s="24">
        <v>21.6</v>
      </c>
      <c r="N1343" s="24">
        <f>AVERAGE(M1343:M1345)</f>
        <v>21.666666666666668</v>
      </c>
      <c r="O1343" s="24">
        <f>N1343-21.6416666666667</f>
        <v>2.4999999999966604E-2</v>
      </c>
      <c r="S1343" s="16" t="s">
        <v>1061</v>
      </c>
      <c r="T1343" s="17" t="s">
        <v>1062</v>
      </c>
      <c r="U1343" s="23"/>
    </row>
    <row r="1344" spans="2:21" ht="13" hidden="1" customHeight="1" x14ac:dyDescent="0.15">
      <c r="C1344" s="1">
        <v>8</v>
      </c>
      <c r="D1344" s="1" t="s">
        <v>138</v>
      </c>
      <c r="E1344" s="24">
        <v>21.6</v>
      </c>
      <c r="K1344" s="1">
        <v>8</v>
      </c>
      <c r="L1344" s="1" t="s">
        <v>308</v>
      </c>
      <c r="M1344" s="24">
        <v>21.8</v>
      </c>
      <c r="T1344" s="41"/>
    </row>
    <row r="1345" spans="2:20" ht="13" hidden="1" customHeight="1" x14ac:dyDescent="0.15">
      <c r="C1345" s="1">
        <v>8</v>
      </c>
      <c r="D1345" s="1" t="s">
        <v>139</v>
      </c>
      <c r="E1345" s="24">
        <v>21.6</v>
      </c>
      <c r="K1345" s="1">
        <v>8</v>
      </c>
      <c r="L1345" s="1" t="s">
        <v>309</v>
      </c>
      <c r="M1345" s="24">
        <v>21.6</v>
      </c>
      <c r="T1345" s="41"/>
    </row>
    <row r="1346" spans="2:20" ht="13" customHeight="1" x14ac:dyDescent="0.15">
      <c r="B1346" s="12" t="s">
        <v>1195</v>
      </c>
      <c r="C1346" s="5">
        <v>1</v>
      </c>
      <c r="D1346" s="5" t="s">
        <v>313</v>
      </c>
      <c r="E1346" s="25">
        <v>21.6</v>
      </c>
      <c r="F1346" s="25">
        <f>AVERAGE(E1346:E1348)</f>
        <v>21.666666666666668</v>
      </c>
      <c r="G1346" s="25">
        <f>F1346-21.8382978723404</f>
        <v>-0.17163120567373369</v>
      </c>
      <c r="J1346" s="12" t="s">
        <v>1195</v>
      </c>
      <c r="K1346" s="5">
        <v>1</v>
      </c>
      <c r="L1346" s="5" t="s">
        <v>140</v>
      </c>
      <c r="M1346" s="25">
        <v>21.7</v>
      </c>
      <c r="N1346" s="25">
        <f>AVERAGE(M1346:M1348)</f>
        <v>21.7</v>
      </c>
      <c r="O1346" s="25">
        <f>N1346-21.8382978723404</f>
        <v>-0.13829787234040225</v>
      </c>
      <c r="Q1346" s="1" t="s">
        <v>1407</v>
      </c>
      <c r="R1346" s="6" t="s">
        <v>1389</v>
      </c>
      <c r="S1346" s="12" t="s">
        <v>1195</v>
      </c>
      <c r="T1346" s="13" t="s">
        <v>1196</v>
      </c>
    </row>
    <row r="1347" spans="2:20" ht="13" hidden="1" customHeight="1" x14ac:dyDescent="0.15">
      <c r="B1347" s="38"/>
      <c r="C1347" s="5">
        <v>1</v>
      </c>
      <c r="D1347" s="5" t="s">
        <v>314</v>
      </c>
      <c r="E1347" s="25">
        <v>21.7</v>
      </c>
      <c r="F1347" s="25"/>
      <c r="G1347" s="25"/>
      <c r="J1347" s="38"/>
      <c r="K1347" s="5">
        <v>1</v>
      </c>
      <c r="L1347" s="5" t="s">
        <v>141</v>
      </c>
      <c r="M1347" s="25">
        <v>21.8</v>
      </c>
      <c r="N1347" s="25"/>
      <c r="O1347" s="25"/>
      <c r="S1347" s="38"/>
      <c r="T1347" s="38"/>
    </row>
    <row r="1348" spans="2:20" ht="13" hidden="1" customHeight="1" x14ac:dyDescent="0.15">
      <c r="B1348" s="38"/>
      <c r="C1348" s="5">
        <v>1</v>
      </c>
      <c r="D1348" s="5" t="s">
        <v>315</v>
      </c>
      <c r="E1348" s="25">
        <v>21.7</v>
      </c>
      <c r="F1348" s="25"/>
      <c r="G1348" s="25"/>
      <c r="J1348" s="38"/>
      <c r="K1348" s="5">
        <v>1</v>
      </c>
      <c r="L1348" s="5" t="s">
        <v>142</v>
      </c>
      <c r="M1348" s="25">
        <v>21.6</v>
      </c>
      <c r="N1348" s="25"/>
      <c r="O1348" s="25"/>
      <c r="S1348" s="38"/>
      <c r="T1348" s="38"/>
    </row>
    <row r="1349" spans="2:20" ht="13" customHeight="1" x14ac:dyDescent="0.15">
      <c r="B1349" s="12" t="s">
        <v>1197</v>
      </c>
      <c r="C1349" s="5">
        <v>1</v>
      </c>
      <c r="D1349" s="5" t="s">
        <v>316</v>
      </c>
      <c r="E1349" s="25">
        <v>21.6</v>
      </c>
      <c r="F1349" s="25">
        <f>AVERAGE(E1349:E1351)</f>
        <v>21.600000000000005</v>
      </c>
      <c r="G1349" s="25">
        <f>F1349-21.8382978723404</f>
        <v>-0.23829787234039657</v>
      </c>
      <c r="J1349" s="12" t="s">
        <v>1197</v>
      </c>
      <c r="K1349" s="5">
        <v>1</v>
      </c>
      <c r="L1349" s="5" t="s">
        <v>143</v>
      </c>
      <c r="M1349" s="25">
        <v>21.5</v>
      </c>
      <c r="N1349" s="25">
        <f>AVERAGE(M1349:M1351)</f>
        <v>21.566666666666666</v>
      </c>
      <c r="O1349" s="25">
        <f>N1349-21.8382978723404</f>
        <v>-0.27163120567373511</v>
      </c>
      <c r="S1349" s="12" t="s">
        <v>1197</v>
      </c>
      <c r="T1349" s="13" t="s">
        <v>1198</v>
      </c>
    </row>
    <row r="1350" spans="2:20" ht="13" hidden="1" customHeight="1" x14ac:dyDescent="0.15">
      <c r="B1350" s="38"/>
      <c r="C1350" s="5">
        <v>1</v>
      </c>
      <c r="D1350" s="5" t="s">
        <v>317</v>
      </c>
      <c r="E1350" s="25">
        <v>21.6</v>
      </c>
      <c r="F1350" s="25"/>
      <c r="G1350" s="25"/>
      <c r="J1350" s="38"/>
      <c r="K1350" s="5">
        <v>1</v>
      </c>
      <c r="L1350" s="5" t="s">
        <v>144</v>
      </c>
      <c r="M1350" s="25">
        <v>21.6</v>
      </c>
      <c r="N1350" s="25"/>
      <c r="O1350" s="25"/>
      <c r="S1350" s="38"/>
      <c r="T1350" s="39"/>
    </row>
    <row r="1351" spans="2:20" ht="13" hidden="1" customHeight="1" x14ac:dyDescent="0.15">
      <c r="B1351" s="38"/>
      <c r="C1351" s="5">
        <v>1</v>
      </c>
      <c r="D1351" s="5" t="s">
        <v>318</v>
      </c>
      <c r="E1351" s="25">
        <v>21.6</v>
      </c>
      <c r="F1351" s="25"/>
      <c r="G1351" s="25"/>
      <c r="J1351" s="38"/>
      <c r="K1351" s="5">
        <v>1</v>
      </c>
      <c r="L1351" s="5" t="s">
        <v>145</v>
      </c>
      <c r="M1351" s="25">
        <v>21.6</v>
      </c>
      <c r="N1351" s="25"/>
      <c r="O1351" s="25"/>
      <c r="S1351" s="38"/>
      <c r="T1351" s="39"/>
    </row>
    <row r="1352" spans="2:20" ht="13" customHeight="1" x14ac:dyDescent="0.15">
      <c r="B1352" s="12" t="s">
        <v>1199</v>
      </c>
      <c r="C1352" s="5">
        <v>1</v>
      </c>
      <c r="D1352" s="5" t="s">
        <v>319</v>
      </c>
      <c r="E1352" s="25">
        <v>21.6</v>
      </c>
      <c r="F1352" s="25">
        <f>AVERAGE(E1352:E1354)</f>
        <v>21.566666666666666</v>
      </c>
      <c r="G1352" s="25">
        <f>F1352-21.8382978723404</f>
        <v>-0.27163120567373511</v>
      </c>
      <c r="J1352" s="12" t="s">
        <v>1199</v>
      </c>
      <c r="K1352" s="5">
        <v>1</v>
      </c>
      <c r="L1352" s="5" t="s">
        <v>148</v>
      </c>
      <c r="M1352" s="25">
        <v>21.6</v>
      </c>
      <c r="N1352" s="25">
        <f>AVERAGE(M1352:M1354)</f>
        <v>21.599999999999998</v>
      </c>
      <c r="O1352" s="25">
        <f>N1352-21.8382978723404</f>
        <v>-0.23829787234040367</v>
      </c>
      <c r="S1352" s="12" t="s">
        <v>1199</v>
      </c>
      <c r="T1352" s="13" t="s">
        <v>1200</v>
      </c>
    </row>
    <row r="1353" spans="2:20" ht="13" hidden="1" customHeight="1" x14ac:dyDescent="0.15">
      <c r="B1353" s="38"/>
      <c r="C1353" s="5">
        <v>1</v>
      </c>
      <c r="D1353" s="5" t="s">
        <v>320</v>
      </c>
      <c r="E1353" s="25">
        <v>21.6</v>
      </c>
      <c r="F1353" s="25"/>
      <c r="G1353" s="25"/>
      <c r="J1353" s="38"/>
      <c r="K1353" s="5">
        <v>1</v>
      </c>
      <c r="L1353" s="5" t="s">
        <v>149</v>
      </c>
      <c r="M1353" s="25">
        <v>21.7</v>
      </c>
      <c r="N1353" s="25"/>
      <c r="O1353" s="25"/>
      <c r="S1353" s="38"/>
      <c r="T1353" s="38"/>
    </row>
    <row r="1354" spans="2:20" ht="13" hidden="1" customHeight="1" x14ac:dyDescent="0.15">
      <c r="B1354" s="38"/>
      <c r="C1354" s="5">
        <v>1</v>
      </c>
      <c r="D1354" s="5" t="s">
        <v>321</v>
      </c>
      <c r="E1354" s="25">
        <v>21.5</v>
      </c>
      <c r="F1354" s="25"/>
      <c r="G1354" s="25"/>
      <c r="J1354" s="38"/>
      <c r="K1354" s="5">
        <v>1</v>
      </c>
      <c r="L1354" s="5" t="s">
        <v>150</v>
      </c>
      <c r="M1354" s="25">
        <v>21.5</v>
      </c>
      <c r="N1354" s="25"/>
      <c r="O1354" s="25"/>
      <c r="S1354" s="38"/>
      <c r="T1354" s="38"/>
    </row>
    <row r="1355" spans="2:20" ht="13" customHeight="1" x14ac:dyDescent="0.15">
      <c r="B1355" s="12" t="s">
        <v>1201</v>
      </c>
      <c r="C1355" s="5">
        <v>1</v>
      </c>
      <c r="D1355" s="5" t="s">
        <v>322</v>
      </c>
      <c r="E1355" s="25">
        <v>21.5</v>
      </c>
      <c r="F1355" s="25">
        <f>AVERAGE(E1355:E1357)</f>
        <v>21.566666666666666</v>
      </c>
      <c r="G1355" s="25">
        <f>F1355-21.8382978723404</f>
        <v>-0.27163120567373511</v>
      </c>
      <c r="J1355" s="12" t="s">
        <v>1201</v>
      </c>
      <c r="K1355" s="5">
        <v>1</v>
      </c>
      <c r="L1355" s="5" t="s">
        <v>151</v>
      </c>
      <c r="M1355" s="25">
        <v>21.5</v>
      </c>
      <c r="N1355" s="25">
        <f>AVERAGE(M1355:M1357)</f>
        <v>21.533333333333331</v>
      </c>
      <c r="O1355" s="25">
        <f>N1355-21.8382978723404</f>
        <v>-0.3049645390070701</v>
      </c>
      <c r="S1355" s="12" t="s">
        <v>1201</v>
      </c>
      <c r="T1355" s="13" t="s">
        <v>1202</v>
      </c>
    </row>
    <row r="1356" spans="2:20" ht="13" hidden="1" customHeight="1" x14ac:dyDescent="0.15">
      <c r="B1356" s="38"/>
      <c r="C1356" s="5">
        <v>1</v>
      </c>
      <c r="D1356" s="5" t="s">
        <v>323</v>
      </c>
      <c r="E1356" s="25">
        <v>21.6</v>
      </c>
      <c r="F1356" s="25"/>
      <c r="G1356" s="25"/>
      <c r="J1356" s="38"/>
      <c r="K1356" s="5">
        <v>1</v>
      </c>
      <c r="L1356" s="5" t="s">
        <v>152</v>
      </c>
      <c r="M1356" s="25">
        <v>21.5</v>
      </c>
      <c r="N1356" s="25"/>
      <c r="O1356" s="25"/>
      <c r="S1356" s="38"/>
      <c r="T1356" s="38"/>
    </row>
    <row r="1357" spans="2:20" ht="13" hidden="1" customHeight="1" x14ac:dyDescent="0.15">
      <c r="B1357" s="38"/>
      <c r="C1357" s="5">
        <v>1</v>
      </c>
      <c r="D1357" s="5" t="s">
        <v>324</v>
      </c>
      <c r="E1357" s="25">
        <v>21.6</v>
      </c>
      <c r="F1357" s="25"/>
      <c r="G1357" s="25"/>
      <c r="J1357" s="38"/>
      <c r="K1357" s="5">
        <v>1</v>
      </c>
      <c r="L1357" s="5" t="s">
        <v>153</v>
      </c>
      <c r="M1357" s="25">
        <v>21.6</v>
      </c>
      <c r="N1357" s="25"/>
      <c r="O1357" s="25"/>
      <c r="S1357" s="38"/>
      <c r="T1357" s="38"/>
    </row>
    <row r="1358" spans="2:20" ht="13" customHeight="1" x14ac:dyDescent="0.15">
      <c r="B1358" s="12" t="s">
        <v>1203</v>
      </c>
      <c r="C1358" s="5">
        <v>1</v>
      </c>
      <c r="D1358" s="5" t="s">
        <v>325</v>
      </c>
      <c r="E1358" s="25">
        <v>21.6</v>
      </c>
      <c r="F1358" s="25">
        <f>AVERAGE(E1358:E1360)</f>
        <v>21.566666666666666</v>
      </c>
      <c r="G1358" s="25">
        <f>F1358-21.8382978723404</f>
        <v>-0.27163120567373511</v>
      </c>
      <c r="J1358" s="12" t="s">
        <v>1203</v>
      </c>
      <c r="K1358" s="5">
        <v>1</v>
      </c>
      <c r="L1358" s="5" t="s">
        <v>154</v>
      </c>
      <c r="M1358" s="25">
        <v>21.4</v>
      </c>
      <c r="N1358" s="25">
        <f>AVERAGE(M1358:M1360)</f>
        <v>21.466666666666669</v>
      </c>
      <c r="O1358" s="25">
        <f>N1358-21.8382978723404</f>
        <v>-0.37163120567373298</v>
      </c>
      <c r="S1358" s="12" t="s">
        <v>1203</v>
      </c>
      <c r="T1358" s="13" t="s">
        <v>1204</v>
      </c>
    </row>
    <row r="1359" spans="2:20" ht="13" hidden="1" customHeight="1" x14ac:dyDescent="0.15">
      <c r="B1359" s="38"/>
      <c r="C1359" s="5">
        <v>1</v>
      </c>
      <c r="D1359" s="5" t="s">
        <v>326</v>
      </c>
      <c r="E1359" s="25">
        <v>21.6</v>
      </c>
      <c r="F1359" s="25"/>
      <c r="G1359" s="25"/>
      <c r="J1359" s="38"/>
      <c r="K1359" s="5">
        <v>1</v>
      </c>
      <c r="L1359" s="5" t="s">
        <v>155</v>
      </c>
      <c r="M1359" s="25">
        <v>21.5</v>
      </c>
      <c r="N1359" s="25"/>
      <c r="O1359" s="25"/>
      <c r="S1359" s="38"/>
      <c r="T1359" s="38"/>
    </row>
    <row r="1360" spans="2:20" ht="13" hidden="1" customHeight="1" x14ac:dyDescent="0.15">
      <c r="B1360" s="38"/>
      <c r="C1360" s="5">
        <v>1</v>
      </c>
      <c r="D1360" s="5" t="s">
        <v>327</v>
      </c>
      <c r="E1360" s="25">
        <v>21.5</v>
      </c>
      <c r="F1360" s="25"/>
      <c r="G1360" s="25"/>
      <c r="J1360" s="38"/>
      <c r="K1360" s="5">
        <v>1</v>
      </c>
      <c r="L1360" s="5" t="s">
        <v>156</v>
      </c>
      <c r="M1360" s="25">
        <v>21.5</v>
      </c>
      <c r="N1360" s="25"/>
      <c r="O1360" s="25"/>
      <c r="S1360" s="38"/>
      <c r="T1360" s="38"/>
    </row>
    <row r="1361" spans="2:20" ht="13" customHeight="1" x14ac:dyDescent="0.15">
      <c r="B1361" s="9" t="s">
        <v>1205</v>
      </c>
      <c r="C1361" s="5">
        <v>1</v>
      </c>
      <c r="D1361" s="5" t="s">
        <v>328</v>
      </c>
      <c r="E1361" s="25">
        <v>21.6</v>
      </c>
      <c r="F1361" s="25">
        <f>AVERAGE(E1361:E1363)</f>
        <v>21.566666666666666</v>
      </c>
      <c r="G1361" s="25">
        <f>F1361-21.8382978723404</f>
        <v>-0.27163120567373511</v>
      </c>
      <c r="J1361" s="9" t="s">
        <v>1205</v>
      </c>
      <c r="K1361" s="5">
        <v>1</v>
      </c>
      <c r="L1361" s="5" t="s">
        <v>157</v>
      </c>
      <c r="M1361" s="25">
        <v>21.5</v>
      </c>
      <c r="N1361" s="25">
        <f>AVERAGE(M1361:M1363)</f>
        <v>21.5</v>
      </c>
      <c r="O1361" s="25">
        <f>N1361-21.8382978723404</f>
        <v>-0.33829787234040154</v>
      </c>
      <c r="S1361" s="9" t="s">
        <v>1205</v>
      </c>
      <c r="T1361" s="40" t="s">
        <v>1206</v>
      </c>
    </row>
    <row r="1362" spans="2:20" ht="13" hidden="1" customHeight="1" x14ac:dyDescent="0.15">
      <c r="B1362" s="38"/>
      <c r="C1362" s="5">
        <v>1</v>
      </c>
      <c r="D1362" s="5" t="s">
        <v>329</v>
      </c>
      <c r="E1362" s="25">
        <v>21.5</v>
      </c>
      <c r="F1362" s="25"/>
      <c r="G1362" s="25"/>
      <c r="J1362" s="38"/>
      <c r="K1362" s="5">
        <v>1</v>
      </c>
      <c r="L1362" s="5" t="s">
        <v>158</v>
      </c>
      <c r="M1362" s="25">
        <v>21.5</v>
      </c>
      <c r="N1362" s="25"/>
      <c r="O1362" s="25"/>
      <c r="S1362" s="38"/>
      <c r="T1362" s="38"/>
    </row>
    <row r="1363" spans="2:20" ht="13" hidden="1" customHeight="1" x14ac:dyDescent="0.15">
      <c r="B1363" s="38"/>
      <c r="C1363" s="5">
        <v>1</v>
      </c>
      <c r="D1363" s="5" t="s">
        <v>330</v>
      </c>
      <c r="E1363" s="25">
        <v>21.6</v>
      </c>
      <c r="F1363" s="25"/>
      <c r="G1363" s="25"/>
      <c r="J1363" s="38"/>
      <c r="K1363" s="5">
        <v>1</v>
      </c>
      <c r="L1363" s="5" t="s">
        <v>159</v>
      </c>
      <c r="M1363" s="25">
        <v>21.5</v>
      </c>
      <c r="N1363" s="25"/>
      <c r="O1363" s="25"/>
      <c r="S1363" s="38"/>
      <c r="T1363" s="38"/>
    </row>
    <row r="1364" spans="2:20" ht="13" customHeight="1" x14ac:dyDescent="0.15">
      <c r="B1364" s="12" t="s">
        <v>1207</v>
      </c>
      <c r="C1364" s="5">
        <v>1</v>
      </c>
      <c r="D1364" s="5" t="s">
        <v>331</v>
      </c>
      <c r="E1364" s="25">
        <v>21.6</v>
      </c>
      <c r="F1364" s="25">
        <f>AVERAGE(E1364:E1366)</f>
        <v>21.600000000000005</v>
      </c>
      <c r="G1364" s="25">
        <f>F1364-21.8382978723404</f>
        <v>-0.23829787234039657</v>
      </c>
      <c r="J1364" s="12" t="s">
        <v>1207</v>
      </c>
      <c r="K1364" s="5">
        <v>1</v>
      </c>
      <c r="L1364" s="5" t="s">
        <v>160</v>
      </c>
      <c r="M1364" s="25">
        <v>21.6</v>
      </c>
      <c r="N1364" s="25">
        <f>AVERAGE(M1364:M1366)</f>
        <v>21.566666666666666</v>
      </c>
      <c r="O1364" s="25">
        <f>N1364-21.8382978723404</f>
        <v>-0.27163120567373511</v>
      </c>
      <c r="S1364" s="12" t="s">
        <v>1207</v>
      </c>
      <c r="T1364" s="13" t="s">
        <v>1208</v>
      </c>
    </row>
    <row r="1365" spans="2:20" ht="13" hidden="1" customHeight="1" x14ac:dyDescent="0.15">
      <c r="B1365" s="38"/>
      <c r="C1365" s="5">
        <v>1</v>
      </c>
      <c r="D1365" s="5" t="s">
        <v>332</v>
      </c>
      <c r="E1365" s="25">
        <v>21.6</v>
      </c>
      <c r="F1365" s="25"/>
      <c r="G1365" s="25"/>
      <c r="J1365" s="38"/>
      <c r="K1365" s="5">
        <v>1</v>
      </c>
      <c r="L1365" s="5" t="s">
        <v>161</v>
      </c>
      <c r="M1365" s="25">
        <v>21.5</v>
      </c>
      <c r="N1365" s="25"/>
      <c r="O1365" s="25"/>
      <c r="S1365" s="38"/>
      <c r="T1365" s="38"/>
    </row>
    <row r="1366" spans="2:20" ht="13" hidden="1" customHeight="1" x14ac:dyDescent="0.15">
      <c r="B1366" s="38"/>
      <c r="C1366" s="5">
        <v>1</v>
      </c>
      <c r="D1366" s="5" t="s">
        <v>333</v>
      </c>
      <c r="E1366" s="25">
        <v>21.6</v>
      </c>
      <c r="F1366" s="25"/>
      <c r="G1366" s="25"/>
      <c r="J1366" s="38"/>
      <c r="K1366" s="5">
        <v>1</v>
      </c>
      <c r="L1366" s="5" t="s">
        <v>162</v>
      </c>
      <c r="M1366" s="25">
        <v>21.6</v>
      </c>
      <c r="N1366" s="25"/>
      <c r="O1366" s="25"/>
      <c r="S1366" s="38"/>
      <c r="T1366" s="38"/>
    </row>
    <row r="1367" spans="2:20" ht="13" customHeight="1" x14ac:dyDescent="0.15">
      <c r="B1367" s="12" t="s">
        <v>1209</v>
      </c>
      <c r="C1367" s="5">
        <v>1</v>
      </c>
      <c r="D1367" s="5" t="s">
        <v>334</v>
      </c>
      <c r="E1367" s="25">
        <v>21.6</v>
      </c>
      <c r="F1367" s="25">
        <f>AVERAGE(E1367:E1369)</f>
        <v>21.566666666666666</v>
      </c>
      <c r="G1367" s="25">
        <f>F1367-21.8382978723404</f>
        <v>-0.27163120567373511</v>
      </c>
      <c r="J1367" s="12" t="s">
        <v>1209</v>
      </c>
      <c r="K1367" s="5">
        <v>1</v>
      </c>
      <c r="L1367" s="5" t="s">
        <v>163</v>
      </c>
      <c r="M1367" s="25">
        <v>21.8</v>
      </c>
      <c r="N1367" s="25">
        <f>AVERAGE(M1367:M1369)</f>
        <v>21.8</v>
      </c>
      <c r="O1367" s="25">
        <f>N1367-21.8382978723404</f>
        <v>-3.8297872340400829E-2</v>
      </c>
      <c r="S1367" s="12" t="s">
        <v>1209</v>
      </c>
      <c r="T1367" s="13" t="s">
        <v>369</v>
      </c>
    </row>
    <row r="1368" spans="2:20" ht="13" hidden="1" customHeight="1" x14ac:dyDescent="0.15">
      <c r="B1368" s="38"/>
      <c r="C1368" s="5">
        <v>1</v>
      </c>
      <c r="D1368" s="5" t="s">
        <v>335</v>
      </c>
      <c r="E1368" s="25">
        <v>21.5</v>
      </c>
      <c r="F1368" s="25"/>
      <c r="G1368" s="25"/>
      <c r="J1368" s="38"/>
      <c r="K1368" s="5">
        <v>1</v>
      </c>
      <c r="L1368" s="5" t="s">
        <v>164</v>
      </c>
      <c r="M1368" s="25">
        <v>21.8</v>
      </c>
      <c r="N1368" s="25"/>
      <c r="O1368" s="25"/>
      <c r="S1368" s="38"/>
      <c r="T1368" s="38"/>
    </row>
    <row r="1369" spans="2:20" ht="13" hidden="1" customHeight="1" x14ac:dyDescent="0.15">
      <c r="B1369" s="38"/>
      <c r="C1369" s="5">
        <v>1</v>
      </c>
      <c r="D1369" s="5" t="s">
        <v>336</v>
      </c>
      <c r="E1369" s="25">
        <v>21.6</v>
      </c>
      <c r="F1369" s="25"/>
      <c r="G1369" s="25"/>
      <c r="J1369" s="38"/>
      <c r="K1369" s="5">
        <v>1</v>
      </c>
      <c r="L1369" s="5" t="s">
        <v>165</v>
      </c>
      <c r="M1369" s="25">
        <v>21.8</v>
      </c>
      <c r="N1369" s="25"/>
      <c r="O1369" s="25"/>
      <c r="S1369" s="38"/>
      <c r="T1369" s="38"/>
    </row>
    <row r="1370" spans="2:20" ht="13" customHeight="1" x14ac:dyDescent="0.15">
      <c r="B1370" s="12" t="s">
        <v>1210</v>
      </c>
      <c r="C1370" s="5">
        <v>1</v>
      </c>
      <c r="D1370" s="5" t="s">
        <v>337</v>
      </c>
      <c r="E1370" s="25">
        <v>21.6</v>
      </c>
      <c r="F1370" s="25">
        <f>AVERAGE(E1370:E1372)</f>
        <v>21.600000000000005</v>
      </c>
      <c r="G1370" s="25">
        <f>F1370-21.8382978723404</f>
        <v>-0.23829787234039657</v>
      </c>
      <c r="J1370" s="12" t="s">
        <v>1210</v>
      </c>
      <c r="K1370" s="5">
        <v>1</v>
      </c>
      <c r="L1370" s="5" t="s">
        <v>166</v>
      </c>
      <c r="M1370" s="25">
        <v>21.7</v>
      </c>
      <c r="N1370" s="25">
        <f>AVERAGE(M1370:M1372)</f>
        <v>21.633333333333336</v>
      </c>
      <c r="O1370" s="25">
        <f>N1370-21.8382978723404</f>
        <v>-0.20496453900706513</v>
      </c>
      <c r="S1370" s="12" t="s">
        <v>1210</v>
      </c>
      <c r="T1370" s="13" t="s">
        <v>1211</v>
      </c>
    </row>
    <row r="1371" spans="2:20" ht="13" hidden="1" customHeight="1" x14ac:dyDescent="0.15">
      <c r="B1371" s="38"/>
      <c r="C1371" s="5">
        <v>1</v>
      </c>
      <c r="D1371" s="5" t="s">
        <v>338</v>
      </c>
      <c r="E1371" s="25">
        <v>21.6</v>
      </c>
      <c r="F1371" s="25"/>
      <c r="G1371" s="25"/>
      <c r="J1371" s="38"/>
      <c r="K1371" s="5">
        <v>1</v>
      </c>
      <c r="L1371" s="5" t="s">
        <v>167</v>
      </c>
      <c r="M1371" s="25">
        <v>21.6</v>
      </c>
      <c r="N1371" s="25"/>
      <c r="O1371" s="25"/>
      <c r="S1371" s="38"/>
      <c r="T1371" s="38"/>
    </row>
    <row r="1372" spans="2:20" ht="13" hidden="1" customHeight="1" x14ac:dyDescent="0.15">
      <c r="B1372" s="38"/>
      <c r="C1372" s="5">
        <v>1</v>
      </c>
      <c r="D1372" s="5" t="s">
        <v>339</v>
      </c>
      <c r="E1372" s="25">
        <v>21.6</v>
      </c>
      <c r="F1372" s="25"/>
      <c r="G1372" s="25"/>
      <c r="J1372" s="38"/>
      <c r="K1372" s="5">
        <v>1</v>
      </c>
      <c r="L1372" s="5" t="s">
        <v>168</v>
      </c>
      <c r="M1372" s="25">
        <v>21.6</v>
      </c>
      <c r="N1372" s="25"/>
      <c r="O1372" s="25"/>
      <c r="S1372" s="38"/>
      <c r="T1372" s="38"/>
    </row>
    <row r="1373" spans="2:20" ht="13" customHeight="1" x14ac:dyDescent="0.15">
      <c r="B1373" s="12" t="s">
        <v>1212</v>
      </c>
      <c r="C1373" s="5">
        <v>1</v>
      </c>
      <c r="D1373" s="5" t="s">
        <v>340</v>
      </c>
      <c r="E1373" s="25">
        <v>21.5</v>
      </c>
      <c r="F1373" s="25">
        <f>AVERAGE(E1373:E1375)</f>
        <v>21.5</v>
      </c>
      <c r="G1373" s="25">
        <f>F1373-21.8382978723404</f>
        <v>-0.33829787234040154</v>
      </c>
      <c r="J1373" s="12" t="s">
        <v>1212</v>
      </c>
      <c r="K1373" s="5">
        <v>1</v>
      </c>
      <c r="L1373" s="5" t="s">
        <v>169</v>
      </c>
      <c r="M1373" s="25">
        <v>21.5</v>
      </c>
      <c r="N1373" s="25">
        <f>AVERAGE(M1373:M1375)</f>
        <v>21.466666666666669</v>
      </c>
      <c r="O1373" s="25">
        <f>N1373-21.8382978723404</f>
        <v>-0.37163120567373298</v>
      </c>
      <c r="S1373" s="12" t="s">
        <v>1212</v>
      </c>
      <c r="T1373" s="13" t="s">
        <v>1213</v>
      </c>
    </row>
    <row r="1374" spans="2:20" ht="13" hidden="1" customHeight="1" x14ac:dyDescent="0.15">
      <c r="B1374" s="38"/>
      <c r="C1374" s="5">
        <v>1</v>
      </c>
      <c r="D1374" s="5" t="s">
        <v>341</v>
      </c>
      <c r="E1374" s="25">
        <v>21.5</v>
      </c>
      <c r="F1374" s="25"/>
      <c r="G1374" s="25"/>
      <c r="J1374" s="38"/>
      <c r="K1374" s="5">
        <v>1</v>
      </c>
      <c r="L1374" s="5" t="s">
        <v>170</v>
      </c>
      <c r="M1374" s="25">
        <v>21.4</v>
      </c>
      <c r="N1374" s="25"/>
      <c r="O1374" s="25"/>
      <c r="S1374" s="38"/>
      <c r="T1374" s="38"/>
    </row>
    <row r="1375" spans="2:20" ht="13" hidden="1" customHeight="1" x14ac:dyDescent="0.15">
      <c r="B1375" s="38"/>
      <c r="C1375" s="5">
        <v>1</v>
      </c>
      <c r="D1375" s="5" t="s">
        <v>1</v>
      </c>
      <c r="E1375" s="25">
        <v>21.5</v>
      </c>
      <c r="F1375" s="25"/>
      <c r="G1375" s="25"/>
      <c r="J1375" s="38"/>
      <c r="K1375" s="5">
        <v>1</v>
      </c>
      <c r="L1375" s="5" t="s">
        <v>171</v>
      </c>
      <c r="M1375" s="25">
        <v>21.5</v>
      </c>
      <c r="N1375" s="25"/>
      <c r="O1375" s="25"/>
      <c r="S1375" s="38"/>
      <c r="T1375" s="38"/>
    </row>
    <row r="1376" spans="2:20" ht="13" customHeight="1" x14ac:dyDescent="0.15">
      <c r="B1376" s="12" t="s">
        <v>1214</v>
      </c>
      <c r="C1376" s="5">
        <v>1</v>
      </c>
      <c r="D1376" s="5" t="s">
        <v>2</v>
      </c>
      <c r="E1376" s="25">
        <v>21.5</v>
      </c>
      <c r="F1376" s="25">
        <f>AVERAGE(E1376:E1378)</f>
        <v>21.5</v>
      </c>
      <c r="G1376" s="25">
        <f>F1376-21.8382978723404</f>
        <v>-0.33829787234040154</v>
      </c>
      <c r="J1376" s="12" t="s">
        <v>1214</v>
      </c>
      <c r="K1376" s="5">
        <v>1</v>
      </c>
      <c r="L1376" s="5" t="s">
        <v>172</v>
      </c>
      <c r="M1376" s="25">
        <v>21.5</v>
      </c>
      <c r="N1376" s="25">
        <f>AVERAGE(M1376:M1378)</f>
        <v>21.5</v>
      </c>
      <c r="O1376" s="25">
        <f>N1376-21.8382978723404</f>
        <v>-0.33829787234040154</v>
      </c>
      <c r="S1376" s="12" t="s">
        <v>1214</v>
      </c>
      <c r="T1376" s="13" t="s">
        <v>1215</v>
      </c>
    </row>
    <row r="1377" spans="2:22" ht="13" hidden="1" customHeight="1" x14ac:dyDescent="0.15">
      <c r="B1377" s="38"/>
      <c r="C1377" s="2">
        <v>1</v>
      </c>
      <c r="D1377" s="2" t="s">
        <v>3</v>
      </c>
      <c r="E1377" s="26">
        <v>21.5</v>
      </c>
      <c r="F1377" s="26"/>
      <c r="G1377" s="26"/>
      <c r="J1377" s="38"/>
      <c r="K1377" s="2">
        <v>1</v>
      </c>
      <c r="L1377" s="2" t="s">
        <v>173</v>
      </c>
      <c r="M1377" s="26">
        <v>21.5</v>
      </c>
      <c r="N1377" s="26"/>
      <c r="O1377" s="26"/>
      <c r="S1377" s="38"/>
      <c r="T1377" s="39"/>
    </row>
    <row r="1378" spans="2:22" ht="13" hidden="1" customHeight="1" x14ac:dyDescent="0.15">
      <c r="B1378" s="38"/>
      <c r="C1378" s="2">
        <v>1</v>
      </c>
      <c r="D1378" s="2" t="s">
        <v>4</v>
      </c>
      <c r="E1378" s="26">
        <v>21.5</v>
      </c>
      <c r="F1378" s="26"/>
      <c r="G1378" s="26"/>
      <c r="J1378" s="38"/>
      <c r="K1378" s="2">
        <v>1</v>
      </c>
      <c r="L1378" s="2" t="s">
        <v>174</v>
      </c>
      <c r="M1378" s="26">
        <v>21.5</v>
      </c>
      <c r="N1378" s="26"/>
      <c r="O1378" s="26"/>
      <c r="S1378" s="38"/>
      <c r="T1378" s="39"/>
    </row>
    <row r="1379" spans="2:22" s="4" customFormat="1" ht="13" customHeight="1" x14ac:dyDescent="0.15">
      <c r="B1379" s="12" t="s">
        <v>1109</v>
      </c>
      <c r="C1379" s="4">
        <v>1</v>
      </c>
      <c r="D1379" s="4" t="s">
        <v>5</v>
      </c>
      <c r="E1379" s="34">
        <v>21.3</v>
      </c>
      <c r="F1379" s="34">
        <f>AVERAGE(E1379:E1381)</f>
        <v>21.366666666666664</v>
      </c>
      <c r="G1379" s="34">
        <f>F1379-21.8382978723404</f>
        <v>-0.47163120567373795</v>
      </c>
      <c r="H1379" s="47"/>
      <c r="J1379" s="12" t="s">
        <v>1109</v>
      </c>
      <c r="K1379" s="4">
        <v>1</v>
      </c>
      <c r="L1379" s="4" t="s">
        <v>175</v>
      </c>
      <c r="M1379" s="34">
        <v>20.8</v>
      </c>
      <c r="N1379" s="34">
        <f>AVERAGE(M1379:M1381)</f>
        <v>20.900000000000002</v>
      </c>
      <c r="O1379" s="34">
        <f>N1379-21.8382978723404</f>
        <v>-0.93829787234039941</v>
      </c>
      <c r="P1379" s="47"/>
      <c r="Q1379" s="1"/>
      <c r="R1379" s="1"/>
      <c r="S1379" s="12" t="s">
        <v>1109</v>
      </c>
      <c r="T1379" s="19" t="s">
        <v>1110</v>
      </c>
      <c r="V1379" s="4">
        <v>52</v>
      </c>
    </row>
    <row r="1380" spans="2:22" ht="13" hidden="1" customHeight="1" x14ac:dyDescent="0.15">
      <c r="B1380" s="38"/>
      <c r="C1380" s="2">
        <v>1</v>
      </c>
      <c r="D1380" s="2" t="s">
        <v>6</v>
      </c>
      <c r="E1380" s="26">
        <v>21.4</v>
      </c>
      <c r="F1380" s="26"/>
      <c r="G1380" s="26"/>
      <c r="J1380" s="38"/>
      <c r="K1380" s="2">
        <v>1</v>
      </c>
      <c r="L1380" s="2" t="s">
        <v>176</v>
      </c>
      <c r="M1380" s="26">
        <v>20.9</v>
      </c>
      <c r="N1380" s="26"/>
      <c r="O1380" s="26"/>
      <c r="S1380" s="38"/>
      <c r="T1380" s="39"/>
    </row>
    <row r="1381" spans="2:22" ht="13" hidden="1" customHeight="1" x14ac:dyDescent="0.15">
      <c r="B1381" s="38"/>
      <c r="C1381" s="2">
        <v>1</v>
      </c>
      <c r="D1381" s="2" t="s">
        <v>7</v>
      </c>
      <c r="E1381" s="26">
        <v>21.4</v>
      </c>
      <c r="F1381" s="26"/>
      <c r="G1381" s="26"/>
      <c r="J1381" s="38"/>
      <c r="K1381" s="2">
        <v>1</v>
      </c>
      <c r="L1381" s="2" t="s">
        <v>177</v>
      </c>
      <c r="M1381" s="26">
        <v>21</v>
      </c>
      <c r="N1381" s="26"/>
      <c r="O1381" s="26"/>
      <c r="S1381" s="38"/>
      <c r="T1381" s="39"/>
    </row>
    <row r="1382" spans="2:22" ht="13" customHeight="1" x14ac:dyDescent="0.15">
      <c r="B1382" s="9" t="s">
        <v>1216</v>
      </c>
      <c r="C1382" s="5">
        <v>1</v>
      </c>
      <c r="D1382" s="5" t="s">
        <v>8</v>
      </c>
      <c r="E1382" s="25">
        <v>21.5</v>
      </c>
      <c r="F1382" s="25">
        <f>AVERAGE(E1382:E1384)</f>
        <v>21.5</v>
      </c>
      <c r="G1382" s="25">
        <f>F1382-21.8382978723404</f>
        <v>-0.33829787234040154</v>
      </c>
      <c r="J1382" s="9" t="s">
        <v>1216</v>
      </c>
      <c r="K1382" s="5">
        <v>1</v>
      </c>
      <c r="L1382" s="5" t="s">
        <v>178</v>
      </c>
      <c r="M1382" s="25">
        <v>21.5</v>
      </c>
      <c r="N1382" s="25">
        <f>AVERAGE(M1382:M1384)</f>
        <v>21.5</v>
      </c>
      <c r="O1382" s="25">
        <f>N1382-21.8382978723404</f>
        <v>-0.33829787234040154</v>
      </c>
      <c r="S1382" s="9" t="s">
        <v>1216</v>
      </c>
      <c r="T1382" s="40" t="s">
        <v>1217</v>
      </c>
    </row>
    <row r="1383" spans="2:22" ht="13" hidden="1" customHeight="1" x14ac:dyDescent="0.15">
      <c r="B1383" s="38"/>
      <c r="C1383" s="5">
        <v>1</v>
      </c>
      <c r="D1383" s="5" t="s">
        <v>9</v>
      </c>
      <c r="E1383" s="25">
        <v>21.4</v>
      </c>
      <c r="F1383" s="25"/>
      <c r="G1383" s="25"/>
      <c r="J1383" s="38"/>
      <c r="K1383" s="5">
        <v>1</v>
      </c>
      <c r="L1383" s="5" t="s">
        <v>179</v>
      </c>
      <c r="M1383" s="25">
        <v>21.5</v>
      </c>
      <c r="N1383" s="25"/>
      <c r="O1383" s="25"/>
      <c r="S1383" s="38"/>
      <c r="T1383" s="39"/>
    </row>
    <row r="1384" spans="2:22" ht="13" hidden="1" customHeight="1" x14ac:dyDescent="0.15">
      <c r="B1384" s="38"/>
      <c r="C1384" s="5">
        <v>1</v>
      </c>
      <c r="D1384" s="5" t="s">
        <v>10</v>
      </c>
      <c r="E1384" s="25">
        <v>21.6</v>
      </c>
      <c r="F1384" s="25"/>
      <c r="G1384" s="25"/>
      <c r="J1384" s="38"/>
      <c r="K1384" s="5">
        <v>1</v>
      </c>
      <c r="L1384" s="5" t="s">
        <v>180</v>
      </c>
      <c r="M1384" s="25">
        <v>21.5</v>
      </c>
      <c r="N1384" s="25"/>
      <c r="O1384" s="25"/>
      <c r="S1384" s="38"/>
      <c r="T1384" s="39"/>
    </row>
    <row r="1385" spans="2:22" ht="13" customHeight="1" x14ac:dyDescent="0.15">
      <c r="B1385" s="12" t="s">
        <v>1218</v>
      </c>
      <c r="C1385" s="5">
        <v>1</v>
      </c>
      <c r="D1385" s="5" t="s">
        <v>11</v>
      </c>
      <c r="E1385" s="25">
        <v>21.5</v>
      </c>
      <c r="F1385" s="25">
        <f>AVERAGE(E1385:E1387)</f>
        <v>21.533333333333331</v>
      </c>
      <c r="G1385" s="25">
        <f>F1385-21.8382978723404</f>
        <v>-0.3049645390070701</v>
      </c>
      <c r="J1385" s="12" t="s">
        <v>1218</v>
      </c>
      <c r="K1385" s="5">
        <v>1</v>
      </c>
      <c r="L1385" s="5" t="s">
        <v>181</v>
      </c>
      <c r="M1385" s="25">
        <v>21.5</v>
      </c>
      <c r="N1385" s="25">
        <f>AVERAGE(M1385:M1387)</f>
        <v>21.566666666666666</v>
      </c>
      <c r="O1385" s="25">
        <f>N1385-21.8382978723404</f>
        <v>-0.27163120567373511</v>
      </c>
      <c r="S1385" s="12" t="s">
        <v>1218</v>
      </c>
      <c r="T1385" s="13" t="s">
        <v>1145</v>
      </c>
    </row>
    <row r="1386" spans="2:22" ht="13" hidden="1" customHeight="1" x14ac:dyDescent="0.15">
      <c r="B1386" s="38"/>
      <c r="C1386" s="5">
        <v>1</v>
      </c>
      <c r="D1386" s="5" t="s">
        <v>12</v>
      </c>
      <c r="E1386" s="25">
        <v>21.6</v>
      </c>
      <c r="F1386" s="25"/>
      <c r="G1386" s="25"/>
      <c r="J1386" s="38"/>
      <c r="K1386" s="5">
        <v>1</v>
      </c>
      <c r="L1386" s="5" t="s">
        <v>182</v>
      </c>
      <c r="M1386" s="25">
        <v>21.6</v>
      </c>
      <c r="N1386" s="25"/>
      <c r="O1386" s="25"/>
      <c r="S1386" s="38"/>
      <c r="T1386" s="39"/>
    </row>
    <row r="1387" spans="2:22" ht="13" hidden="1" customHeight="1" x14ac:dyDescent="0.15">
      <c r="B1387" s="38"/>
      <c r="C1387" s="5">
        <v>1</v>
      </c>
      <c r="D1387" s="5" t="s">
        <v>13</v>
      </c>
      <c r="E1387" s="25">
        <v>21.5</v>
      </c>
      <c r="F1387" s="25"/>
      <c r="G1387" s="25"/>
      <c r="J1387" s="38"/>
      <c r="K1387" s="5">
        <v>1</v>
      </c>
      <c r="L1387" s="5" t="s">
        <v>183</v>
      </c>
      <c r="M1387" s="25">
        <v>21.6</v>
      </c>
      <c r="N1387" s="25"/>
      <c r="O1387" s="25"/>
      <c r="S1387" s="38"/>
      <c r="T1387" s="39"/>
    </row>
    <row r="1388" spans="2:22" ht="13" customHeight="1" x14ac:dyDescent="0.15">
      <c r="B1388" s="13" t="s">
        <v>1419</v>
      </c>
      <c r="C1388" s="5">
        <v>1</v>
      </c>
      <c r="D1388" s="5" t="s">
        <v>14</v>
      </c>
      <c r="E1388" s="25">
        <v>21.6</v>
      </c>
      <c r="F1388" s="25">
        <f>AVERAGE(E1388:E1390)</f>
        <v>21.666666666666668</v>
      </c>
      <c r="G1388" s="25">
        <f>F1388-21.8382978723404</f>
        <v>-0.17163120567373369</v>
      </c>
      <c r="J1388" s="13" t="s">
        <v>1419</v>
      </c>
      <c r="K1388" s="5">
        <v>1</v>
      </c>
      <c r="L1388" s="5" t="s">
        <v>184</v>
      </c>
      <c r="M1388" s="25">
        <v>21.9</v>
      </c>
      <c r="N1388" s="25">
        <f>AVERAGE(M1388:M1390)</f>
        <v>21.8</v>
      </c>
      <c r="O1388" s="25">
        <f>N1388-21.8382978723404</f>
        <v>-3.8297872340400829E-2</v>
      </c>
      <c r="S1388" s="13" t="s">
        <v>1419</v>
      </c>
      <c r="T1388" s="13" t="s">
        <v>1420</v>
      </c>
    </row>
    <row r="1389" spans="2:22" ht="13" hidden="1" customHeight="1" x14ac:dyDescent="0.15">
      <c r="B1389" s="38"/>
      <c r="C1389" s="5">
        <v>1</v>
      </c>
      <c r="D1389" s="5" t="s">
        <v>15</v>
      </c>
      <c r="E1389" s="25">
        <v>21.6</v>
      </c>
      <c r="F1389" s="25"/>
      <c r="G1389" s="25"/>
      <c r="J1389" s="38"/>
      <c r="K1389" s="5">
        <v>1</v>
      </c>
      <c r="L1389" s="5" t="s">
        <v>185</v>
      </c>
      <c r="M1389" s="25">
        <v>21.9</v>
      </c>
      <c r="N1389" s="25"/>
      <c r="O1389" s="25"/>
      <c r="S1389" s="38"/>
      <c r="T1389" s="39"/>
      <c r="U1389" s="7"/>
      <c r="V1389" s="8"/>
    </row>
    <row r="1390" spans="2:22" ht="13" hidden="1" customHeight="1" x14ac:dyDescent="0.15">
      <c r="B1390" s="38"/>
      <c r="C1390" s="5">
        <v>1</v>
      </c>
      <c r="D1390" s="5" t="s">
        <v>16</v>
      </c>
      <c r="E1390" s="25">
        <v>21.8</v>
      </c>
      <c r="F1390" s="25"/>
      <c r="G1390" s="25"/>
      <c r="J1390" s="38"/>
      <c r="K1390" s="5">
        <v>1</v>
      </c>
      <c r="L1390" s="5" t="s">
        <v>186</v>
      </c>
      <c r="M1390" s="25">
        <v>21.6</v>
      </c>
      <c r="N1390" s="25"/>
      <c r="O1390" s="25"/>
      <c r="S1390" s="38"/>
      <c r="T1390" s="39"/>
      <c r="U1390" s="7"/>
      <c r="V1390" s="8"/>
    </row>
    <row r="1391" spans="2:22" ht="13" customHeight="1" x14ac:dyDescent="0.15">
      <c r="B1391" s="13" t="s">
        <v>1421</v>
      </c>
      <c r="C1391" s="5">
        <v>1</v>
      </c>
      <c r="D1391" s="5" t="s">
        <v>17</v>
      </c>
      <c r="E1391" s="25">
        <v>21.6</v>
      </c>
      <c r="F1391" s="25">
        <f>AVERAGE(E1391:E1393)</f>
        <v>21.600000000000005</v>
      </c>
      <c r="G1391" s="25">
        <f>F1391-21.8382978723404</f>
        <v>-0.23829787234039657</v>
      </c>
      <c r="J1391" s="13" t="s">
        <v>1421</v>
      </c>
      <c r="K1391" s="5">
        <v>1</v>
      </c>
      <c r="L1391" s="5" t="s">
        <v>187</v>
      </c>
      <c r="M1391" s="25">
        <v>21.6</v>
      </c>
      <c r="N1391" s="25">
        <f>AVERAGE(M1391:M1393)</f>
        <v>21.600000000000005</v>
      </c>
      <c r="O1391" s="25">
        <f>N1391-21.8382978723404</f>
        <v>-0.23829787234039657</v>
      </c>
      <c r="S1391" s="13" t="s">
        <v>1421</v>
      </c>
      <c r="T1391" s="13" t="s">
        <v>1422</v>
      </c>
    </row>
    <row r="1392" spans="2:22" ht="13" hidden="1" customHeight="1" x14ac:dyDescent="0.15">
      <c r="B1392" s="38"/>
      <c r="C1392" s="5">
        <v>1</v>
      </c>
      <c r="D1392" s="5" t="s">
        <v>18</v>
      </c>
      <c r="E1392" s="25">
        <v>21.6</v>
      </c>
      <c r="F1392" s="25"/>
      <c r="G1392" s="25"/>
      <c r="J1392" s="38"/>
      <c r="K1392" s="5">
        <v>1</v>
      </c>
      <c r="L1392" s="5" t="s">
        <v>188</v>
      </c>
      <c r="M1392" s="25">
        <v>21.6</v>
      </c>
      <c r="N1392" s="25"/>
      <c r="O1392" s="25"/>
      <c r="S1392" s="38"/>
      <c r="T1392" s="39"/>
      <c r="U1392" s="7"/>
      <c r="V1392" s="8"/>
    </row>
    <row r="1393" spans="2:22" ht="13" hidden="1" customHeight="1" x14ac:dyDescent="0.15">
      <c r="B1393" s="38"/>
      <c r="C1393" s="5">
        <v>1</v>
      </c>
      <c r="D1393" s="5" t="s">
        <v>19</v>
      </c>
      <c r="E1393" s="25">
        <v>21.6</v>
      </c>
      <c r="F1393" s="25"/>
      <c r="G1393" s="25"/>
      <c r="J1393" s="38"/>
      <c r="K1393" s="5">
        <v>1</v>
      </c>
      <c r="L1393" s="5" t="s">
        <v>189</v>
      </c>
      <c r="M1393" s="25">
        <v>21.6</v>
      </c>
      <c r="N1393" s="25"/>
      <c r="O1393" s="25"/>
      <c r="S1393" s="38"/>
      <c r="T1393" s="39"/>
      <c r="U1393" s="7"/>
      <c r="V1393" s="8"/>
    </row>
    <row r="1394" spans="2:22" ht="13" customHeight="1" x14ac:dyDescent="0.15">
      <c r="B1394" s="13" t="s">
        <v>1409</v>
      </c>
      <c r="C1394" s="5">
        <v>1</v>
      </c>
      <c r="D1394" s="5" t="s">
        <v>20</v>
      </c>
      <c r="E1394" s="25">
        <v>21.5</v>
      </c>
      <c r="F1394" s="25">
        <f>AVERAGE(E1394:E1396)</f>
        <v>21.5</v>
      </c>
      <c r="G1394" s="25">
        <f>F1394-21.8382978723404</f>
        <v>-0.33829787234040154</v>
      </c>
      <c r="J1394" s="13" t="s">
        <v>1409</v>
      </c>
      <c r="K1394" s="5">
        <v>1</v>
      </c>
      <c r="L1394" s="5" t="s">
        <v>190</v>
      </c>
      <c r="M1394" s="25">
        <v>21.5</v>
      </c>
      <c r="N1394" s="25">
        <f>AVERAGE(M1394:M1396)</f>
        <v>21.466666666666669</v>
      </c>
      <c r="O1394" s="25">
        <f>N1394-21.8382978723404</f>
        <v>-0.37163120567373298</v>
      </c>
      <c r="S1394" s="13" t="s">
        <v>1409</v>
      </c>
      <c r="T1394" s="13" t="s">
        <v>1423</v>
      </c>
    </row>
    <row r="1395" spans="2:22" ht="13" hidden="1" customHeight="1" x14ac:dyDescent="0.15">
      <c r="B1395" s="38"/>
      <c r="C1395" s="5">
        <v>1</v>
      </c>
      <c r="D1395" s="5" t="s">
        <v>21</v>
      </c>
      <c r="E1395" s="25">
        <v>21.5</v>
      </c>
      <c r="F1395" s="25"/>
      <c r="G1395" s="25"/>
      <c r="J1395" s="38"/>
      <c r="K1395" s="5">
        <v>1</v>
      </c>
      <c r="L1395" s="5" t="s">
        <v>191</v>
      </c>
      <c r="M1395" s="25">
        <v>21.4</v>
      </c>
      <c r="N1395" s="25"/>
      <c r="O1395" s="25"/>
      <c r="S1395" s="38"/>
      <c r="T1395" s="39"/>
      <c r="U1395" s="7"/>
      <c r="V1395" s="8"/>
    </row>
    <row r="1396" spans="2:22" ht="13" hidden="1" customHeight="1" x14ac:dyDescent="0.15">
      <c r="B1396" s="38"/>
      <c r="C1396" s="5">
        <v>1</v>
      </c>
      <c r="D1396" s="5" t="s">
        <v>22</v>
      </c>
      <c r="E1396" s="25">
        <v>21.5</v>
      </c>
      <c r="F1396" s="25"/>
      <c r="G1396" s="25"/>
      <c r="J1396" s="38"/>
      <c r="K1396" s="5">
        <v>1</v>
      </c>
      <c r="L1396" s="5" t="s">
        <v>192</v>
      </c>
      <c r="M1396" s="25">
        <v>21.5</v>
      </c>
      <c r="N1396" s="25"/>
      <c r="O1396" s="25"/>
      <c r="S1396" s="38"/>
      <c r="T1396" s="39"/>
      <c r="U1396" s="7"/>
      <c r="V1396" s="8"/>
    </row>
    <row r="1397" spans="2:22" ht="13" customHeight="1" x14ac:dyDescent="0.15">
      <c r="B1397" s="12" t="s">
        <v>1219</v>
      </c>
      <c r="C1397" s="5">
        <v>1</v>
      </c>
      <c r="D1397" s="5" t="s">
        <v>23</v>
      </c>
      <c r="E1397" s="25">
        <v>21.5</v>
      </c>
      <c r="F1397" s="25">
        <f>AVERAGE(E1397:E1399)</f>
        <v>21.533333333333331</v>
      </c>
      <c r="G1397" s="25">
        <f>F1397-21.8382978723404</f>
        <v>-0.3049645390070701</v>
      </c>
      <c r="J1397" s="12" t="s">
        <v>1219</v>
      </c>
      <c r="K1397" s="5">
        <v>1</v>
      </c>
      <c r="L1397" s="5" t="s">
        <v>193</v>
      </c>
      <c r="M1397" s="25">
        <v>21.7</v>
      </c>
      <c r="N1397" s="25">
        <f>AVERAGE(M1397:M1399)</f>
        <v>21.633333333333336</v>
      </c>
      <c r="O1397" s="25">
        <f>N1397-21.8382978723404</f>
        <v>-0.20496453900706513</v>
      </c>
      <c r="S1397" s="12" t="s">
        <v>1219</v>
      </c>
      <c r="T1397" s="13" t="s">
        <v>1220</v>
      </c>
    </row>
    <row r="1398" spans="2:22" ht="13" hidden="1" customHeight="1" x14ac:dyDescent="0.15">
      <c r="B1398" s="38"/>
      <c r="C1398" s="5">
        <v>1</v>
      </c>
      <c r="D1398" s="5" t="s">
        <v>24</v>
      </c>
      <c r="E1398" s="25">
        <v>21.6</v>
      </c>
      <c r="F1398" s="25"/>
      <c r="G1398" s="25"/>
      <c r="J1398" s="38"/>
      <c r="K1398" s="5">
        <v>1</v>
      </c>
      <c r="L1398" s="5" t="s">
        <v>194</v>
      </c>
      <c r="M1398" s="25">
        <v>21.6</v>
      </c>
      <c r="N1398" s="25"/>
      <c r="O1398" s="25"/>
      <c r="S1398" s="38"/>
      <c r="T1398" s="39"/>
      <c r="U1398" s="7"/>
      <c r="V1398" s="8"/>
    </row>
    <row r="1399" spans="2:22" ht="13" hidden="1" customHeight="1" x14ac:dyDescent="0.15">
      <c r="B1399" s="38"/>
      <c r="C1399" s="5">
        <v>1</v>
      </c>
      <c r="D1399" s="5" t="s">
        <v>25</v>
      </c>
      <c r="E1399" s="25">
        <v>21.5</v>
      </c>
      <c r="F1399" s="25"/>
      <c r="G1399" s="25"/>
      <c r="J1399" s="38"/>
      <c r="K1399" s="5">
        <v>1</v>
      </c>
      <c r="L1399" s="5" t="s">
        <v>195</v>
      </c>
      <c r="M1399" s="25">
        <v>21.6</v>
      </c>
      <c r="N1399" s="25"/>
      <c r="O1399" s="25"/>
      <c r="S1399" s="38"/>
      <c r="T1399" s="39"/>
      <c r="U1399" s="7"/>
      <c r="V1399" s="8"/>
    </row>
    <row r="1400" spans="2:22" ht="13" customHeight="1" x14ac:dyDescent="0.15">
      <c r="B1400" s="12" t="s">
        <v>1221</v>
      </c>
      <c r="C1400" s="5">
        <v>1</v>
      </c>
      <c r="D1400" s="5" t="s">
        <v>26</v>
      </c>
      <c r="E1400" s="25">
        <v>21.5</v>
      </c>
      <c r="F1400" s="25">
        <f>AVERAGE(E1400:E1402)</f>
        <v>21.433333333333334</v>
      </c>
      <c r="G1400" s="25">
        <f>F1400-21.8382978723404</f>
        <v>-0.40496453900706797</v>
      </c>
      <c r="J1400" s="12" t="s">
        <v>1221</v>
      </c>
      <c r="K1400" s="5">
        <v>1</v>
      </c>
      <c r="L1400" s="5" t="s">
        <v>196</v>
      </c>
      <c r="M1400" s="25">
        <v>21.5</v>
      </c>
      <c r="N1400" s="25">
        <f>AVERAGE(M1400:M1402)</f>
        <v>21.466666666666669</v>
      </c>
      <c r="O1400" s="25">
        <f>N1400-21.8382978723404</f>
        <v>-0.37163120567373298</v>
      </c>
      <c r="S1400" s="12" t="s">
        <v>1221</v>
      </c>
      <c r="T1400" s="13" t="s">
        <v>1222</v>
      </c>
    </row>
    <row r="1401" spans="2:22" ht="13" hidden="1" customHeight="1" x14ac:dyDescent="0.15">
      <c r="B1401" s="38"/>
      <c r="C1401" s="5">
        <v>1</v>
      </c>
      <c r="D1401" s="5" t="s">
        <v>27</v>
      </c>
      <c r="E1401" s="25">
        <v>21.4</v>
      </c>
      <c r="F1401" s="25"/>
      <c r="G1401" s="25"/>
      <c r="J1401" s="38"/>
      <c r="K1401" s="5">
        <v>1</v>
      </c>
      <c r="L1401" s="5" t="s">
        <v>197</v>
      </c>
      <c r="M1401" s="25">
        <v>21.5</v>
      </c>
      <c r="N1401" s="25"/>
      <c r="O1401" s="25"/>
      <c r="S1401" s="38"/>
      <c r="T1401" s="39"/>
      <c r="U1401" s="7"/>
      <c r="V1401" s="8"/>
    </row>
    <row r="1402" spans="2:22" ht="13" hidden="1" customHeight="1" x14ac:dyDescent="0.15">
      <c r="B1402" s="38"/>
      <c r="C1402" s="5">
        <v>1</v>
      </c>
      <c r="D1402" s="5" t="s">
        <v>28</v>
      </c>
      <c r="E1402" s="25">
        <v>21.4</v>
      </c>
      <c r="F1402" s="25"/>
      <c r="G1402" s="25"/>
      <c r="J1402" s="38"/>
      <c r="K1402" s="5">
        <v>1</v>
      </c>
      <c r="L1402" s="5" t="s">
        <v>198</v>
      </c>
      <c r="M1402" s="25">
        <v>21.4</v>
      </c>
      <c r="N1402" s="25"/>
      <c r="O1402" s="25"/>
      <c r="S1402" s="38"/>
      <c r="T1402" s="39"/>
      <c r="U1402" s="7"/>
      <c r="V1402" s="8"/>
    </row>
    <row r="1403" spans="2:22" ht="13" customHeight="1" x14ac:dyDescent="0.15">
      <c r="B1403" s="12" t="s">
        <v>1223</v>
      </c>
      <c r="C1403" s="5">
        <v>1</v>
      </c>
      <c r="D1403" s="5" t="s">
        <v>29</v>
      </c>
      <c r="E1403" s="25">
        <v>21.4</v>
      </c>
      <c r="F1403" s="25">
        <f>AVERAGE(E1403:E1405)</f>
        <v>21.466666666666669</v>
      </c>
      <c r="G1403" s="25">
        <f>F1403-21.8382978723404</f>
        <v>-0.37163120567373298</v>
      </c>
      <c r="J1403" s="12" t="s">
        <v>1223</v>
      </c>
      <c r="K1403" s="5">
        <v>1</v>
      </c>
      <c r="L1403" s="5" t="s">
        <v>199</v>
      </c>
      <c r="M1403" s="25">
        <v>21.5</v>
      </c>
      <c r="N1403" s="25">
        <f>AVERAGE(M1403:M1405)</f>
        <v>21.533333333333331</v>
      </c>
      <c r="O1403" s="25">
        <f>N1403-21.8382978723404</f>
        <v>-0.3049645390070701</v>
      </c>
      <c r="S1403" s="12" t="s">
        <v>1223</v>
      </c>
      <c r="T1403" s="13" t="s">
        <v>1224</v>
      </c>
    </row>
    <row r="1404" spans="2:22" ht="13" hidden="1" customHeight="1" x14ac:dyDescent="0.15">
      <c r="B1404" s="38"/>
      <c r="C1404" s="5">
        <v>1</v>
      </c>
      <c r="D1404" s="5" t="s">
        <v>30</v>
      </c>
      <c r="E1404" s="25">
        <v>21.5</v>
      </c>
      <c r="F1404" s="25"/>
      <c r="G1404" s="25"/>
      <c r="J1404" s="38"/>
      <c r="K1404" s="5">
        <v>1</v>
      </c>
      <c r="L1404" s="5" t="s">
        <v>200</v>
      </c>
      <c r="M1404" s="25">
        <v>21.6</v>
      </c>
      <c r="N1404" s="25"/>
      <c r="O1404" s="25"/>
      <c r="S1404" s="38"/>
      <c r="T1404" s="39"/>
      <c r="U1404" s="7"/>
      <c r="V1404" s="8"/>
    </row>
    <row r="1405" spans="2:22" ht="13" hidden="1" customHeight="1" x14ac:dyDescent="0.15">
      <c r="B1405" s="38"/>
      <c r="C1405" s="5">
        <v>1</v>
      </c>
      <c r="D1405" s="5" t="s">
        <v>31</v>
      </c>
      <c r="E1405" s="25">
        <v>21.5</v>
      </c>
      <c r="F1405" s="25"/>
      <c r="G1405" s="25"/>
      <c r="J1405" s="38"/>
      <c r="K1405" s="5">
        <v>1</v>
      </c>
      <c r="L1405" s="5" t="s">
        <v>201</v>
      </c>
      <c r="M1405" s="25">
        <v>21.5</v>
      </c>
      <c r="N1405" s="25"/>
      <c r="O1405" s="25"/>
      <c r="S1405" s="38"/>
      <c r="T1405" s="39"/>
      <c r="U1405" s="7"/>
      <c r="V1405" s="8"/>
    </row>
    <row r="1406" spans="2:22" ht="13" customHeight="1" x14ac:dyDescent="0.15">
      <c r="B1406" s="12" t="s">
        <v>1225</v>
      </c>
      <c r="C1406" s="5">
        <v>1</v>
      </c>
      <c r="D1406" s="5" t="s">
        <v>32</v>
      </c>
      <c r="E1406" s="25">
        <v>21.5</v>
      </c>
      <c r="F1406" s="25">
        <f>AVERAGE(E1406:E1408)</f>
        <v>21.566666666666666</v>
      </c>
      <c r="G1406" s="25">
        <f>F1406-21.8382978723404</f>
        <v>-0.27163120567373511</v>
      </c>
      <c r="J1406" s="12" t="s">
        <v>1225</v>
      </c>
      <c r="K1406" s="5">
        <v>1</v>
      </c>
      <c r="L1406" s="5" t="s">
        <v>202</v>
      </c>
      <c r="M1406" s="25">
        <v>21.5</v>
      </c>
      <c r="N1406" s="25">
        <f>AVERAGE(M1406:M1408)</f>
        <v>21.566666666666666</v>
      </c>
      <c r="O1406" s="25">
        <f>N1406-21.8382978723404</f>
        <v>-0.27163120567373511</v>
      </c>
      <c r="S1406" s="12" t="s">
        <v>1225</v>
      </c>
      <c r="T1406" s="13" t="s">
        <v>1226</v>
      </c>
    </row>
    <row r="1407" spans="2:22" ht="13" hidden="1" customHeight="1" x14ac:dyDescent="0.15">
      <c r="B1407" s="38"/>
      <c r="C1407" s="5">
        <v>1</v>
      </c>
      <c r="D1407" s="5" t="s">
        <v>33</v>
      </c>
      <c r="E1407" s="25">
        <v>21.6</v>
      </c>
      <c r="F1407" s="25"/>
      <c r="G1407" s="25"/>
      <c r="J1407" s="38"/>
      <c r="K1407" s="5">
        <v>1</v>
      </c>
      <c r="L1407" s="5" t="s">
        <v>203</v>
      </c>
      <c r="M1407" s="25">
        <v>21.5</v>
      </c>
      <c r="N1407" s="25"/>
      <c r="O1407" s="25"/>
      <c r="S1407" s="38"/>
      <c r="T1407" s="39"/>
      <c r="U1407" s="7"/>
      <c r="V1407" s="8"/>
    </row>
    <row r="1408" spans="2:22" ht="13" hidden="1" customHeight="1" x14ac:dyDescent="0.15">
      <c r="B1408" s="38"/>
      <c r="C1408" s="5">
        <v>1</v>
      </c>
      <c r="D1408" s="5" t="s">
        <v>34</v>
      </c>
      <c r="E1408" s="25">
        <v>21.6</v>
      </c>
      <c r="F1408" s="25"/>
      <c r="G1408" s="25"/>
      <c r="J1408" s="38"/>
      <c r="K1408" s="5">
        <v>1</v>
      </c>
      <c r="L1408" s="5" t="s">
        <v>204</v>
      </c>
      <c r="M1408" s="25">
        <v>21.7</v>
      </c>
      <c r="N1408" s="25"/>
      <c r="O1408" s="25"/>
      <c r="S1408" s="38"/>
      <c r="T1408" s="39"/>
      <c r="U1408" s="7"/>
      <c r="V1408" s="8"/>
    </row>
    <row r="1409" spans="2:22" ht="13" customHeight="1" x14ac:dyDescent="0.15">
      <c r="B1409" s="13" t="s">
        <v>1424</v>
      </c>
      <c r="C1409" s="5">
        <v>1</v>
      </c>
      <c r="D1409" s="5" t="s">
        <v>35</v>
      </c>
      <c r="E1409" s="25">
        <v>21.6</v>
      </c>
      <c r="F1409" s="25">
        <f>AVERAGE(E1409:E1411)</f>
        <v>21.566666666666666</v>
      </c>
      <c r="G1409" s="25">
        <f>F1409-21.8382978723404</f>
        <v>-0.27163120567373511</v>
      </c>
      <c r="J1409" s="13" t="s">
        <v>1424</v>
      </c>
      <c r="K1409" s="5">
        <v>1</v>
      </c>
      <c r="L1409" s="5" t="s">
        <v>205</v>
      </c>
      <c r="M1409" s="25">
        <v>21.8</v>
      </c>
      <c r="N1409" s="25">
        <f>AVERAGE(M1409:M1411)</f>
        <v>21.733333333333334</v>
      </c>
      <c r="O1409" s="25">
        <f>N1409-21.8382978723404</f>
        <v>-0.10496453900706726</v>
      </c>
      <c r="S1409" s="13" t="s">
        <v>1424</v>
      </c>
      <c r="T1409" s="13" t="s">
        <v>1425</v>
      </c>
    </row>
    <row r="1410" spans="2:22" ht="13" hidden="1" customHeight="1" x14ac:dyDescent="0.15">
      <c r="B1410" s="38"/>
      <c r="C1410" s="5">
        <v>1</v>
      </c>
      <c r="D1410" s="5" t="s">
        <v>36</v>
      </c>
      <c r="E1410" s="25">
        <v>21.5</v>
      </c>
      <c r="F1410" s="25"/>
      <c r="G1410" s="25"/>
      <c r="J1410" s="38"/>
      <c r="K1410" s="5">
        <v>1</v>
      </c>
      <c r="L1410" s="5" t="s">
        <v>206</v>
      </c>
      <c r="M1410" s="25">
        <v>21.8</v>
      </c>
      <c r="N1410" s="25"/>
      <c r="O1410" s="25"/>
      <c r="S1410" s="38"/>
      <c r="T1410" s="39"/>
      <c r="U1410" s="7"/>
      <c r="V1410" s="8"/>
    </row>
    <row r="1411" spans="2:22" ht="13" hidden="1" customHeight="1" x14ac:dyDescent="0.15">
      <c r="B1411" s="38"/>
      <c r="C1411" s="5">
        <v>1</v>
      </c>
      <c r="D1411" s="5" t="s">
        <v>37</v>
      </c>
      <c r="E1411" s="25">
        <v>21.6</v>
      </c>
      <c r="F1411" s="25"/>
      <c r="G1411" s="25"/>
      <c r="J1411" s="38"/>
      <c r="K1411" s="5">
        <v>1</v>
      </c>
      <c r="L1411" s="5" t="s">
        <v>207</v>
      </c>
      <c r="M1411" s="25">
        <v>21.6</v>
      </c>
      <c r="N1411" s="25"/>
      <c r="O1411" s="25"/>
      <c r="S1411" s="38"/>
      <c r="T1411" s="39"/>
      <c r="U1411" s="7"/>
      <c r="V1411" s="8"/>
    </row>
    <row r="1412" spans="2:22" ht="13" customHeight="1" x14ac:dyDescent="0.15">
      <c r="B1412" s="13" t="s">
        <v>1426</v>
      </c>
      <c r="C1412" s="5">
        <v>1</v>
      </c>
      <c r="D1412" s="5" t="s">
        <v>38</v>
      </c>
      <c r="E1412" s="25">
        <v>21.6</v>
      </c>
      <c r="F1412" s="25">
        <f>AVERAGE(E1412:E1414)</f>
        <v>21.566666666666666</v>
      </c>
      <c r="G1412" s="25">
        <f>F1412-21.8382978723404</f>
        <v>-0.27163120567373511</v>
      </c>
      <c r="J1412" s="13" t="s">
        <v>1426</v>
      </c>
      <c r="K1412" s="5">
        <v>1</v>
      </c>
      <c r="L1412" s="5" t="s">
        <v>208</v>
      </c>
      <c r="M1412" s="25">
        <v>21.6</v>
      </c>
      <c r="N1412" s="25">
        <f>AVERAGE(M1412:M1414)</f>
        <v>21.533333333333331</v>
      </c>
      <c r="O1412" s="25">
        <f>N1412-21.8382978723404</f>
        <v>-0.3049645390070701</v>
      </c>
      <c r="S1412" s="13" t="s">
        <v>1426</v>
      </c>
      <c r="T1412" s="13" t="s">
        <v>1427</v>
      </c>
    </row>
    <row r="1413" spans="2:22" ht="13" hidden="1" customHeight="1" x14ac:dyDescent="0.15">
      <c r="B1413" s="38"/>
      <c r="C1413" s="5">
        <v>1</v>
      </c>
      <c r="D1413" s="5" t="s">
        <v>39</v>
      </c>
      <c r="E1413" s="25">
        <v>21.5</v>
      </c>
      <c r="F1413" s="25"/>
      <c r="G1413" s="25"/>
      <c r="J1413" s="38"/>
      <c r="K1413" s="5">
        <v>1</v>
      </c>
      <c r="L1413" s="5" t="s">
        <v>209</v>
      </c>
      <c r="M1413" s="25">
        <v>21.5</v>
      </c>
      <c r="N1413" s="25"/>
      <c r="O1413" s="25"/>
      <c r="S1413" s="38"/>
      <c r="T1413" s="39"/>
      <c r="U1413" s="7"/>
      <c r="V1413" s="8"/>
    </row>
    <row r="1414" spans="2:22" ht="13" hidden="1" customHeight="1" x14ac:dyDescent="0.15">
      <c r="B1414" s="38"/>
      <c r="C1414" s="5">
        <v>1</v>
      </c>
      <c r="D1414" s="5" t="s">
        <v>40</v>
      </c>
      <c r="E1414" s="25">
        <v>21.6</v>
      </c>
      <c r="F1414" s="25"/>
      <c r="G1414" s="25"/>
      <c r="J1414" s="38"/>
      <c r="K1414" s="5">
        <v>1</v>
      </c>
      <c r="L1414" s="5" t="s">
        <v>210</v>
      </c>
      <c r="M1414" s="25">
        <v>21.5</v>
      </c>
      <c r="N1414" s="25"/>
      <c r="O1414" s="25"/>
      <c r="S1414" s="38"/>
      <c r="T1414" s="39"/>
      <c r="U1414" s="7"/>
      <c r="V1414" s="8"/>
    </row>
    <row r="1415" spans="2:22" ht="13" customHeight="1" x14ac:dyDescent="0.15">
      <c r="B1415" s="13" t="s">
        <v>1410</v>
      </c>
      <c r="C1415" s="5">
        <v>1</v>
      </c>
      <c r="D1415" s="5" t="s">
        <v>41</v>
      </c>
      <c r="E1415" s="25">
        <v>21.5</v>
      </c>
      <c r="F1415" s="25">
        <f>AVERAGE(E1415:E1417)</f>
        <v>21.533333333333331</v>
      </c>
      <c r="G1415" s="25">
        <f>F1415-21.8382978723404</f>
        <v>-0.3049645390070701</v>
      </c>
      <c r="J1415" s="13" t="s">
        <v>1410</v>
      </c>
      <c r="K1415" s="5">
        <v>1</v>
      </c>
      <c r="L1415" s="5" t="s">
        <v>211</v>
      </c>
      <c r="M1415" s="25">
        <v>21.4</v>
      </c>
      <c r="N1415" s="25">
        <f>AVERAGE(M1415:M1417)</f>
        <v>21.433333333333334</v>
      </c>
      <c r="O1415" s="25">
        <f>N1415-21.8382978723404</f>
        <v>-0.40496453900706797</v>
      </c>
      <c r="S1415" s="13" t="s">
        <v>1410</v>
      </c>
      <c r="T1415" s="13" t="s">
        <v>1428</v>
      </c>
    </row>
    <row r="1416" spans="2:22" ht="13" hidden="1" customHeight="1" x14ac:dyDescent="0.15">
      <c r="B1416" s="38"/>
      <c r="C1416" s="5">
        <v>1</v>
      </c>
      <c r="D1416" s="5" t="s">
        <v>42</v>
      </c>
      <c r="E1416" s="25">
        <v>21.6</v>
      </c>
      <c r="F1416" s="25"/>
      <c r="G1416" s="25"/>
      <c r="J1416" s="38"/>
      <c r="K1416" s="5">
        <v>1</v>
      </c>
      <c r="L1416" s="5" t="s">
        <v>212</v>
      </c>
      <c r="M1416" s="25">
        <v>21.5</v>
      </c>
      <c r="N1416" s="25"/>
      <c r="O1416" s="25"/>
      <c r="S1416" s="38"/>
      <c r="T1416" s="39"/>
      <c r="U1416" s="7"/>
      <c r="V1416" s="8"/>
    </row>
    <row r="1417" spans="2:22" ht="13" hidden="1" customHeight="1" x14ac:dyDescent="0.15">
      <c r="B1417" s="38"/>
      <c r="C1417" s="5">
        <v>1</v>
      </c>
      <c r="D1417" s="5" t="s">
        <v>43</v>
      </c>
      <c r="E1417" s="25">
        <v>21.5</v>
      </c>
      <c r="F1417" s="25"/>
      <c r="G1417" s="25"/>
      <c r="J1417" s="38"/>
      <c r="K1417" s="5">
        <v>1</v>
      </c>
      <c r="L1417" s="5" t="s">
        <v>213</v>
      </c>
      <c r="M1417" s="25">
        <v>21.4</v>
      </c>
      <c r="N1417" s="25"/>
      <c r="O1417" s="25"/>
      <c r="S1417" s="38"/>
      <c r="T1417" s="39"/>
      <c r="U1417" s="7"/>
      <c r="V1417" s="8"/>
    </row>
    <row r="1418" spans="2:22" ht="13" customHeight="1" x14ac:dyDescent="0.15">
      <c r="B1418" s="12" t="s">
        <v>1233</v>
      </c>
      <c r="C1418" s="5">
        <v>1</v>
      </c>
      <c r="D1418" s="5" t="s">
        <v>44</v>
      </c>
      <c r="E1418" s="25">
        <v>21.7</v>
      </c>
      <c r="F1418" s="25">
        <f>AVERAGE(E1418:E1420)</f>
        <v>21.600000000000005</v>
      </c>
      <c r="G1418" s="25">
        <f>F1418-21.8382978723404</f>
        <v>-0.23829787234039657</v>
      </c>
      <c r="J1418" s="12" t="s">
        <v>1233</v>
      </c>
      <c r="K1418" s="5">
        <v>1</v>
      </c>
      <c r="L1418" s="5" t="s">
        <v>214</v>
      </c>
      <c r="M1418" s="25">
        <v>21.5</v>
      </c>
      <c r="N1418" s="25">
        <f>AVERAGE(M1418:M1420)</f>
        <v>21.566666666666666</v>
      </c>
      <c r="O1418" s="25">
        <f>N1418-21.8382978723404</f>
        <v>-0.27163120567373511</v>
      </c>
      <c r="S1418" s="12" t="s">
        <v>1233</v>
      </c>
      <c r="T1418" s="13" t="s">
        <v>1234</v>
      </c>
    </row>
    <row r="1419" spans="2:22" ht="13" hidden="1" customHeight="1" x14ac:dyDescent="0.15">
      <c r="B1419" s="38"/>
      <c r="C1419" s="5">
        <v>1</v>
      </c>
      <c r="D1419" s="5" t="s">
        <v>45</v>
      </c>
      <c r="E1419" s="25">
        <v>21.5</v>
      </c>
      <c r="F1419" s="25"/>
      <c r="G1419" s="25"/>
      <c r="J1419" s="38"/>
      <c r="K1419" s="5">
        <v>1</v>
      </c>
      <c r="L1419" s="5" t="s">
        <v>215</v>
      </c>
      <c r="M1419" s="25">
        <v>21.6</v>
      </c>
      <c r="N1419" s="25"/>
      <c r="O1419" s="25"/>
      <c r="S1419" s="38"/>
      <c r="T1419" s="39"/>
    </row>
    <row r="1420" spans="2:22" ht="13" hidden="1" customHeight="1" x14ac:dyDescent="0.15">
      <c r="B1420" s="38"/>
      <c r="C1420" s="5">
        <v>1</v>
      </c>
      <c r="D1420" s="5" t="s">
        <v>46</v>
      </c>
      <c r="E1420" s="25">
        <v>21.6</v>
      </c>
      <c r="F1420" s="25"/>
      <c r="G1420" s="25"/>
      <c r="J1420" s="38"/>
      <c r="K1420" s="5">
        <v>1</v>
      </c>
      <c r="L1420" s="5" t="s">
        <v>216</v>
      </c>
      <c r="M1420" s="25">
        <v>21.6</v>
      </c>
      <c r="N1420" s="25"/>
      <c r="O1420" s="25"/>
      <c r="S1420" s="38"/>
      <c r="T1420" s="39"/>
    </row>
    <row r="1421" spans="2:22" ht="13" customHeight="1" x14ac:dyDescent="0.15">
      <c r="B1421" s="12" t="s">
        <v>1235</v>
      </c>
      <c r="C1421" s="5">
        <v>1</v>
      </c>
      <c r="D1421" s="5" t="s">
        <v>47</v>
      </c>
      <c r="E1421" s="25">
        <v>21.5</v>
      </c>
      <c r="F1421" s="25">
        <f>AVERAGE(E1421:E1423)</f>
        <v>21.5</v>
      </c>
      <c r="G1421" s="25">
        <f>F1421-21.8382978723404</f>
        <v>-0.33829787234040154</v>
      </c>
      <c r="J1421" s="12" t="s">
        <v>1235</v>
      </c>
      <c r="K1421" s="5">
        <v>1</v>
      </c>
      <c r="L1421" s="5" t="s">
        <v>217</v>
      </c>
      <c r="M1421" s="25">
        <v>21.6</v>
      </c>
      <c r="N1421" s="25">
        <f>AVERAGE(M1421:M1423)</f>
        <v>21.533333333333331</v>
      </c>
      <c r="O1421" s="25">
        <f>N1421-21.8382978723404</f>
        <v>-0.3049645390070701</v>
      </c>
      <c r="S1421" s="12" t="s">
        <v>1235</v>
      </c>
      <c r="T1421" s="13" t="s">
        <v>1236</v>
      </c>
    </row>
    <row r="1422" spans="2:22" ht="13" hidden="1" customHeight="1" x14ac:dyDescent="0.15">
      <c r="B1422" s="38"/>
      <c r="C1422" s="5">
        <v>1</v>
      </c>
      <c r="D1422" s="5" t="s">
        <v>48</v>
      </c>
      <c r="E1422" s="25">
        <v>21.5</v>
      </c>
      <c r="F1422" s="25"/>
      <c r="G1422" s="25"/>
      <c r="J1422" s="38"/>
      <c r="K1422" s="5">
        <v>1</v>
      </c>
      <c r="L1422" s="5" t="s">
        <v>218</v>
      </c>
      <c r="M1422" s="25">
        <v>21.5</v>
      </c>
      <c r="N1422" s="25"/>
      <c r="O1422" s="25"/>
      <c r="S1422" s="38"/>
      <c r="T1422" s="39"/>
    </row>
    <row r="1423" spans="2:22" ht="13" hidden="1" customHeight="1" x14ac:dyDescent="0.15">
      <c r="B1423" s="38"/>
      <c r="C1423" s="5">
        <v>1</v>
      </c>
      <c r="D1423" s="5" t="s">
        <v>49</v>
      </c>
      <c r="E1423" s="25">
        <v>21.5</v>
      </c>
      <c r="F1423" s="25"/>
      <c r="G1423" s="25"/>
      <c r="J1423" s="38"/>
      <c r="K1423" s="5">
        <v>1</v>
      </c>
      <c r="L1423" s="5" t="s">
        <v>219</v>
      </c>
      <c r="M1423" s="25">
        <v>21.5</v>
      </c>
      <c r="N1423" s="25"/>
      <c r="O1423" s="25"/>
      <c r="S1423" s="38"/>
      <c r="T1423" s="39"/>
    </row>
    <row r="1424" spans="2:22" ht="13" customHeight="1" x14ac:dyDescent="0.15">
      <c r="B1424" s="12" t="s">
        <v>1237</v>
      </c>
      <c r="C1424" s="5">
        <v>1</v>
      </c>
      <c r="D1424" s="5" t="s">
        <v>50</v>
      </c>
      <c r="E1424" s="25">
        <v>21.5</v>
      </c>
      <c r="F1424" s="25">
        <f>AVERAGE(E1424:E1426)</f>
        <v>21.5</v>
      </c>
      <c r="G1424" s="25">
        <f>F1424-21.8382978723404</f>
        <v>-0.33829787234040154</v>
      </c>
      <c r="J1424" s="12" t="s">
        <v>1237</v>
      </c>
      <c r="K1424" s="5">
        <v>1</v>
      </c>
      <c r="L1424" s="5" t="s">
        <v>220</v>
      </c>
      <c r="M1424" s="25">
        <v>21.8</v>
      </c>
      <c r="N1424" s="25">
        <f>AVERAGE(M1424:M1426)</f>
        <v>21.700000000000003</v>
      </c>
      <c r="O1424" s="25">
        <f>N1424-21.8382978723404</f>
        <v>-0.1382978723403987</v>
      </c>
      <c r="S1424" s="12" t="s">
        <v>1237</v>
      </c>
      <c r="T1424" s="13" t="s">
        <v>1238</v>
      </c>
    </row>
    <row r="1425" spans="2:20" ht="13" hidden="1" customHeight="1" x14ac:dyDescent="0.15">
      <c r="B1425" s="38"/>
      <c r="C1425" s="5">
        <v>1</v>
      </c>
      <c r="D1425" s="5" t="s">
        <v>51</v>
      </c>
      <c r="E1425" s="25">
        <v>21.5</v>
      </c>
      <c r="F1425" s="25"/>
      <c r="G1425" s="25"/>
      <c r="J1425" s="38"/>
      <c r="K1425" s="5">
        <v>1</v>
      </c>
      <c r="L1425" s="5" t="s">
        <v>221</v>
      </c>
      <c r="M1425" s="25">
        <v>21.6</v>
      </c>
      <c r="N1425" s="25"/>
      <c r="O1425" s="25"/>
      <c r="S1425" s="38"/>
      <c r="T1425" s="39"/>
    </row>
    <row r="1426" spans="2:20" ht="13" hidden="1" customHeight="1" x14ac:dyDescent="0.15">
      <c r="B1426" s="38"/>
      <c r="C1426" s="5">
        <v>1</v>
      </c>
      <c r="D1426" s="5" t="s">
        <v>52</v>
      </c>
      <c r="E1426" s="25">
        <v>21.5</v>
      </c>
      <c r="F1426" s="25"/>
      <c r="G1426" s="25"/>
      <c r="J1426" s="38"/>
      <c r="K1426" s="5">
        <v>1</v>
      </c>
      <c r="L1426" s="5" t="s">
        <v>222</v>
      </c>
      <c r="M1426" s="25">
        <v>21.7</v>
      </c>
      <c r="N1426" s="25"/>
      <c r="O1426" s="25"/>
      <c r="S1426" s="38"/>
      <c r="T1426" s="39"/>
    </row>
    <row r="1427" spans="2:20" ht="13" customHeight="1" x14ac:dyDescent="0.15">
      <c r="B1427" s="12" t="s">
        <v>1239</v>
      </c>
      <c r="C1427" s="5">
        <v>1</v>
      </c>
      <c r="D1427" s="5" t="s">
        <v>53</v>
      </c>
      <c r="E1427" s="25">
        <v>21.6</v>
      </c>
      <c r="F1427" s="25">
        <f>AVERAGE(E1427:E1429)</f>
        <v>21.566666666666666</v>
      </c>
      <c r="G1427" s="25">
        <f>F1427-21.8382978723404</f>
        <v>-0.27163120567373511</v>
      </c>
      <c r="J1427" s="12" t="s">
        <v>1239</v>
      </c>
      <c r="K1427" s="5">
        <v>1</v>
      </c>
      <c r="L1427" s="5" t="s">
        <v>223</v>
      </c>
      <c r="M1427" s="25">
        <v>21.6</v>
      </c>
      <c r="N1427" s="25">
        <f>AVERAGE(M1427:M1429)</f>
        <v>21.599999999999998</v>
      </c>
      <c r="O1427" s="25">
        <f>N1427-21.8382978723404</f>
        <v>-0.23829787234040367</v>
      </c>
      <c r="S1427" s="12" t="s">
        <v>1239</v>
      </c>
      <c r="T1427" s="13" t="s">
        <v>1240</v>
      </c>
    </row>
    <row r="1428" spans="2:20" ht="13" hidden="1" customHeight="1" x14ac:dyDescent="0.15">
      <c r="B1428" s="38"/>
      <c r="C1428" s="5">
        <v>1</v>
      </c>
      <c r="D1428" s="5" t="s">
        <v>54</v>
      </c>
      <c r="E1428" s="25">
        <v>21.5</v>
      </c>
      <c r="F1428" s="25"/>
      <c r="G1428" s="25"/>
      <c r="J1428" s="38"/>
      <c r="K1428" s="5">
        <v>1</v>
      </c>
      <c r="L1428" s="5" t="s">
        <v>224</v>
      </c>
      <c r="M1428" s="25">
        <v>21.5</v>
      </c>
      <c r="N1428" s="25"/>
      <c r="O1428" s="25"/>
      <c r="S1428" s="38"/>
      <c r="T1428" s="39"/>
    </row>
    <row r="1429" spans="2:20" ht="13" hidden="1" customHeight="1" x14ac:dyDescent="0.15">
      <c r="B1429" s="38"/>
      <c r="C1429" s="5">
        <v>1</v>
      </c>
      <c r="D1429" s="5" t="s">
        <v>55</v>
      </c>
      <c r="E1429" s="25">
        <v>21.6</v>
      </c>
      <c r="F1429" s="25"/>
      <c r="G1429" s="25"/>
      <c r="J1429" s="38"/>
      <c r="K1429" s="5">
        <v>1</v>
      </c>
      <c r="L1429" s="5" t="s">
        <v>225</v>
      </c>
      <c r="M1429" s="25">
        <v>21.7</v>
      </c>
      <c r="N1429" s="25"/>
      <c r="O1429" s="25"/>
      <c r="S1429" s="38"/>
      <c r="T1429" s="39"/>
    </row>
    <row r="1430" spans="2:20" ht="13" customHeight="1" x14ac:dyDescent="0.15">
      <c r="B1430" s="13" t="s">
        <v>1429</v>
      </c>
      <c r="C1430" s="5">
        <v>1</v>
      </c>
      <c r="D1430" s="5" t="s">
        <v>56</v>
      </c>
      <c r="E1430" s="25">
        <v>21.6</v>
      </c>
      <c r="F1430" s="25">
        <f>AVERAGE(E1430:E1432)</f>
        <v>21.566666666666666</v>
      </c>
      <c r="G1430" s="25">
        <f>F1430-21.8382978723404</f>
        <v>-0.27163120567373511</v>
      </c>
      <c r="J1430" s="13" t="s">
        <v>1429</v>
      </c>
      <c r="K1430" s="5">
        <v>1</v>
      </c>
      <c r="L1430" s="5" t="s">
        <v>226</v>
      </c>
      <c r="M1430" s="25">
        <v>21.9</v>
      </c>
      <c r="N1430" s="25">
        <f>AVERAGE(M1430:M1432)</f>
        <v>21.8</v>
      </c>
      <c r="O1430" s="25">
        <f>N1430-21.8382978723404</f>
        <v>-3.8297872340400829E-2</v>
      </c>
      <c r="S1430" s="13" t="s">
        <v>1429</v>
      </c>
      <c r="T1430" s="13" t="s">
        <v>1430</v>
      </c>
    </row>
    <row r="1431" spans="2:20" ht="13" hidden="1" customHeight="1" x14ac:dyDescent="0.15">
      <c r="B1431" s="38"/>
      <c r="C1431" s="5">
        <v>1</v>
      </c>
      <c r="D1431" s="5" t="s">
        <v>57</v>
      </c>
      <c r="E1431" s="25">
        <v>21.6</v>
      </c>
      <c r="F1431" s="25"/>
      <c r="G1431" s="25"/>
      <c r="J1431" s="38"/>
      <c r="K1431" s="5">
        <v>1</v>
      </c>
      <c r="L1431" s="5" t="s">
        <v>227</v>
      </c>
      <c r="M1431" s="25">
        <v>21.9</v>
      </c>
      <c r="N1431" s="25"/>
      <c r="O1431" s="25"/>
      <c r="S1431" s="38"/>
      <c r="T1431" s="39"/>
    </row>
    <row r="1432" spans="2:20" ht="13" hidden="1" customHeight="1" x14ac:dyDescent="0.15">
      <c r="B1432" s="38"/>
      <c r="C1432" s="5">
        <v>1</v>
      </c>
      <c r="D1432" s="5" t="s">
        <v>58</v>
      </c>
      <c r="E1432" s="25">
        <v>21.5</v>
      </c>
      <c r="F1432" s="25"/>
      <c r="G1432" s="25"/>
      <c r="J1432" s="38"/>
      <c r="K1432" s="5">
        <v>1</v>
      </c>
      <c r="L1432" s="5" t="s">
        <v>228</v>
      </c>
      <c r="M1432" s="25">
        <v>21.6</v>
      </c>
      <c r="N1432" s="25"/>
      <c r="O1432" s="25"/>
      <c r="S1432" s="38"/>
      <c r="T1432" s="39"/>
    </row>
    <row r="1433" spans="2:20" ht="13" customHeight="1" x14ac:dyDescent="0.15">
      <c r="B1433" s="13" t="s">
        <v>1431</v>
      </c>
      <c r="C1433" s="5">
        <v>1</v>
      </c>
      <c r="D1433" s="5" t="s">
        <v>59</v>
      </c>
      <c r="E1433" s="25">
        <v>21.5</v>
      </c>
      <c r="F1433" s="25">
        <f>AVERAGE(E1433:E1435)</f>
        <v>21.533333333333331</v>
      </c>
      <c r="G1433" s="25">
        <f>F1433-21.8382978723404</f>
        <v>-0.3049645390070701</v>
      </c>
      <c r="J1433" s="13" t="s">
        <v>1431</v>
      </c>
      <c r="K1433" s="5">
        <v>1</v>
      </c>
      <c r="L1433" s="5" t="s">
        <v>229</v>
      </c>
      <c r="M1433" s="25">
        <v>21.5</v>
      </c>
      <c r="N1433" s="25">
        <f>AVERAGE(M1433:M1435)</f>
        <v>21.5</v>
      </c>
      <c r="O1433" s="25">
        <f>N1433-21.8382978723404</f>
        <v>-0.33829787234040154</v>
      </c>
      <c r="S1433" s="13" t="s">
        <v>1431</v>
      </c>
      <c r="T1433" s="13" t="s">
        <v>1432</v>
      </c>
    </row>
    <row r="1434" spans="2:20" ht="13" hidden="1" customHeight="1" x14ac:dyDescent="0.15">
      <c r="B1434" s="38"/>
      <c r="C1434" s="5">
        <v>1</v>
      </c>
      <c r="D1434" s="5" t="s">
        <v>60</v>
      </c>
      <c r="E1434" s="25">
        <v>21.6</v>
      </c>
      <c r="F1434" s="25"/>
      <c r="G1434" s="25"/>
      <c r="J1434" s="38"/>
      <c r="K1434" s="5">
        <v>1</v>
      </c>
      <c r="L1434" s="5" t="s">
        <v>230</v>
      </c>
      <c r="M1434" s="25">
        <v>21.5</v>
      </c>
      <c r="N1434" s="25"/>
      <c r="O1434" s="25"/>
      <c r="S1434" s="38"/>
      <c r="T1434" s="39"/>
    </row>
    <row r="1435" spans="2:20" ht="13" hidden="1" customHeight="1" x14ac:dyDescent="0.15">
      <c r="B1435" s="38"/>
      <c r="C1435" s="5">
        <v>1</v>
      </c>
      <c r="D1435" s="5" t="s">
        <v>61</v>
      </c>
      <c r="E1435" s="25">
        <v>21.5</v>
      </c>
      <c r="F1435" s="25"/>
      <c r="G1435" s="25"/>
      <c r="J1435" s="38"/>
      <c r="K1435" s="5">
        <v>1</v>
      </c>
      <c r="L1435" s="5" t="s">
        <v>231</v>
      </c>
      <c r="M1435" s="25">
        <v>21.5</v>
      </c>
      <c r="N1435" s="25"/>
      <c r="O1435" s="25"/>
      <c r="S1435" s="38"/>
      <c r="T1435" s="39"/>
    </row>
    <row r="1436" spans="2:20" ht="13" customHeight="1" x14ac:dyDescent="0.15">
      <c r="B1436" s="13" t="s">
        <v>1411</v>
      </c>
      <c r="C1436" s="5">
        <v>1</v>
      </c>
      <c r="D1436" s="5" t="s">
        <v>62</v>
      </c>
      <c r="E1436" s="25">
        <v>21.5</v>
      </c>
      <c r="F1436" s="25">
        <f>AVERAGE(E1436:E1438)</f>
        <v>21.466666666666669</v>
      </c>
      <c r="G1436" s="25">
        <f>F1436-21.8382978723404</f>
        <v>-0.37163120567373298</v>
      </c>
      <c r="J1436" s="13" t="s">
        <v>1411</v>
      </c>
      <c r="K1436" s="5">
        <v>1</v>
      </c>
      <c r="L1436" s="5" t="s">
        <v>232</v>
      </c>
      <c r="M1436" s="25">
        <v>21.5</v>
      </c>
      <c r="N1436" s="25">
        <f>AVERAGE(M1436:M1438)</f>
        <v>21.5</v>
      </c>
      <c r="O1436" s="25">
        <f>N1436-21.8382978723404</f>
        <v>-0.33829787234040154</v>
      </c>
      <c r="S1436" s="13" t="s">
        <v>1411</v>
      </c>
      <c r="T1436" s="13" t="s">
        <v>1433</v>
      </c>
    </row>
    <row r="1437" spans="2:20" ht="13" hidden="1" customHeight="1" x14ac:dyDescent="0.15">
      <c r="B1437" s="38"/>
      <c r="C1437" s="5">
        <v>1</v>
      </c>
      <c r="D1437" s="5" t="s">
        <v>63</v>
      </c>
      <c r="E1437" s="25">
        <v>21.4</v>
      </c>
      <c r="F1437" s="25"/>
      <c r="G1437" s="25"/>
      <c r="J1437" s="38"/>
      <c r="K1437" s="5">
        <v>1</v>
      </c>
      <c r="L1437" s="5" t="s">
        <v>233</v>
      </c>
      <c r="M1437" s="25">
        <v>21.5</v>
      </c>
      <c r="N1437" s="25"/>
      <c r="O1437" s="25"/>
      <c r="S1437" s="38"/>
      <c r="T1437" s="39"/>
    </row>
    <row r="1438" spans="2:20" ht="13" hidden="1" customHeight="1" x14ac:dyDescent="0.15">
      <c r="B1438" s="38"/>
      <c r="C1438" s="5">
        <v>1</v>
      </c>
      <c r="D1438" s="5" t="s">
        <v>64</v>
      </c>
      <c r="E1438" s="25">
        <v>21.5</v>
      </c>
      <c r="F1438" s="25"/>
      <c r="G1438" s="25"/>
      <c r="J1438" s="38"/>
      <c r="K1438" s="5">
        <v>1</v>
      </c>
      <c r="L1438" s="5" t="s">
        <v>234</v>
      </c>
      <c r="M1438" s="25">
        <v>21.5</v>
      </c>
      <c r="N1438" s="25"/>
      <c r="O1438" s="25"/>
      <c r="S1438" s="38"/>
      <c r="T1438" s="39"/>
    </row>
    <row r="1439" spans="2:20" ht="13" customHeight="1" x14ac:dyDescent="0.15">
      <c r="B1439" s="13" t="s">
        <v>1412</v>
      </c>
      <c r="C1439" s="5">
        <v>1</v>
      </c>
      <c r="D1439" s="5" t="s">
        <v>65</v>
      </c>
      <c r="E1439" s="25">
        <v>21.5</v>
      </c>
      <c r="F1439" s="25">
        <f>AVERAGE(E1439:E1441)</f>
        <v>21.5</v>
      </c>
      <c r="G1439" s="25">
        <f>F1439-21.8382978723404</f>
        <v>-0.33829787234040154</v>
      </c>
      <c r="J1439" s="13" t="s">
        <v>1412</v>
      </c>
      <c r="K1439" s="5">
        <v>1</v>
      </c>
      <c r="L1439" s="5" t="s">
        <v>235</v>
      </c>
      <c r="M1439" s="25">
        <v>21.6</v>
      </c>
      <c r="N1439" s="25">
        <f>AVERAGE(M1439:M1441)</f>
        <v>21.633333333333336</v>
      </c>
      <c r="O1439" s="25">
        <f>N1439-21.8382978723404</f>
        <v>-0.20496453900706513</v>
      </c>
      <c r="S1439" s="13" t="s">
        <v>1412</v>
      </c>
      <c r="T1439" s="13" t="s">
        <v>1434</v>
      </c>
    </row>
    <row r="1440" spans="2:20" ht="13" hidden="1" customHeight="1" x14ac:dyDescent="0.15">
      <c r="B1440" s="38"/>
      <c r="C1440" s="5">
        <v>1</v>
      </c>
      <c r="D1440" s="5" t="s">
        <v>66</v>
      </c>
      <c r="E1440" s="25">
        <v>21.5</v>
      </c>
      <c r="F1440" s="25"/>
      <c r="G1440" s="25"/>
      <c r="J1440" s="38"/>
      <c r="K1440" s="5">
        <v>1</v>
      </c>
      <c r="L1440" s="5" t="s">
        <v>236</v>
      </c>
      <c r="M1440" s="25">
        <v>21.7</v>
      </c>
      <c r="N1440" s="25"/>
      <c r="O1440" s="25"/>
      <c r="S1440" s="38"/>
      <c r="T1440" s="39"/>
    </row>
    <row r="1441" spans="2:20" ht="13" hidden="1" customHeight="1" x14ac:dyDescent="0.15">
      <c r="B1441" s="38"/>
      <c r="C1441" s="5">
        <v>1</v>
      </c>
      <c r="D1441" s="5" t="s">
        <v>67</v>
      </c>
      <c r="E1441" s="25">
        <v>21.5</v>
      </c>
      <c r="F1441" s="25"/>
      <c r="G1441" s="25"/>
      <c r="J1441" s="38"/>
      <c r="K1441" s="5">
        <v>1</v>
      </c>
      <c r="L1441" s="5" t="s">
        <v>237</v>
      </c>
      <c r="M1441" s="25">
        <v>21.6</v>
      </c>
      <c r="N1441" s="25"/>
      <c r="O1441" s="25"/>
      <c r="S1441" s="38"/>
      <c r="T1441" s="39"/>
    </row>
    <row r="1442" spans="2:20" ht="13" customHeight="1" x14ac:dyDescent="0.15">
      <c r="B1442" s="13" t="s">
        <v>1435</v>
      </c>
      <c r="C1442" s="5">
        <v>1</v>
      </c>
      <c r="D1442" s="5" t="s">
        <v>68</v>
      </c>
      <c r="E1442" s="25">
        <v>21.6</v>
      </c>
      <c r="F1442" s="25">
        <f>AVERAGE(E1442:E1444)</f>
        <v>21.566666666666666</v>
      </c>
      <c r="G1442" s="25">
        <f>F1442-21.8382978723404</f>
        <v>-0.27163120567373511</v>
      </c>
      <c r="J1442" s="13" t="s">
        <v>1435</v>
      </c>
      <c r="K1442" s="5">
        <v>1</v>
      </c>
      <c r="L1442" s="5" t="s">
        <v>238</v>
      </c>
      <c r="M1442" s="25">
        <v>21.6</v>
      </c>
      <c r="N1442" s="25">
        <f>AVERAGE(M1442:M1444)</f>
        <v>21.5</v>
      </c>
      <c r="O1442" s="25">
        <f>N1442-21.8382978723404</f>
        <v>-0.33829787234040154</v>
      </c>
      <c r="S1442" s="13" t="s">
        <v>1435</v>
      </c>
      <c r="T1442" s="13" t="s">
        <v>1436</v>
      </c>
    </row>
    <row r="1443" spans="2:20" ht="13" hidden="1" customHeight="1" x14ac:dyDescent="0.15">
      <c r="B1443" s="38"/>
      <c r="C1443" s="5">
        <v>1</v>
      </c>
      <c r="D1443" s="5" t="s">
        <v>69</v>
      </c>
      <c r="E1443" s="25">
        <v>21.6</v>
      </c>
      <c r="F1443" s="25"/>
      <c r="G1443" s="25"/>
      <c r="J1443" s="38"/>
      <c r="K1443" s="5">
        <v>1</v>
      </c>
      <c r="L1443" s="5" t="s">
        <v>239</v>
      </c>
      <c r="M1443" s="25">
        <v>21.4</v>
      </c>
      <c r="N1443" s="25"/>
      <c r="O1443" s="25"/>
      <c r="S1443" s="38"/>
      <c r="T1443" s="39"/>
    </row>
    <row r="1444" spans="2:20" ht="13" hidden="1" customHeight="1" x14ac:dyDescent="0.15">
      <c r="B1444" s="38"/>
      <c r="C1444" s="5">
        <v>1</v>
      </c>
      <c r="D1444" s="5" t="s">
        <v>70</v>
      </c>
      <c r="E1444" s="25">
        <v>21.5</v>
      </c>
      <c r="F1444" s="25"/>
      <c r="G1444" s="25"/>
      <c r="J1444" s="38"/>
      <c r="K1444" s="5">
        <v>1</v>
      </c>
      <c r="L1444" s="5" t="s">
        <v>240</v>
      </c>
      <c r="M1444" s="25">
        <v>21.5</v>
      </c>
      <c r="N1444" s="25"/>
      <c r="O1444" s="25"/>
      <c r="S1444" s="38"/>
      <c r="T1444" s="39"/>
    </row>
    <row r="1445" spans="2:20" ht="13" customHeight="1" x14ac:dyDescent="0.15">
      <c r="B1445" s="13" t="s">
        <v>1437</v>
      </c>
      <c r="C1445" s="5">
        <v>1</v>
      </c>
      <c r="D1445" s="5" t="s">
        <v>71</v>
      </c>
      <c r="E1445" s="25">
        <v>21.5</v>
      </c>
      <c r="F1445" s="25">
        <f>AVERAGE(E1445:E1447)</f>
        <v>21.533333333333331</v>
      </c>
      <c r="G1445" s="25">
        <f>F1445-21.8382978723404</f>
        <v>-0.3049645390070701</v>
      </c>
      <c r="J1445" s="13" t="s">
        <v>1437</v>
      </c>
      <c r="K1445" s="5">
        <v>1</v>
      </c>
      <c r="L1445" s="5" t="s">
        <v>241</v>
      </c>
      <c r="M1445" s="25">
        <v>21.6</v>
      </c>
      <c r="N1445" s="25">
        <f>AVERAGE(M1445:M1447)</f>
        <v>21.566666666666666</v>
      </c>
      <c r="O1445" s="25">
        <f>N1445-21.8382978723404</f>
        <v>-0.27163120567373511</v>
      </c>
      <c r="S1445" s="13" t="s">
        <v>1437</v>
      </c>
      <c r="T1445" s="13" t="s">
        <v>1438</v>
      </c>
    </row>
    <row r="1446" spans="2:20" ht="13" hidden="1" customHeight="1" x14ac:dyDescent="0.15">
      <c r="B1446" s="38"/>
      <c r="C1446" s="5">
        <v>1</v>
      </c>
      <c r="D1446" s="5" t="s">
        <v>72</v>
      </c>
      <c r="E1446" s="25">
        <v>21.5</v>
      </c>
      <c r="F1446" s="25"/>
      <c r="G1446" s="25"/>
      <c r="J1446" s="38"/>
      <c r="K1446" s="5">
        <v>1</v>
      </c>
      <c r="L1446" s="5" t="s">
        <v>242</v>
      </c>
      <c r="M1446" s="25">
        <v>21.6</v>
      </c>
      <c r="N1446" s="25"/>
      <c r="O1446" s="25"/>
      <c r="S1446" s="38"/>
      <c r="T1446" s="39"/>
    </row>
    <row r="1447" spans="2:20" ht="13" hidden="1" customHeight="1" x14ac:dyDescent="0.15">
      <c r="B1447" s="38"/>
      <c r="C1447" s="5">
        <v>1</v>
      </c>
      <c r="D1447" s="5" t="s">
        <v>73</v>
      </c>
      <c r="E1447" s="25">
        <v>21.6</v>
      </c>
      <c r="F1447" s="25"/>
      <c r="G1447" s="25"/>
      <c r="J1447" s="38"/>
      <c r="K1447" s="5">
        <v>1</v>
      </c>
      <c r="L1447" s="5" t="s">
        <v>243</v>
      </c>
      <c r="M1447" s="25">
        <v>21.5</v>
      </c>
      <c r="N1447" s="25"/>
      <c r="O1447" s="25"/>
      <c r="S1447" s="38"/>
      <c r="T1447" s="39"/>
    </row>
    <row r="1448" spans="2:20" ht="13" customHeight="1" x14ac:dyDescent="0.15">
      <c r="B1448" s="13" t="s">
        <v>1439</v>
      </c>
      <c r="C1448" s="5">
        <v>1</v>
      </c>
      <c r="D1448" s="5" t="s">
        <v>74</v>
      </c>
      <c r="E1448" s="25">
        <v>21.5</v>
      </c>
      <c r="F1448" s="25">
        <f>AVERAGE(E1448:E1450)</f>
        <v>21.533333333333331</v>
      </c>
      <c r="G1448" s="25">
        <f>F1448-21.8382978723404</f>
        <v>-0.3049645390070701</v>
      </c>
      <c r="J1448" s="13" t="s">
        <v>1439</v>
      </c>
      <c r="K1448" s="5">
        <v>1</v>
      </c>
      <c r="L1448" s="5" t="s">
        <v>244</v>
      </c>
      <c r="M1448" s="25">
        <v>21.4</v>
      </c>
      <c r="N1448" s="25">
        <f>AVERAGE(M1448:M1450)</f>
        <v>21.533333333333331</v>
      </c>
      <c r="O1448" s="25">
        <f>N1448-21.8382978723404</f>
        <v>-0.3049645390070701</v>
      </c>
      <c r="S1448" s="13" t="s">
        <v>1439</v>
      </c>
      <c r="T1448" s="13" t="s">
        <v>1440</v>
      </c>
    </row>
    <row r="1449" spans="2:20" ht="13" hidden="1" customHeight="1" x14ac:dyDescent="0.15">
      <c r="B1449" s="38"/>
      <c r="C1449" s="5">
        <v>1</v>
      </c>
      <c r="D1449" s="5" t="s">
        <v>75</v>
      </c>
      <c r="E1449" s="25">
        <v>21.5</v>
      </c>
      <c r="F1449" s="25"/>
      <c r="G1449" s="25"/>
      <c r="J1449" s="38"/>
      <c r="K1449" s="5">
        <v>1</v>
      </c>
      <c r="L1449" s="5" t="s">
        <v>245</v>
      </c>
      <c r="M1449" s="25">
        <v>21.6</v>
      </c>
      <c r="N1449" s="25"/>
      <c r="O1449" s="25"/>
      <c r="S1449" s="38"/>
      <c r="T1449" s="39"/>
    </row>
    <row r="1450" spans="2:20" ht="13" hidden="1" customHeight="1" x14ac:dyDescent="0.15">
      <c r="B1450" s="38"/>
      <c r="C1450" s="5">
        <v>1</v>
      </c>
      <c r="D1450" s="5" t="s">
        <v>76</v>
      </c>
      <c r="E1450" s="25">
        <v>21.6</v>
      </c>
      <c r="F1450" s="25"/>
      <c r="G1450" s="25"/>
      <c r="J1450" s="38"/>
      <c r="K1450" s="5">
        <v>1</v>
      </c>
      <c r="L1450" s="5" t="s">
        <v>246</v>
      </c>
      <c r="M1450" s="25">
        <v>21.6</v>
      </c>
      <c r="N1450" s="25"/>
      <c r="O1450" s="25"/>
      <c r="S1450" s="38"/>
      <c r="T1450" s="39"/>
    </row>
    <row r="1451" spans="2:20" ht="13" customHeight="1" x14ac:dyDescent="0.15">
      <c r="B1451" s="13" t="s">
        <v>1443</v>
      </c>
      <c r="C1451" s="5">
        <v>1</v>
      </c>
      <c r="D1451" s="5" t="s">
        <v>77</v>
      </c>
      <c r="E1451" s="25">
        <v>21.7</v>
      </c>
      <c r="F1451" s="25">
        <f>AVERAGE(E1451:E1453)</f>
        <v>21.633333333333336</v>
      </c>
      <c r="G1451" s="25">
        <f>F1451-21.8382978723404</f>
        <v>-0.20496453900706513</v>
      </c>
      <c r="J1451" s="13" t="s">
        <v>1443</v>
      </c>
      <c r="K1451" s="5">
        <v>1</v>
      </c>
      <c r="L1451" s="5" t="s">
        <v>247</v>
      </c>
      <c r="M1451" s="25">
        <v>21.8</v>
      </c>
      <c r="N1451" s="25">
        <f>AVERAGE(M1451:M1453)</f>
        <v>21.666666666666668</v>
      </c>
      <c r="O1451" s="25">
        <f>N1451-21.8382978723404</f>
        <v>-0.17163120567373369</v>
      </c>
      <c r="S1451" s="13" t="s">
        <v>1443</v>
      </c>
      <c r="T1451" s="13" t="s">
        <v>1444</v>
      </c>
    </row>
    <row r="1452" spans="2:20" ht="13" hidden="1" customHeight="1" x14ac:dyDescent="0.15">
      <c r="B1452" s="38"/>
      <c r="C1452" s="5">
        <v>1</v>
      </c>
      <c r="D1452" s="5" t="s">
        <v>78</v>
      </c>
      <c r="E1452" s="25">
        <v>21.6</v>
      </c>
      <c r="F1452" s="25"/>
      <c r="G1452" s="25"/>
      <c r="J1452" s="38"/>
      <c r="K1452" s="5">
        <v>1</v>
      </c>
      <c r="L1452" s="5" t="s">
        <v>248</v>
      </c>
      <c r="M1452" s="25">
        <v>21.6</v>
      </c>
      <c r="N1452" s="25"/>
      <c r="O1452" s="25"/>
      <c r="S1452" s="38"/>
      <c r="T1452" s="39"/>
    </row>
    <row r="1453" spans="2:20" ht="13" hidden="1" customHeight="1" x14ac:dyDescent="0.15">
      <c r="B1453" s="38"/>
      <c r="C1453" s="5">
        <v>1</v>
      </c>
      <c r="D1453" s="5" t="s">
        <v>79</v>
      </c>
      <c r="E1453" s="25">
        <v>21.6</v>
      </c>
      <c r="F1453" s="25"/>
      <c r="G1453" s="25"/>
      <c r="J1453" s="38"/>
      <c r="K1453" s="5">
        <v>1</v>
      </c>
      <c r="L1453" s="5" t="s">
        <v>249</v>
      </c>
      <c r="M1453" s="25">
        <v>21.6</v>
      </c>
      <c r="N1453" s="25"/>
      <c r="O1453" s="25"/>
      <c r="S1453" s="38"/>
      <c r="T1453" s="39"/>
    </row>
    <row r="1454" spans="2:20" ht="13" customHeight="1" x14ac:dyDescent="0.15">
      <c r="B1454" s="13" t="s">
        <v>1445</v>
      </c>
      <c r="C1454" s="5">
        <v>1</v>
      </c>
      <c r="D1454" s="5" t="s">
        <v>80</v>
      </c>
      <c r="E1454" s="25">
        <v>21.7</v>
      </c>
      <c r="F1454" s="25">
        <f>AVERAGE(E1454:E1456)</f>
        <v>21.600000000000005</v>
      </c>
      <c r="G1454" s="25">
        <f>F1454-21.8382978723404</f>
        <v>-0.23829787234039657</v>
      </c>
      <c r="J1454" s="13" t="s">
        <v>1445</v>
      </c>
      <c r="K1454" s="5">
        <v>1</v>
      </c>
      <c r="L1454" s="5" t="s">
        <v>250</v>
      </c>
      <c r="M1454" s="25">
        <v>21.6</v>
      </c>
      <c r="N1454" s="25">
        <f>AVERAGE(M1454:M1456)</f>
        <v>21.566666666666666</v>
      </c>
      <c r="O1454" s="25">
        <f>N1454-21.8382978723404</f>
        <v>-0.27163120567373511</v>
      </c>
      <c r="S1454" s="13" t="s">
        <v>1445</v>
      </c>
      <c r="T1454" s="13" t="s">
        <v>1446</v>
      </c>
    </row>
    <row r="1455" spans="2:20" ht="13" hidden="1" customHeight="1" x14ac:dyDescent="0.15">
      <c r="B1455" s="38"/>
      <c r="C1455" s="5">
        <v>1</v>
      </c>
      <c r="D1455" s="5" t="s">
        <v>81</v>
      </c>
      <c r="E1455" s="25">
        <v>21.5</v>
      </c>
      <c r="F1455" s="25"/>
      <c r="G1455" s="25"/>
      <c r="J1455" s="38"/>
      <c r="K1455" s="5">
        <v>1</v>
      </c>
      <c r="L1455" s="5" t="s">
        <v>251</v>
      </c>
      <c r="M1455" s="25">
        <v>21.6</v>
      </c>
      <c r="N1455" s="25"/>
      <c r="O1455" s="25"/>
      <c r="S1455" s="38"/>
      <c r="T1455" s="39"/>
    </row>
    <row r="1456" spans="2:20" ht="13" hidden="1" customHeight="1" x14ac:dyDescent="0.15">
      <c r="B1456" s="38"/>
      <c r="C1456" s="5">
        <v>1</v>
      </c>
      <c r="D1456" s="5" t="s">
        <v>82</v>
      </c>
      <c r="E1456" s="25">
        <v>21.6</v>
      </c>
      <c r="F1456" s="25"/>
      <c r="G1456" s="25"/>
      <c r="J1456" s="38"/>
      <c r="K1456" s="5">
        <v>1</v>
      </c>
      <c r="L1456" s="5" t="s">
        <v>252</v>
      </c>
      <c r="M1456" s="25">
        <v>21.5</v>
      </c>
      <c r="N1456" s="25"/>
      <c r="O1456" s="25"/>
      <c r="S1456" s="38"/>
      <c r="T1456" s="39"/>
    </row>
    <row r="1457" spans="2:20" ht="13" customHeight="1" x14ac:dyDescent="0.15">
      <c r="B1457" s="13" t="s">
        <v>1413</v>
      </c>
      <c r="C1457" s="5">
        <v>1</v>
      </c>
      <c r="D1457" s="5" t="s">
        <v>83</v>
      </c>
      <c r="E1457" s="25">
        <v>21.6</v>
      </c>
      <c r="F1457" s="25">
        <f>AVERAGE(E1457:E1459)</f>
        <v>21.566666666666666</v>
      </c>
      <c r="G1457" s="25">
        <f>F1457-21.8382978723404</f>
        <v>-0.27163120567373511</v>
      </c>
      <c r="J1457" s="13" t="s">
        <v>1413</v>
      </c>
      <c r="K1457" s="5">
        <v>1</v>
      </c>
      <c r="L1457" s="5" t="s">
        <v>253</v>
      </c>
      <c r="M1457" s="25">
        <v>21.5</v>
      </c>
      <c r="N1457" s="25">
        <f>AVERAGE(M1457:M1459)</f>
        <v>21.533333333333331</v>
      </c>
      <c r="O1457" s="25">
        <f>N1457-21.8382978723404</f>
        <v>-0.3049645390070701</v>
      </c>
      <c r="S1457" s="13" t="s">
        <v>1413</v>
      </c>
      <c r="T1457" s="13" t="s">
        <v>369</v>
      </c>
    </row>
    <row r="1458" spans="2:20" ht="13" hidden="1" customHeight="1" x14ac:dyDescent="0.15">
      <c r="B1458" s="38"/>
      <c r="C1458" s="5">
        <v>1</v>
      </c>
      <c r="D1458" s="5" t="s">
        <v>84</v>
      </c>
      <c r="E1458" s="25">
        <v>21.5</v>
      </c>
      <c r="F1458" s="25"/>
      <c r="G1458" s="25"/>
      <c r="J1458" s="38"/>
      <c r="K1458" s="5">
        <v>1</v>
      </c>
      <c r="L1458" s="5" t="s">
        <v>254</v>
      </c>
      <c r="M1458" s="25">
        <v>21.6</v>
      </c>
      <c r="N1458" s="25"/>
      <c r="O1458" s="25"/>
      <c r="S1458" s="38"/>
      <c r="T1458" s="39"/>
    </row>
    <row r="1459" spans="2:20" ht="13" hidden="1" customHeight="1" x14ac:dyDescent="0.15">
      <c r="B1459" s="38"/>
      <c r="C1459" s="5">
        <v>1</v>
      </c>
      <c r="D1459" s="5" t="s">
        <v>85</v>
      </c>
      <c r="E1459" s="25">
        <v>21.6</v>
      </c>
      <c r="F1459" s="25"/>
      <c r="G1459" s="25"/>
      <c r="J1459" s="38"/>
      <c r="K1459" s="5">
        <v>1</v>
      </c>
      <c r="L1459" s="5" t="s">
        <v>255</v>
      </c>
      <c r="M1459" s="25">
        <v>21.5</v>
      </c>
      <c r="N1459" s="25"/>
      <c r="O1459" s="25"/>
      <c r="S1459" s="38"/>
      <c r="T1459" s="39"/>
    </row>
    <row r="1460" spans="2:20" ht="13" customHeight="1" x14ac:dyDescent="0.15">
      <c r="B1460" s="13" t="s">
        <v>1414</v>
      </c>
      <c r="C1460" s="5">
        <v>1</v>
      </c>
      <c r="D1460" s="5" t="s">
        <v>86</v>
      </c>
      <c r="E1460" s="25">
        <v>21.5</v>
      </c>
      <c r="F1460" s="25">
        <f>AVERAGE(E1460:E1462)</f>
        <v>21.566666666666666</v>
      </c>
      <c r="G1460" s="25">
        <f>F1460-21.8382978723404</f>
        <v>-0.27163120567373511</v>
      </c>
      <c r="J1460" s="13" t="s">
        <v>1414</v>
      </c>
      <c r="K1460" s="5">
        <v>1</v>
      </c>
      <c r="L1460" s="5" t="s">
        <v>256</v>
      </c>
      <c r="M1460" s="25">
        <v>21.4</v>
      </c>
      <c r="N1460" s="25">
        <f>AVERAGE(M1460:M1462)</f>
        <v>21.466666666666669</v>
      </c>
      <c r="O1460" s="25">
        <f>N1460-21.8382978723404</f>
        <v>-0.37163120567373298</v>
      </c>
      <c r="S1460" s="13" t="s">
        <v>1414</v>
      </c>
      <c r="T1460" s="13" t="s">
        <v>1447</v>
      </c>
    </row>
    <row r="1461" spans="2:20" ht="13" hidden="1" customHeight="1" x14ac:dyDescent="0.15">
      <c r="B1461" s="38"/>
      <c r="C1461" s="5">
        <v>1</v>
      </c>
      <c r="D1461" s="5" t="s">
        <v>87</v>
      </c>
      <c r="E1461" s="25">
        <v>21.6</v>
      </c>
      <c r="F1461" s="25"/>
      <c r="G1461" s="25"/>
      <c r="J1461" s="38"/>
      <c r="K1461" s="5">
        <v>1</v>
      </c>
      <c r="L1461" s="5" t="s">
        <v>257</v>
      </c>
      <c r="M1461" s="25">
        <v>21.5</v>
      </c>
      <c r="N1461" s="25"/>
      <c r="O1461" s="25"/>
      <c r="S1461" s="38"/>
      <c r="T1461" s="39"/>
    </row>
    <row r="1462" spans="2:20" ht="13" hidden="1" customHeight="1" x14ac:dyDescent="0.15">
      <c r="B1462" s="38"/>
      <c r="C1462" s="5">
        <v>1</v>
      </c>
      <c r="D1462" s="5" t="s">
        <v>88</v>
      </c>
      <c r="E1462" s="25">
        <v>21.6</v>
      </c>
      <c r="F1462" s="25"/>
      <c r="G1462" s="25"/>
      <c r="J1462" s="38"/>
      <c r="K1462" s="5">
        <v>1</v>
      </c>
      <c r="L1462" s="5" t="s">
        <v>258</v>
      </c>
      <c r="M1462" s="25">
        <v>21.5</v>
      </c>
      <c r="N1462" s="25"/>
      <c r="O1462" s="25"/>
      <c r="S1462" s="38"/>
      <c r="T1462" s="39"/>
    </row>
    <row r="1463" spans="2:20" ht="13" customHeight="1" x14ac:dyDescent="0.15">
      <c r="B1463" s="13" t="s">
        <v>1448</v>
      </c>
      <c r="C1463" s="5">
        <v>1</v>
      </c>
      <c r="D1463" s="5" t="s">
        <v>89</v>
      </c>
      <c r="E1463" s="25">
        <v>21.5</v>
      </c>
      <c r="F1463" s="25">
        <f>AVERAGE(E1463:E1465)</f>
        <v>21.5</v>
      </c>
      <c r="G1463" s="25">
        <f>F1463-21.8382978723404</f>
        <v>-0.33829787234040154</v>
      </c>
      <c r="J1463" s="13" t="s">
        <v>1448</v>
      </c>
      <c r="K1463" s="5">
        <v>1</v>
      </c>
      <c r="L1463" s="5" t="s">
        <v>259</v>
      </c>
      <c r="M1463" s="25">
        <v>21.4</v>
      </c>
      <c r="N1463" s="25">
        <f>AVERAGE(M1463:M1465)</f>
        <v>21.466666666666669</v>
      </c>
      <c r="O1463" s="25">
        <f>N1463-21.8382978723404</f>
        <v>-0.37163120567373298</v>
      </c>
      <c r="S1463" s="13" t="s">
        <v>1448</v>
      </c>
      <c r="T1463" s="13" t="s">
        <v>1449</v>
      </c>
    </row>
    <row r="1464" spans="2:20" ht="13" hidden="1" customHeight="1" x14ac:dyDescent="0.15">
      <c r="B1464" s="38"/>
      <c r="C1464" s="5">
        <v>1</v>
      </c>
      <c r="D1464" s="5" t="s">
        <v>90</v>
      </c>
      <c r="E1464" s="25">
        <v>21.5</v>
      </c>
      <c r="F1464" s="25"/>
      <c r="G1464" s="25"/>
      <c r="J1464" s="38"/>
      <c r="K1464" s="5">
        <v>1</v>
      </c>
      <c r="L1464" s="5" t="s">
        <v>260</v>
      </c>
      <c r="M1464" s="25">
        <v>21.5</v>
      </c>
      <c r="N1464" s="25"/>
      <c r="O1464" s="25"/>
      <c r="S1464" s="38"/>
      <c r="T1464" s="39"/>
    </row>
    <row r="1465" spans="2:20" ht="13" hidden="1" customHeight="1" x14ac:dyDescent="0.15">
      <c r="B1465" s="38"/>
      <c r="C1465" s="5">
        <v>1</v>
      </c>
      <c r="D1465" s="5" t="s">
        <v>91</v>
      </c>
      <c r="E1465" s="25">
        <v>21.5</v>
      </c>
      <c r="F1465" s="25"/>
      <c r="G1465" s="25"/>
      <c r="J1465" s="38"/>
      <c r="K1465" s="5">
        <v>1</v>
      </c>
      <c r="L1465" s="5" t="s">
        <v>261</v>
      </c>
      <c r="M1465" s="25">
        <v>21.5</v>
      </c>
      <c r="N1465" s="25"/>
      <c r="O1465" s="25"/>
      <c r="S1465" s="38"/>
      <c r="T1465" s="39"/>
    </row>
    <row r="1466" spans="2:20" ht="13" customHeight="1" x14ac:dyDescent="0.15">
      <c r="B1466" s="13" t="s">
        <v>1450</v>
      </c>
      <c r="C1466" s="5">
        <v>1</v>
      </c>
      <c r="D1466" s="5" t="s">
        <v>92</v>
      </c>
      <c r="E1466" s="25">
        <v>21.5</v>
      </c>
      <c r="F1466" s="25">
        <f>AVERAGE(E1466:E1468)</f>
        <v>21.5</v>
      </c>
      <c r="G1466" s="25">
        <f>F1466-21.8382978723404</f>
        <v>-0.33829787234040154</v>
      </c>
      <c r="J1466" s="13" t="s">
        <v>1450</v>
      </c>
      <c r="K1466" s="5">
        <v>1</v>
      </c>
      <c r="L1466" s="5" t="s">
        <v>262</v>
      </c>
      <c r="M1466" s="25">
        <v>21.6</v>
      </c>
      <c r="N1466" s="25">
        <f>AVERAGE(M1466:M1468)</f>
        <v>21.566666666666666</v>
      </c>
      <c r="O1466" s="25">
        <f>N1466-21.8382978723404</f>
        <v>-0.27163120567373511</v>
      </c>
      <c r="S1466" s="13" t="s">
        <v>1450</v>
      </c>
      <c r="T1466" s="13" t="s">
        <v>1451</v>
      </c>
    </row>
    <row r="1467" spans="2:20" ht="13" hidden="1" customHeight="1" x14ac:dyDescent="0.15">
      <c r="B1467" s="38"/>
      <c r="C1467" s="5">
        <v>1</v>
      </c>
      <c r="D1467" s="5" t="s">
        <v>93</v>
      </c>
      <c r="E1467" s="25">
        <v>21.5</v>
      </c>
      <c r="F1467" s="25"/>
      <c r="G1467" s="25"/>
      <c r="J1467" s="38"/>
      <c r="K1467" s="5">
        <v>1</v>
      </c>
      <c r="L1467" s="5" t="s">
        <v>263</v>
      </c>
      <c r="M1467" s="25">
        <v>21.6</v>
      </c>
      <c r="N1467" s="25"/>
      <c r="O1467" s="25"/>
      <c r="S1467" s="38"/>
      <c r="T1467" s="39"/>
    </row>
    <row r="1468" spans="2:20" ht="13" hidden="1" customHeight="1" x14ac:dyDescent="0.15">
      <c r="B1468" s="38"/>
      <c r="C1468" s="5">
        <v>1</v>
      </c>
      <c r="D1468" s="5" t="s">
        <v>94</v>
      </c>
      <c r="E1468" s="25">
        <v>21.5</v>
      </c>
      <c r="F1468" s="25"/>
      <c r="G1468" s="25"/>
      <c r="J1468" s="38"/>
      <c r="K1468" s="5">
        <v>1</v>
      </c>
      <c r="L1468" s="5" t="s">
        <v>264</v>
      </c>
      <c r="M1468" s="25">
        <v>21.5</v>
      </c>
      <c r="N1468" s="25"/>
      <c r="O1468" s="25"/>
      <c r="S1468" s="38"/>
      <c r="T1468" s="39"/>
    </row>
    <row r="1469" spans="2:20" ht="13" customHeight="1" x14ac:dyDescent="0.15">
      <c r="B1469" s="13" t="s">
        <v>1452</v>
      </c>
      <c r="C1469" s="5">
        <v>1</v>
      </c>
      <c r="D1469" s="5" t="s">
        <v>95</v>
      </c>
      <c r="E1469" s="25">
        <v>21.5</v>
      </c>
      <c r="F1469" s="25">
        <f>AVERAGE(E1469:E1471)</f>
        <v>21.566666666666666</v>
      </c>
      <c r="G1469" s="25">
        <f>F1469-21.8382978723404</f>
        <v>-0.27163120567373511</v>
      </c>
      <c r="J1469" s="13" t="s">
        <v>1452</v>
      </c>
      <c r="K1469" s="5">
        <v>1</v>
      </c>
      <c r="L1469" s="5" t="s">
        <v>265</v>
      </c>
      <c r="M1469" s="25">
        <v>21.5</v>
      </c>
      <c r="N1469" s="25">
        <f>AVERAGE(M1469:M1471)</f>
        <v>21.566666666666666</v>
      </c>
      <c r="O1469" s="25">
        <f>N1469-21.8382978723404</f>
        <v>-0.27163120567373511</v>
      </c>
      <c r="S1469" s="13" t="s">
        <v>1452</v>
      </c>
      <c r="T1469" s="13" t="s">
        <v>369</v>
      </c>
    </row>
    <row r="1470" spans="2:20" ht="13" hidden="1" customHeight="1" x14ac:dyDescent="0.15">
      <c r="B1470" s="38"/>
      <c r="C1470" s="5">
        <v>1</v>
      </c>
      <c r="D1470" s="5" t="s">
        <v>96</v>
      </c>
      <c r="E1470" s="25">
        <v>21.6</v>
      </c>
      <c r="F1470" s="25"/>
      <c r="G1470" s="25"/>
      <c r="J1470" s="38"/>
      <c r="K1470" s="5">
        <v>1</v>
      </c>
      <c r="L1470" s="5" t="s">
        <v>266</v>
      </c>
      <c r="M1470" s="25">
        <v>21.6</v>
      </c>
      <c r="N1470" s="25"/>
      <c r="O1470" s="25"/>
      <c r="S1470" s="38"/>
      <c r="T1470" s="39"/>
    </row>
    <row r="1471" spans="2:20" ht="13" hidden="1" customHeight="1" x14ac:dyDescent="0.15">
      <c r="B1471" s="38"/>
      <c r="C1471" s="5">
        <v>1</v>
      </c>
      <c r="D1471" s="5" t="s">
        <v>97</v>
      </c>
      <c r="E1471" s="25">
        <v>21.6</v>
      </c>
      <c r="F1471" s="25"/>
      <c r="G1471" s="25"/>
      <c r="J1471" s="38"/>
      <c r="K1471" s="5">
        <v>1</v>
      </c>
      <c r="L1471" s="5" t="s">
        <v>267</v>
      </c>
      <c r="M1471" s="25">
        <v>21.6</v>
      </c>
      <c r="N1471" s="25"/>
      <c r="O1471" s="25"/>
      <c r="S1471" s="38"/>
      <c r="T1471" s="39"/>
    </row>
    <row r="1472" spans="2:20" ht="13" customHeight="1" x14ac:dyDescent="0.15">
      <c r="B1472" s="13" t="s">
        <v>1453</v>
      </c>
      <c r="C1472" s="5">
        <v>1</v>
      </c>
      <c r="D1472" s="5" t="s">
        <v>98</v>
      </c>
      <c r="E1472" s="25">
        <v>21.7</v>
      </c>
      <c r="F1472" s="25">
        <f>AVERAGE(E1472:E1474)</f>
        <v>21.7</v>
      </c>
      <c r="G1472" s="25">
        <f>F1472-21.8382978723404</f>
        <v>-0.13829787234040225</v>
      </c>
      <c r="J1472" s="13" t="s">
        <v>1453</v>
      </c>
      <c r="K1472" s="5">
        <v>1</v>
      </c>
      <c r="L1472" s="5" t="s">
        <v>268</v>
      </c>
      <c r="M1472" s="25">
        <v>21.8</v>
      </c>
      <c r="N1472" s="25">
        <f>AVERAGE(M1472:M1474)</f>
        <v>21.666666666666668</v>
      </c>
      <c r="O1472" s="25">
        <f>N1472-21.8382978723404</f>
        <v>-0.17163120567373369</v>
      </c>
      <c r="S1472" s="13" t="s">
        <v>1453</v>
      </c>
      <c r="T1472" s="13" t="s">
        <v>1454</v>
      </c>
    </row>
    <row r="1473" spans="2:20" ht="13" hidden="1" customHeight="1" x14ac:dyDescent="0.15">
      <c r="B1473" s="38"/>
      <c r="C1473" s="5">
        <v>1</v>
      </c>
      <c r="D1473" s="5" t="s">
        <v>99</v>
      </c>
      <c r="E1473" s="25">
        <v>21.8</v>
      </c>
      <c r="F1473" s="25"/>
      <c r="G1473" s="25"/>
      <c r="J1473" s="38"/>
      <c r="K1473" s="5">
        <v>1</v>
      </c>
      <c r="L1473" s="5" t="s">
        <v>269</v>
      </c>
      <c r="M1473" s="25">
        <v>21.7</v>
      </c>
      <c r="N1473" s="25"/>
      <c r="O1473" s="25"/>
      <c r="S1473" s="38"/>
      <c r="T1473" s="39"/>
    </row>
    <row r="1474" spans="2:20" ht="13" hidden="1" customHeight="1" x14ac:dyDescent="0.15">
      <c r="B1474" s="38"/>
      <c r="C1474" s="5">
        <v>1</v>
      </c>
      <c r="D1474" s="5" t="s">
        <v>100</v>
      </c>
      <c r="E1474" s="25">
        <v>21.6</v>
      </c>
      <c r="F1474" s="25"/>
      <c r="G1474" s="25"/>
      <c r="J1474" s="38"/>
      <c r="K1474" s="5">
        <v>1</v>
      </c>
      <c r="L1474" s="5" t="s">
        <v>270</v>
      </c>
      <c r="M1474" s="25">
        <v>21.5</v>
      </c>
      <c r="N1474" s="25"/>
      <c r="O1474" s="25"/>
      <c r="S1474" s="38"/>
      <c r="T1474" s="39"/>
    </row>
    <row r="1475" spans="2:20" ht="13" customHeight="1" x14ac:dyDescent="0.15">
      <c r="B1475" s="13" t="s">
        <v>1455</v>
      </c>
      <c r="C1475" s="5">
        <v>1</v>
      </c>
      <c r="D1475" s="5" t="s">
        <v>101</v>
      </c>
      <c r="E1475" s="25">
        <v>21.5</v>
      </c>
      <c r="F1475" s="25">
        <f>AVERAGE(E1475:E1477)</f>
        <v>21.5</v>
      </c>
      <c r="G1475" s="25">
        <f>F1475-21.8382978723404</f>
        <v>-0.33829787234040154</v>
      </c>
      <c r="J1475" s="13" t="s">
        <v>1455</v>
      </c>
      <c r="K1475" s="5">
        <v>1</v>
      </c>
      <c r="L1475" s="5" t="s">
        <v>271</v>
      </c>
      <c r="M1475" s="25">
        <v>21.5</v>
      </c>
      <c r="N1475" s="25">
        <f>AVERAGE(M1475:M1477)</f>
        <v>21.5</v>
      </c>
      <c r="O1475" s="25">
        <f>N1475-21.8382978723404</f>
        <v>-0.33829787234040154</v>
      </c>
      <c r="S1475" s="13" t="s">
        <v>1455</v>
      </c>
      <c r="T1475" s="13" t="s">
        <v>1456</v>
      </c>
    </row>
    <row r="1476" spans="2:20" ht="13" hidden="1" customHeight="1" x14ac:dyDescent="0.15">
      <c r="B1476" s="38"/>
      <c r="C1476" s="5">
        <v>1</v>
      </c>
      <c r="D1476" s="5" t="s">
        <v>102</v>
      </c>
      <c r="E1476" s="25">
        <v>21.4</v>
      </c>
      <c r="F1476" s="25"/>
      <c r="G1476" s="25"/>
      <c r="J1476" s="38"/>
      <c r="K1476" s="5">
        <v>1</v>
      </c>
      <c r="L1476" s="5" t="s">
        <v>272</v>
      </c>
      <c r="M1476" s="25">
        <v>21.5</v>
      </c>
      <c r="N1476" s="25"/>
      <c r="O1476" s="25"/>
      <c r="S1476" s="38"/>
      <c r="T1476" s="39"/>
    </row>
    <row r="1477" spans="2:20" ht="13" hidden="1" customHeight="1" x14ac:dyDescent="0.15">
      <c r="B1477" s="38"/>
      <c r="C1477" s="5">
        <v>1</v>
      </c>
      <c r="D1477" s="5" t="s">
        <v>103</v>
      </c>
      <c r="E1477" s="25">
        <v>21.6</v>
      </c>
      <c r="F1477" s="25"/>
      <c r="G1477" s="25"/>
      <c r="J1477" s="38"/>
      <c r="K1477" s="5">
        <v>1</v>
      </c>
      <c r="L1477" s="5" t="s">
        <v>273</v>
      </c>
      <c r="M1477" s="25">
        <v>21.5</v>
      </c>
      <c r="N1477" s="25"/>
      <c r="O1477" s="25"/>
      <c r="S1477" s="38"/>
      <c r="T1477" s="39"/>
    </row>
    <row r="1478" spans="2:20" ht="13" customHeight="1" x14ac:dyDescent="0.15">
      <c r="B1478" s="13" t="s">
        <v>1415</v>
      </c>
      <c r="C1478" s="5">
        <v>1</v>
      </c>
      <c r="D1478" s="5" t="s">
        <v>104</v>
      </c>
      <c r="E1478" s="25">
        <v>21.6</v>
      </c>
      <c r="F1478" s="25">
        <f>AVERAGE(E1478:E1480)</f>
        <v>21.566666666666666</v>
      </c>
      <c r="G1478" s="25">
        <f>F1478-21.8382978723404</f>
        <v>-0.27163120567373511</v>
      </c>
      <c r="J1478" s="13" t="s">
        <v>1415</v>
      </c>
      <c r="K1478" s="5">
        <v>1</v>
      </c>
      <c r="L1478" s="5" t="s">
        <v>274</v>
      </c>
      <c r="M1478" s="25">
        <v>21.5</v>
      </c>
      <c r="N1478" s="25">
        <f>AVERAGE(M1478:M1480)</f>
        <v>21.566666666666666</v>
      </c>
      <c r="O1478" s="25">
        <f>N1478-21.8382978723404</f>
        <v>-0.27163120567373511</v>
      </c>
      <c r="S1478" s="13" t="s">
        <v>1415</v>
      </c>
      <c r="T1478" s="13" t="s">
        <v>1457</v>
      </c>
    </row>
    <row r="1479" spans="2:20" ht="13" hidden="1" customHeight="1" x14ac:dyDescent="0.15">
      <c r="B1479" s="38"/>
      <c r="C1479" s="5">
        <v>1</v>
      </c>
      <c r="D1479" s="5" t="s">
        <v>105</v>
      </c>
      <c r="E1479" s="25">
        <v>21.6</v>
      </c>
      <c r="F1479" s="25"/>
      <c r="G1479" s="25"/>
      <c r="J1479" s="38"/>
      <c r="K1479" s="5">
        <v>1</v>
      </c>
      <c r="L1479" s="5" t="s">
        <v>275</v>
      </c>
      <c r="M1479" s="25">
        <v>21.6</v>
      </c>
      <c r="N1479" s="25"/>
      <c r="O1479" s="25"/>
      <c r="S1479" s="38"/>
      <c r="T1479" s="39"/>
    </row>
    <row r="1480" spans="2:20" ht="13" hidden="1" customHeight="1" x14ac:dyDescent="0.15">
      <c r="B1480" s="38"/>
      <c r="C1480" s="5">
        <v>1</v>
      </c>
      <c r="D1480" s="5" t="s">
        <v>106</v>
      </c>
      <c r="E1480" s="25">
        <v>21.5</v>
      </c>
      <c r="F1480" s="25"/>
      <c r="G1480" s="25"/>
      <c r="J1480" s="38"/>
      <c r="K1480" s="5">
        <v>1</v>
      </c>
      <c r="L1480" s="5" t="s">
        <v>276</v>
      </c>
      <c r="M1480" s="25">
        <v>21.6</v>
      </c>
      <c r="N1480" s="25"/>
      <c r="O1480" s="25"/>
      <c r="S1480" s="38"/>
      <c r="T1480" s="39"/>
    </row>
    <row r="1481" spans="2:20" ht="13" customHeight="1" x14ac:dyDescent="0.15">
      <c r="B1481" s="13" t="s">
        <v>1416</v>
      </c>
      <c r="C1481" s="5">
        <v>1</v>
      </c>
      <c r="D1481" s="5" t="s">
        <v>107</v>
      </c>
      <c r="E1481" s="25">
        <v>21.5</v>
      </c>
      <c r="F1481" s="25">
        <f>AVERAGE(E1481:E1483)</f>
        <v>21.533333333333331</v>
      </c>
      <c r="G1481" s="25">
        <f>F1481-21.8382978723404</f>
        <v>-0.3049645390070701</v>
      </c>
      <c r="J1481" s="13" t="s">
        <v>1416</v>
      </c>
      <c r="K1481" s="5">
        <v>1</v>
      </c>
      <c r="L1481" s="5" t="s">
        <v>277</v>
      </c>
      <c r="M1481" s="25">
        <v>21.6</v>
      </c>
      <c r="N1481" s="25">
        <f>AVERAGE(M1481:M1483)</f>
        <v>21.533333333333331</v>
      </c>
      <c r="O1481" s="25">
        <f>N1481-21.8382978723404</f>
        <v>-0.3049645390070701</v>
      </c>
      <c r="S1481" s="13" t="s">
        <v>1416</v>
      </c>
      <c r="T1481" s="13" t="s">
        <v>1458</v>
      </c>
    </row>
    <row r="1482" spans="2:20" ht="13" hidden="1" customHeight="1" x14ac:dyDescent="0.15">
      <c r="B1482" s="38"/>
      <c r="C1482" s="5">
        <v>1</v>
      </c>
      <c r="D1482" s="5" t="s">
        <v>108</v>
      </c>
      <c r="E1482" s="25">
        <v>21.5</v>
      </c>
      <c r="F1482" s="25"/>
      <c r="G1482" s="25"/>
      <c r="J1482" s="38"/>
      <c r="K1482" s="5">
        <v>1</v>
      </c>
      <c r="L1482" s="5" t="s">
        <v>278</v>
      </c>
      <c r="M1482" s="25">
        <v>21.5</v>
      </c>
      <c r="N1482" s="25"/>
      <c r="O1482" s="25"/>
      <c r="S1482" s="38"/>
      <c r="T1482" s="39"/>
    </row>
    <row r="1483" spans="2:20" ht="13" hidden="1" customHeight="1" x14ac:dyDescent="0.15">
      <c r="B1483" s="38"/>
      <c r="C1483" s="5">
        <v>1</v>
      </c>
      <c r="D1483" s="5" t="s">
        <v>109</v>
      </c>
      <c r="E1483" s="25">
        <v>21.6</v>
      </c>
      <c r="F1483" s="25"/>
      <c r="G1483" s="25"/>
      <c r="J1483" s="38"/>
      <c r="K1483" s="5">
        <v>1</v>
      </c>
      <c r="L1483" s="5" t="s">
        <v>279</v>
      </c>
      <c r="M1483" s="25">
        <v>21.5</v>
      </c>
      <c r="N1483" s="25"/>
      <c r="O1483" s="25"/>
      <c r="S1483" s="38"/>
      <c r="T1483" s="39"/>
    </row>
    <row r="1484" spans="2:20" ht="13" customHeight="1" x14ac:dyDescent="0.15">
      <c r="B1484" s="13" t="s">
        <v>1459</v>
      </c>
      <c r="C1484" s="5">
        <v>1</v>
      </c>
      <c r="D1484" s="5" t="s">
        <v>110</v>
      </c>
      <c r="E1484" s="25">
        <v>21.5</v>
      </c>
      <c r="F1484" s="25">
        <f>AVERAGE(E1484:E1486)</f>
        <v>21.5</v>
      </c>
      <c r="G1484" s="25">
        <f>F1484-21.8382978723404</f>
        <v>-0.33829787234040154</v>
      </c>
      <c r="J1484" s="13" t="s">
        <v>1459</v>
      </c>
      <c r="K1484" s="5">
        <v>1</v>
      </c>
      <c r="L1484" s="5" t="s">
        <v>280</v>
      </c>
      <c r="M1484" s="25">
        <v>21.4</v>
      </c>
      <c r="N1484" s="25">
        <f>AVERAGE(M1484:M1486)</f>
        <v>21.433333333333334</v>
      </c>
      <c r="O1484" s="25">
        <f>N1484-21.8382978723404</f>
        <v>-0.40496453900706797</v>
      </c>
      <c r="S1484" s="13" t="s">
        <v>1459</v>
      </c>
      <c r="T1484" s="13" t="s">
        <v>1460</v>
      </c>
    </row>
    <row r="1485" spans="2:20" ht="13" hidden="1" customHeight="1" x14ac:dyDescent="0.15">
      <c r="B1485" s="38"/>
      <c r="C1485" s="5">
        <v>1</v>
      </c>
      <c r="D1485" s="5" t="s">
        <v>111</v>
      </c>
      <c r="E1485" s="25">
        <v>21.5</v>
      </c>
      <c r="F1485" s="25"/>
      <c r="G1485" s="25"/>
      <c r="J1485" s="38"/>
      <c r="K1485" s="5">
        <v>1</v>
      </c>
      <c r="L1485" s="5" t="s">
        <v>281</v>
      </c>
      <c r="M1485" s="25">
        <v>21.4</v>
      </c>
      <c r="N1485" s="25"/>
      <c r="O1485" s="25"/>
      <c r="S1485" s="38"/>
      <c r="T1485" s="39"/>
    </row>
    <row r="1486" spans="2:20" ht="13" hidden="1" customHeight="1" x14ac:dyDescent="0.15">
      <c r="B1486" s="38"/>
      <c r="C1486" s="5">
        <v>1</v>
      </c>
      <c r="D1486" s="5" t="s">
        <v>112</v>
      </c>
      <c r="E1486" s="25">
        <v>21.5</v>
      </c>
      <c r="F1486" s="25"/>
      <c r="G1486" s="25"/>
      <c r="J1486" s="38"/>
      <c r="K1486" s="5">
        <v>1</v>
      </c>
      <c r="L1486" s="5" t="s">
        <v>282</v>
      </c>
      <c r="M1486" s="25">
        <v>21.5</v>
      </c>
      <c r="N1486" s="25"/>
      <c r="O1486" s="25"/>
      <c r="S1486" s="38"/>
      <c r="T1486" s="39"/>
    </row>
    <row r="1487" spans="2:20" ht="13" customHeight="1" x14ac:dyDescent="0.15">
      <c r="B1487" s="13" t="s">
        <v>1461</v>
      </c>
      <c r="C1487" s="5">
        <v>1</v>
      </c>
      <c r="D1487" s="5" t="s">
        <v>113</v>
      </c>
      <c r="E1487" s="25">
        <v>21.5</v>
      </c>
      <c r="F1487" s="25">
        <f>AVERAGE(E1487:E1489)</f>
        <v>21.533333333333331</v>
      </c>
      <c r="G1487" s="25">
        <f>F1487-21.8382978723404</f>
        <v>-0.3049645390070701</v>
      </c>
      <c r="J1487" s="13" t="s">
        <v>1461</v>
      </c>
      <c r="K1487" s="5">
        <v>1</v>
      </c>
      <c r="L1487" s="5" t="s">
        <v>283</v>
      </c>
      <c r="M1487" s="25">
        <v>21.5</v>
      </c>
      <c r="N1487" s="25">
        <f>AVERAGE(M1487:M1489)</f>
        <v>21.466666666666669</v>
      </c>
      <c r="O1487" s="25">
        <f>N1487-21.8382978723404</f>
        <v>-0.37163120567373298</v>
      </c>
      <c r="S1487" s="13" t="s">
        <v>1461</v>
      </c>
      <c r="T1487" s="13" t="s">
        <v>1462</v>
      </c>
    </row>
    <row r="1488" spans="2:20" ht="13" hidden="1" customHeight="1" x14ac:dyDescent="0.15">
      <c r="B1488" s="38"/>
      <c r="C1488" s="5">
        <v>1</v>
      </c>
      <c r="D1488" s="5" t="s">
        <v>114</v>
      </c>
      <c r="E1488" s="25">
        <v>21.6</v>
      </c>
      <c r="F1488" s="25"/>
      <c r="G1488" s="25"/>
      <c r="J1488" s="38"/>
      <c r="K1488" s="2">
        <v>1</v>
      </c>
      <c r="L1488" s="2" t="s">
        <v>284</v>
      </c>
      <c r="M1488" s="26">
        <v>21.4</v>
      </c>
      <c r="N1488" s="26"/>
      <c r="O1488" s="26"/>
      <c r="S1488" s="38"/>
      <c r="T1488" s="39"/>
    </row>
    <row r="1489" spans="2:22" ht="13" hidden="1" customHeight="1" x14ac:dyDescent="0.15">
      <c r="B1489" s="38"/>
      <c r="C1489" s="5">
        <v>1</v>
      </c>
      <c r="D1489" s="5" t="s">
        <v>115</v>
      </c>
      <c r="E1489" s="25">
        <v>21.5</v>
      </c>
      <c r="F1489" s="25"/>
      <c r="G1489" s="25"/>
      <c r="J1489" s="38"/>
      <c r="K1489" s="2">
        <v>1</v>
      </c>
      <c r="L1489" s="2" t="s">
        <v>285</v>
      </c>
      <c r="M1489" s="26">
        <v>21.5</v>
      </c>
      <c r="N1489" s="26"/>
      <c r="O1489" s="26"/>
      <c r="S1489" s="38"/>
      <c r="T1489" s="39"/>
    </row>
    <row r="1490" spans="2:22" ht="13" customHeight="1" x14ac:dyDescent="0.15">
      <c r="B1490" s="12" t="s">
        <v>1063</v>
      </c>
      <c r="C1490" s="5">
        <v>1</v>
      </c>
      <c r="D1490" s="5" t="s">
        <v>116</v>
      </c>
      <c r="E1490" s="25">
        <v>21.5</v>
      </c>
      <c r="F1490" s="25">
        <f>AVERAGE(E1490:E1492)</f>
        <v>21.533333333333331</v>
      </c>
      <c r="G1490" s="25">
        <f>F1490-21.8382978723404</f>
        <v>-0.3049645390070701</v>
      </c>
      <c r="J1490" s="12" t="s">
        <v>1063</v>
      </c>
      <c r="K1490" s="4">
        <v>1</v>
      </c>
      <c r="L1490" s="4" t="s">
        <v>286</v>
      </c>
      <c r="M1490" s="34">
        <v>22.9</v>
      </c>
      <c r="N1490" s="34">
        <f>AVERAGE(M1490:M1492)</f>
        <v>22.733333333333334</v>
      </c>
      <c r="O1490" s="34">
        <f>N1490-21.8382978723404</f>
        <v>0.89503546099293274</v>
      </c>
      <c r="S1490" s="12" t="s">
        <v>1063</v>
      </c>
      <c r="T1490" s="19" t="s">
        <v>1064</v>
      </c>
      <c r="V1490" s="4">
        <v>56</v>
      </c>
    </row>
    <row r="1491" spans="2:22" ht="13" hidden="1" customHeight="1" x14ac:dyDescent="0.15">
      <c r="B1491" s="38"/>
      <c r="C1491" s="5">
        <v>1</v>
      </c>
      <c r="D1491" s="5" t="s">
        <v>117</v>
      </c>
      <c r="E1491" s="25">
        <v>21.5</v>
      </c>
      <c r="F1491" s="25"/>
      <c r="G1491" s="25"/>
      <c r="J1491" s="38"/>
      <c r="K1491" s="2">
        <v>1</v>
      </c>
      <c r="L1491" s="2" t="s">
        <v>287</v>
      </c>
      <c r="M1491" s="26">
        <v>22.6</v>
      </c>
      <c r="N1491" s="26"/>
      <c r="O1491" s="26"/>
      <c r="S1491" s="38"/>
      <c r="T1491" s="39"/>
    </row>
    <row r="1492" spans="2:22" ht="13" hidden="1" customHeight="1" x14ac:dyDescent="0.15">
      <c r="B1492" s="38"/>
      <c r="C1492" s="5">
        <v>1</v>
      </c>
      <c r="D1492" s="5" t="s">
        <v>118</v>
      </c>
      <c r="E1492" s="25">
        <v>21.6</v>
      </c>
      <c r="F1492" s="25"/>
      <c r="G1492" s="25"/>
      <c r="J1492" s="38"/>
      <c r="K1492" s="2">
        <v>1</v>
      </c>
      <c r="L1492" s="2" t="s">
        <v>288</v>
      </c>
      <c r="M1492" s="26">
        <v>22.7</v>
      </c>
      <c r="N1492" s="26"/>
      <c r="O1492" s="26"/>
      <c r="S1492" s="38"/>
      <c r="T1492" s="39"/>
    </row>
    <row r="1493" spans="2:22" ht="13" customHeight="1" x14ac:dyDescent="0.15">
      <c r="B1493" s="13" t="s">
        <v>1463</v>
      </c>
      <c r="C1493" s="5">
        <v>1</v>
      </c>
      <c r="D1493" s="5" t="s">
        <v>119</v>
      </c>
      <c r="E1493" s="25">
        <v>21.7</v>
      </c>
      <c r="F1493" s="25">
        <f>AVERAGE(E1493:E1495)</f>
        <v>21.666666666666668</v>
      </c>
      <c r="G1493" s="25">
        <f>F1493-21.8382978723404</f>
        <v>-0.17163120567373369</v>
      </c>
      <c r="J1493" s="13" t="s">
        <v>1463</v>
      </c>
      <c r="K1493" s="5">
        <v>1</v>
      </c>
      <c r="L1493" s="5" t="s">
        <v>289</v>
      </c>
      <c r="M1493" s="25">
        <v>21.9</v>
      </c>
      <c r="N1493" s="25">
        <f>AVERAGE(M1493:M1495)</f>
        <v>21.833333333333332</v>
      </c>
      <c r="O1493" s="25">
        <f>N1493-21.8382978723404</f>
        <v>-4.9645390070693907E-3</v>
      </c>
      <c r="S1493" s="13" t="s">
        <v>1463</v>
      </c>
      <c r="T1493" s="13" t="s">
        <v>1464</v>
      </c>
    </row>
    <row r="1494" spans="2:22" ht="13" hidden="1" customHeight="1" x14ac:dyDescent="0.15">
      <c r="B1494" s="38"/>
      <c r="C1494" s="5">
        <v>1</v>
      </c>
      <c r="D1494" s="5" t="s">
        <v>120</v>
      </c>
      <c r="E1494" s="25">
        <v>21.7</v>
      </c>
      <c r="F1494" s="25"/>
      <c r="G1494" s="25"/>
      <c r="J1494" s="38"/>
      <c r="K1494" s="5">
        <v>1</v>
      </c>
      <c r="L1494" s="5" t="s">
        <v>290</v>
      </c>
      <c r="M1494" s="25">
        <v>21.9</v>
      </c>
      <c r="N1494" s="25"/>
      <c r="O1494" s="25"/>
      <c r="S1494" s="38"/>
      <c r="T1494" s="39"/>
    </row>
    <row r="1495" spans="2:22" ht="13" hidden="1" customHeight="1" x14ac:dyDescent="0.15">
      <c r="B1495" s="38"/>
      <c r="C1495" s="5">
        <v>1</v>
      </c>
      <c r="D1495" s="5" t="s">
        <v>121</v>
      </c>
      <c r="E1495" s="25">
        <v>21.6</v>
      </c>
      <c r="F1495" s="25"/>
      <c r="G1495" s="25"/>
      <c r="J1495" s="38"/>
      <c r="K1495" s="5">
        <v>1</v>
      </c>
      <c r="L1495" s="5" t="s">
        <v>291</v>
      </c>
      <c r="M1495" s="25">
        <v>21.7</v>
      </c>
      <c r="N1495" s="25"/>
      <c r="O1495" s="25"/>
      <c r="S1495" s="38"/>
      <c r="T1495" s="39"/>
    </row>
    <row r="1496" spans="2:22" ht="13" customHeight="1" x14ac:dyDescent="0.15">
      <c r="B1496" s="13" t="s">
        <v>1465</v>
      </c>
      <c r="C1496" s="5">
        <v>1</v>
      </c>
      <c r="D1496" s="5" t="s">
        <v>122</v>
      </c>
      <c r="E1496" s="25">
        <v>21.5</v>
      </c>
      <c r="F1496" s="25">
        <f>AVERAGE(E1496:E1498)</f>
        <v>21.5</v>
      </c>
      <c r="G1496" s="25">
        <f>F1496-21.8382978723404</f>
        <v>-0.33829787234040154</v>
      </c>
      <c r="J1496" s="13" t="s">
        <v>1465</v>
      </c>
      <c r="K1496" s="5">
        <v>1</v>
      </c>
      <c r="L1496" s="5" t="s">
        <v>292</v>
      </c>
      <c r="M1496" s="25">
        <v>21.6</v>
      </c>
      <c r="N1496" s="25">
        <f>AVERAGE(M1496:M1498)</f>
        <v>21.600000000000005</v>
      </c>
      <c r="O1496" s="25">
        <f>N1496-21.8382978723404</f>
        <v>-0.23829787234039657</v>
      </c>
      <c r="S1496" s="13" t="s">
        <v>1465</v>
      </c>
      <c r="T1496" s="13" t="s">
        <v>369</v>
      </c>
    </row>
    <row r="1497" spans="2:22" ht="13" hidden="1" customHeight="1" x14ac:dyDescent="0.15">
      <c r="B1497" s="38"/>
      <c r="C1497" s="5">
        <v>1</v>
      </c>
      <c r="D1497" s="5" t="s">
        <v>123</v>
      </c>
      <c r="E1497" s="25">
        <v>21.5</v>
      </c>
      <c r="F1497" s="25"/>
      <c r="G1497" s="25"/>
      <c r="J1497" s="38"/>
      <c r="K1497" s="5">
        <v>1</v>
      </c>
      <c r="L1497" s="5" t="s">
        <v>293</v>
      </c>
      <c r="M1497" s="25">
        <v>21.6</v>
      </c>
      <c r="N1497" s="25"/>
      <c r="O1497" s="25"/>
      <c r="S1497" s="38"/>
      <c r="T1497" s="39"/>
    </row>
    <row r="1498" spans="2:22" ht="13" hidden="1" customHeight="1" x14ac:dyDescent="0.15">
      <c r="B1498" s="38"/>
      <c r="C1498" s="5">
        <v>1</v>
      </c>
      <c r="D1498" s="5" t="s">
        <v>124</v>
      </c>
      <c r="E1498" s="25">
        <v>21.5</v>
      </c>
      <c r="F1498" s="25"/>
      <c r="G1498" s="25"/>
      <c r="J1498" s="38"/>
      <c r="K1498" s="5">
        <v>1</v>
      </c>
      <c r="L1498" s="5" t="s">
        <v>294</v>
      </c>
      <c r="M1498" s="25">
        <v>21.6</v>
      </c>
      <c r="N1498" s="25"/>
      <c r="O1498" s="25"/>
      <c r="S1498" s="38"/>
      <c r="T1498" s="39"/>
    </row>
    <row r="1499" spans="2:22" ht="13" customHeight="1" x14ac:dyDescent="0.15">
      <c r="B1499" s="13" t="s">
        <v>1417</v>
      </c>
      <c r="C1499" s="5">
        <v>1</v>
      </c>
      <c r="D1499" s="5" t="s">
        <v>125</v>
      </c>
      <c r="E1499" s="25">
        <v>21.5</v>
      </c>
      <c r="F1499" s="25">
        <f>AVERAGE(E1499:E1501)</f>
        <v>21.566666666666666</v>
      </c>
      <c r="G1499" s="25">
        <f>F1499-21.8382978723404</f>
        <v>-0.27163120567373511</v>
      </c>
      <c r="J1499" s="13" t="s">
        <v>1417</v>
      </c>
      <c r="K1499" s="5">
        <v>1</v>
      </c>
      <c r="L1499" s="5" t="s">
        <v>295</v>
      </c>
      <c r="M1499" s="25">
        <v>20.6</v>
      </c>
      <c r="N1499" s="25">
        <f>AVERAGE(M1499:M1501)</f>
        <v>21.466666666666669</v>
      </c>
      <c r="O1499" s="25">
        <f>N1499-21.8382978723404</f>
        <v>-0.37163120567373298</v>
      </c>
      <c r="S1499" s="13" t="s">
        <v>1417</v>
      </c>
      <c r="T1499" s="13" t="s">
        <v>1466</v>
      </c>
    </row>
    <row r="1500" spans="2:22" ht="13" hidden="1" customHeight="1" x14ac:dyDescent="0.15">
      <c r="B1500" s="38"/>
      <c r="C1500" s="5">
        <v>1</v>
      </c>
      <c r="D1500" s="5" t="s">
        <v>126</v>
      </c>
      <c r="E1500" s="25">
        <v>21.6</v>
      </c>
      <c r="F1500" s="25"/>
      <c r="G1500" s="25"/>
      <c r="J1500" s="38"/>
      <c r="K1500" s="5">
        <v>1</v>
      </c>
      <c r="L1500" s="5" t="s">
        <v>296</v>
      </c>
      <c r="M1500" s="25">
        <v>22.3</v>
      </c>
      <c r="N1500" s="25"/>
      <c r="O1500" s="25"/>
      <c r="S1500" s="38"/>
      <c r="T1500" s="39"/>
    </row>
    <row r="1501" spans="2:22" ht="13" hidden="1" customHeight="1" x14ac:dyDescent="0.15">
      <c r="B1501" s="38"/>
      <c r="C1501" s="5">
        <v>1</v>
      </c>
      <c r="D1501" s="5" t="s">
        <v>127</v>
      </c>
      <c r="E1501" s="25">
        <v>21.6</v>
      </c>
      <c r="F1501" s="25"/>
      <c r="G1501" s="25"/>
      <c r="J1501" s="38"/>
      <c r="K1501" s="5">
        <v>1</v>
      </c>
      <c r="L1501" s="5" t="s">
        <v>297</v>
      </c>
      <c r="M1501" s="25">
        <v>21.5</v>
      </c>
      <c r="N1501" s="25"/>
      <c r="O1501" s="25"/>
      <c r="S1501" s="38"/>
      <c r="T1501" s="39"/>
    </row>
    <row r="1502" spans="2:22" ht="13" customHeight="1" x14ac:dyDescent="0.15">
      <c r="B1502" s="13" t="s">
        <v>1418</v>
      </c>
      <c r="C1502" s="5">
        <v>1</v>
      </c>
      <c r="D1502" s="5" t="s">
        <v>128</v>
      </c>
      <c r="E1502" s="25">
        <v>21.5</v>
      </c>
      <c r="F1502" s="25">
        <f>AVERAGE(E1502:E1504)</f>
        <v>21.533333333333331</v>
      </c>
      <c r="G1502" s="25">
        <f>F1502-21.8382978723404</f>
        <v>-0.3049645390070701</v>
      </c>
      <c r="J1502" s="13" t="s">
        <v>1418</v>
      </c>
      <c r="K1502" s="5">
        <v>1</v>
      </c>
      <c r="L1502" s="5" t="s">
        <v>298</v>
      </c>
      <c r="M1502" s="25">
        <v>21.5</v>
      </c>
      <c r="N1502" s="25">
        <f>AVERAGE(M1502:M1504)</f>
        <v>21.566666666666666</v>
      </c>
      <c r="O1502" s="25">
        <f>N1502-21.8382978723404</f>
        <v>-0.27163120567373511</v>
      </c>
      <c r="S1502" s="13" t="s">
        <v>1418</v>
      </c>
      <c r="T1502" s="13" t="s">
        <v>1467</v>
      </c>
    </row>
    <row r="1503" spans="2:22" ht="13" hidden="1" customHeight="1" x14ac:dyDescent="0.15">
      <c r="B1503" s="38"/>
      <c r="C1503" s="2">
        <v>1</v>
      </c>
      <c r="D1503" s="2" t="s">
        <v>129</v>
      </c>
      <c r="E1503" s="26">
        <v>21.5</v>
      </c>
      <c r="F1503" s="26"/>
      <c r="G1503" s="26"/>
      <c r="J1503" s="38"/>
      <c r="K1503" s="5">
        <v>1</v>
      </c>
      <c r="L1503" s="5" t="s">
        <v>299</v>
      </c>
      <c r="M1503" s="25">
        <v>21.6</v>
      </c>
      <c r="N1503" s="25"/>
      <c r="O1503" s="25"/>
      <c r="S1503" s="38"/>
      <c r="T1503" s="39"/>
    </row>
    <row r="1504" spans="2:22" ht="13" hidden="1" customHeight="1" x14ac:dyDescent="0.15">
      <c r="B1504" s="38"/>
      <c r="C1504" s="2">
        <v>1</v>
      </c>
      <c r="D1504" s="2" t="s">
        <v>130</v>
      </c>
      <c r="E1504" s="26">
        <v>21.6</v>
      </c>
      <c r="F1504" s="26"/>
      <c r="G1504" s="26"/>
      <c r="J1504" s="38"/>
      <c r="K1504" s="5">
        <v>1</v>
      </c>
      <c r="L1504" s="5" t="s">
        <v>300</v>
      </c>
      <c r="M1504" s="25">
        <v>21.6</v>
      </c>
      <c r="N1504" s="25"/>
      <c r="O1504" s="25"/>
      <c r="S1504" s="38"/>
      <c r="T1504" s="39"/>
    </row>
    <row r="1505" spans="2:22" ht="13" customHeight="1" x14ac:dyDescent="0.15">
      <c r="B1505" s="12" t="s">
        <v>1077</v>
      </c>
      <c r="C1505" s="4">
        <v>1</v>
      </c>
      <c r="D1505" s="4" t="s">
        <v>131</v>
      </c>
      <c r="E1505" s="34">
        <v>21.1</v>
      </c>
      <c r="F1505" s="34">
        <f>AVERAGE(E1505:E1507)</f>
        <v>21.366666666666664</v>
      </c>
      <c r="G1505" s="34">
        <f>F1505-21.8382978723404</f>
        <v>-0.47163120567373795</v>
      </c>
      <c r="J1505" s="12" t="s">
        <v>1077</v>
      </c>
      <c r="K1505" s="3">
        <v>1</v>
      </c>
      <c r="L1505" s="3" t="s">
        <v>301</v>
      </c>
      <c r="M1505" s="27">
        <v>59.8</v>
      </c>
      <c r="N1505" s="27">
        <f>AVERAGE(M1505:M1507)</f>
        <v>48.866666666666667</v>
      </c>
      <c r="O1505" s="27">
        <f>N1505-21.8382978723404</f>
        <v>27.028368794326266</v>
      </c>
      <c r="P1505" s="48" t="s">
        <v>146</v>
      </c>
      <c r="S1505" s="12" t="s">
        <v>1077</v>
      </c>
      <c r="T1505" s="19" t="s">
        <v>1078</v>
      </c>
      <c r="V1505" s="4">
        <v>57</v>
      </c>
    </row>
    <row r="1506" spans="2:22" ht="13" hidden="1" customHeight="1" x14ac:dyDescent="0.15">
      <c r="B1506" s="38"/>
      <c r="C1506" s="2">
        <v>1</v>
      </c>
      <c r="D1506" s="2" t="s">
        <v>132</v>
      </c>
      <c r="E1506" s="26">
        <v>21.4</v>
      </c>
      <c r="F1506" s="26"/>
      <c r="G1506" s="26"/>
      <c r="J1506" s="38"/>
      <c r="K1506" s="5">
        <v>1</v>
      </c>
      <c r="L1506" s="5" t="s">
        <v>302</v>
      </c>
      <c r="M1506" s="25">
        <v>59.8</v>
      </c>
      <c r="N1506" s="25"/>
      <c r="O1506" s="25"/>
      <c r="S1506" s="38"/>
      <c r="T1506" s="39"/>
    </row>
    <row r="1507" spans="2:22" ht="13" hidden="1" customHeight="1" x14ac:dyDescent="0.15">
      <c r="B1507" s="38"/>
      <c r="C1507" s="2">
        <v>1</v>
      </c>
      <c r="D1507" s="2" t="s">
        <v>133</v>
      </c>
      <c r="E1507" s="26">
        <v>21.6</v>
      </c>
      <c r="F1507" s="26"/>
      <c r="G1507" s="26"/>
      <c r="J1507" s="38"/>
      <c r="K1507" s="5">
        <v>1</v>
      </c>
      <c r="L1507" s="5" t="s">
        <v>303</v>
      </c>
      <c r="M1507" s="25">
        <v>27</v>
      </c>
      <c r="N1507" s="25"/>
      <c r="O1507" s="25"/>
      <c r="S1507" s="38"/>
      <c r="T1507" s="39"/>
    </row>
    <row r="1508" spans="2:22" ht="13" customHeight="1" x14ac:dyDescent="0.15">
      <c r="B1508" s="13" t="s">
        <v>1468</v>
      </c>
      <c r="C1508" s="5">
        <v>1</v>
      </c>
      <c r="D1508" s="5" t="s">
        <v>134</v>
      </c>
      <c r="E1508" s="25">
        <v>21.5</v>
      </c>
      <c r="F1508" s="25">
        <f>AVERAGE(E1508:E1510)</f>
        <v>21.533333333333331</v>
      </c>
      <c r="G1508" s="25">
        <f>F1508-21.8382978723404</f>
        <v>-0.3049645390070701</v>
      </c>
      <c r="J1508" s="13" t="s">
        <v>1468</v>
      </c>
      <c r="K1508" s="5">
        <v>1</v>
      </c>
      <c r="L1508" s="5" t="s">
        <v>304</v>
      </c>
      <c r="M1508" s="25">
        <v>22.3</v>
      </c>
      <c r="N1508" s="25">
        <f>AVERAGE(M1508:M1510)</f>
        <v>22.233333333333334</v>
      </c>
      <c r="O1508" s="25">
        <f>N1508-21.8382978723404</f>
        <v>0.39503546099293274</v>
      </c>
      <c r="S1508" s="13" t="s">
        <v>1468</v>
      </c>
      <c r="T1508" s="13" t="s">
        <v>1469</v>
      </c>
    </row>
    <row r="1509" spans="2:22" ht="13" hidden="1" customHeight="1" x14ac:dyDescent="0.15">
      <c r="B1509" s="38"/>
      <c r="C1509" s="5">
        <v>1</v>
      </c>
      <c r="D1509" s="5" t="s">
        <v>135</v>
      </c>
      <c r="E1509" s="25">
        <v>21.6</v>
      </c>
      <c r="F1509" s="25"/>
      <c r="G1509" s="25"/>
      <c r="J1509" s="38"/>
      <c r="K1509" s="5">
        <v>1</v>
      </c>
      <c r="L1509" s="5" t="s">
        <v>305</v>
      </c>
      <c r="M1509" s="25">
        <v>22.2</v>
      </c>
      <c r="N1509" s="25"/>
      <c r="O1509" s="25"/>
      <c r="S1509" s="38"/>
      <c r="T1509" s="39"/>
    </row>
    <row r="1510" spans="2:22" ht="13" hidden="1" customHeight="1" x14ac:dyDescent="0.15">
      <c r="B1510" s="38"/>
      <c r="C1510" s="5">
        <v>1</v>
      </c>
      <c r="D1510" s="5" t="s">
        <v>136</v>
      </c>
      <c r="E1510" s="25">
        <v>21.5</v>
      </c>
      <c r="F1510" s="25"/>
      <c r="G1510" s="25"/>
      <c r="J1510" s="38"/>
      <c r="K1510" s="5">
        <v>1</v>
      </c>
      <c r="L1510" s="5" t="s">
        <v>306</v>
      </c>
      <c r="M1510" s="25">
        <v>22.2</v>
      </c>
      <c r="N1510" s="25"/>
      <c r="O1510" s="25"/>
      <c r="S1510" s="38"/>
      <c r="T1510" s="39"/>
    </row>
    <row r="1511" spans="2:22" ht="13" customHeight="1" x14ac:dyDescent="0.15">
      <c r="B1511" s="13" t="s">
        <v>1470</v>
      </c>
      <c r="C1511" s="5">
        <v>1</v>
      </c>
      <c r="D1511" s="5" t="s">
        <v>137</v>
      </c>
      <c r="E1511" s="25">
        <v>21.5</v>
      </c>
      <c r="F1511" s="25">
        <f>AVERAGE(E1511:E1513)</f>
        <v>21.566666666666666</v>
      </c>
      <c r="G1511" s="25">
        <f>F1511-21.8382978723404</f>
        <v>-0.27163120567373511</v>
      </c>
      <c r="J1511" s="13" t="s">
        <v>1470</v>
      </c>
      <c r="K1511" s="5">
        <v>1</v>
      </c>
      <c r="L1511" s="5" t="s">
        <v>307</v>
      </c>
      <c r="M1511" s="25">
        <v>21.6</v>
      </c>
      <c r="N1511" s="25">
        <f>AVERAGE(M1511:M1513)</f>
        <v>21.7</v>
      </c>
      <c r="O1511" s="25">
        <f>N1511-21.8382978723404</f>
        <v>-0.13829787234040225</v>
      </c>
      <c r="S1511" s="13" t="s">
        <v>1470</v>
      </c>
      <c r="T1511" s="13" t="s">
        <v>1471</v>
      </c>
    </row>
    <row r="1512" spans="2:22" ht="13" hidden="1" customHeight="1" x14ac:dyDescent="0.15">
      <c r="C1512" s="2">
        <v>1</v>
      </c>
      <c r="D1512" s="2" t="s">
        <v>138</v>
      </c>
      <c r="E1512" s="26">
        <v>21.5</v>
      </c>
      <c r="F1512" s="26"/>
      <c r="G1512" s="26"/>
      <c r="K1512" s="2">
        <v>1</v>
      </c>
      <c r="L1512" s="2" t="s">
        <v>308</v>
      </c>
      <c r="M1512" s="26">
        <v>21.7</v>
      </c>
      <c r="N1512" s="26"/>
      <c r="O1512" s="26"/>
    </row>
    <row r="1513" spans="2:22" ht="13" hidden="1" customHeight="1" x14ac:dyDescent="0.15">
      <c r="C1513" s="2">
        <v>1</v>
      </c>
      <c r="D1513" s="2" t="s">
        <v>139</v>
      </c>
      <c r="E1513" s="26">
        <v>21.7</v>
      </c>
      <c r="F1513" s="26"/>
      <c r="G1513" s="26"/>
      <c r="K1513" s="2">
        <v>1</v>
      </c>
      <c r="L1513" s="2" t="s">
        <v>309</v>
      </c>
      <c r="M1513" s="26">
        <v>21.8</v>
      </c>
      <c r="N1513" s="26"/>
      <c r="O1513" s="26"/>
    </row>
    <row r="1514" spans="2:22" s="4" customFormat="1" ht="13" customHeight="1" x14ac:dyDescent="0.15">
      <c r="B1514" s="16" t="s">
        <v>1065</v>
      </c>
      <c r="C1514" s="4">
        <v>2</v>
      </c>
      <c r="D1514" s="4" t="s">
        <v>313</v>
      </c>
      <c r="E1514" s="34">
        <v>21.6</v>
      </c>
      <c r="F1514" s="34">
        <f>AVERAGE(E1514:E1516)</f>
        <v>21.600000000000005</v>
      </c>
      <c r="G1514" s="34">
        <f>F1514-21.58125</f>
        <v>1.8750000000004263E-2</v>
      </c>
      <c r="H1514" s="47"/>
      <c r="I1514" s="1" t="s">
        <v>1392</v>
      </c>
      <c r="J1514" s="16" t="s">
        <v>1065</v>
      </c>
      <c r="K1514" s="4">
        <v>2</v>
      </c>
      <c r="L1514" s="4" t="s">
        <v>140</v>
      </c>
      <c r="M1514" s="34">
        <v>26.1</v>
      </c>
      <c r="N1514" s="34">
        <f>AVERAGE(M1514:M1516)</f>
        <v>26.133333333333336</v>
      </c>
      <c r="O1514" s="34">
        <f>N1514-21.58125</f>
        <v>4.5520833333333357</v>
      </c>
      <c r="P1514" s="47"/>
      <c r="Q1514" s="1"/>
      <c r="R1514" s="1" t="s">
        <v>1388</v>
      </c>
      <c r="S1514" s="16" t="s">
        <v>1065</v>
      </c>
      <c r="T1514" s="18" t="s">
        <v>1066</v>
      </c>
      <c r="V1514" s="4">
        <v>49</v>
      </c>
    </row>
    <row r="1515" spans="2:22" ht="13" hidden="1" customHeight="1" x14ac:dyDescent="0.15">
      <c r="C1515" s="2">
        <v>2</v>
      </c>
      <c r="D1515" s="2" t="s">
        <v>314</v>
      </c>
      <c r="E1515" s="26">
        <v>21.6</v>
      </c>
      <c r="F1515" s="26"/>
      <c r="G1515" s="26"/>
      <c r="K1515" s="2">
        <v>2</v>
      </c>
      <c r="L1515" s="2" t="s">
        <v>141</v>
      </c>
      <c r="M1515" s="26">
        <v>25.8</v>
      </c>
      <c r="N1515" s="26"/>
      <c r="O1515" s="26"/>
    </row>
    <row r="1516" spans="2:22" ht="13" hidden="1" customHeight="1" x14ac:dyDescent="0.15">
      <c r="C1516" s="2">
        <v>2</v>
      </c>
      <c r="D1516" s="2" t="s">
        <v>315</v>
      </c>
      <c r="E1516" s="26">
        <v>21.6</v>
      </c>
      <c r="F1516" s="26"/>
      <c r="G1516" s="26"/>
      <c r="K1516" s="2">
        <v>2</v>
      </c>
      <c r="L1516" s="2" t="s">
        <v>142</v>
      </c>
      <c r="M1516" s="26">
        <v>26.5</v>
      </c>
      <c r="N1516" s="26"/>
      <c r="O1516" s="26"/>
    </row>
    <row r="1517" spans="2:22" ht="13" customHeight="1" x14ac:dyDescent="0.15">
      <c r="B1517" s="17" t="s">
        <v>1472</v>
      </c>
      <c r="C1517" s="3">
        <v>2</v>
      </c>
      <c r="D1517" s="3" t="s">
        <v>316</v>
      </c>
      <c r="E1517" s="27">
        <v>41.2</v>
      </c>
      <c r="F1517" s="27">
        <f>AVERAGE(E1517:E1519)</f>
        <v>47.333333333333336</v>
      </c>
      <c r="G1517" s="27">
        <f>F1517-21.58125</f>
        <v>25.752083333333335</v>
      </c>
      <c r="H1517" s="48" t="s">
        <v>146</v>
      </c>
      <c r="J1517" s="17" t="s">
        <v>1472</v>
      </c>
      <c r="K1517" s="3">
        <v>2</v>
      </c>
      <c r="L1517" s="3" t="s">
        <v>143</v>
      </c>
      <c r="M1517" s="27">
        <v>42.1</v>
      </c>
      <c r="N1517" s="27">
        <f>AVERAGE(M1517:M1519)</f>
        <v>41.766666666666673</v>
      </c>
      <c r="O1517" s="27">
        <f>N1517-21.58125</f>
        <v>20.185416666666672</v>
      </c>
      <c r="P1517" s="48" t="s">
        <v>146</v>
      </c>
      <c r="S1517" s="17" t="s">
        <v>1472</v>
      </c>
      <c r="T1517" s="17" t="s">
        <v>1473</v>
      </c>
    </row>
    <row r="1518" spans="2:22" ht="13" hidden="1" customHeight="1" x14ac:dyDescent="0.15">
      <c r="C1518" s="2">
        <v>2</v>
      </c>
      <c r="D1518" s="2" t="s">
        <v>317</v>
      </c>
      <c r="E1518" s="26">
        <v>59.8</v>
      </c>
      <c r="F1518" s="26"/>
      <c r="G1518" s="26"/>
      <c r="K1518" s="2">
        <v>2</v>
      </c>
      <c r="L1518" s="2" t="s">
        <v>144</v>
      </c>
      <c r="M1518" s="26">
        <v>41.6</v>
      </c>
      <c r="N1518" s="26"/>
      <c r="O1518" s="26"/>
    </row>
    <row r="1519" spans="2:22" ht="13" hidden="1" customHeight="1" x14ac:dyDescent="0.15">
      <c r="C1519" s="2">
        <v>2</v>
      </c>
      <c r="D1519" s="2" t="s">
        <v>318</v>
      </c>
      <c r="E1519" s="26">
        <v>41</v>
      </c>
      <c r="F1519" s="26"/>
      <c r="G1519" s="26"/>
      <c r="K1519" s="2">
        <v>2</v>
      </c>
      <c r="L1519" s="2" t="s">
        <v>145</v>
      </c>
      <c r="M1519" s="26">
        <v>41.6</v>
      </c>
      <c r="N1519" s="26"/>
      <c r="O1519" s="26"/>
    </row>
    <row r="1520" spans="2:22" s="4" customFormat="1" ht="13" customHeight="1" x14ac:dyDescent="0.15">
      <c r="B1520" s="16" t="s">
        <v>1081</v>
      </c>
      <c r="C1520" s="4">
        <v>2</v>
      </c>
      <c r="D1520" s="4" t="s">
        <v>319</v>
      </c>
      <c r="E1520" s="34">
        <v>22.5</v>
      </c>
      <c r="F1520" s="34">
        <f>AVERAGE(E1520:E1522)</f>
        <v>22.533333333333331</v>
      </c>
      <c r="G1520" s="34">
        <f>F1520-21.58125</f>
        <v>0.95208333333333073</v>
      </c>
      <c r="H1520" s="47"/>
      <c r="J1520" s="16" t="s">
        <v>1081</v>
      </c>
      <c r="K1520" s="4">
        <v>2</v>
      </c>
      <c r="L1520" s="4" t="s">
        <v>148</v>
      </c>
      <c r="M1520" s="34">
        <v>23.5</v>
      </c>
      <c r="N1520" s="34">
        <f>AVERAGE(M1520:M1522)</f>
        <v>23.5</v>
      </c>
      <c r="O1520" s="34">
        <f>N1520-21.58125</f>
        <v>1.9187499999999993</v>
      </c>
      <c r="P1520" s="47"/>
      <c r="Q1520" s="1"/>
      <c r="R1520" s="1"/>
      <c r="S1520" s="16" t="s">
        <v>1081</v>
      </c>
      <c r="T1520" s="18" t="s">
        <v>1082</v>
      </c>
      <c r="V1520" s="4">
        <v>50</v>
      </c>
    </row>
    <row r="1521" spans="2:22" ht="13" hidden="1" customHeight="1" x14ac:dyDescent="0.15">
      <c r="C1521" s="2">
        <v>2</v>
      </c>
      <c r="D1521" s="2" t="s">
        <v>320</v>
      </c>
      <c r="E1521" s="26">
        <v>22.5</v>
      </c>
      <c r="F1521" s="26"/>
      <c r="G1521" s="26"/>
      <c r="K1521" s="2">
        <v>2</v>
      </c>
      <c r="L1521" s="2" t="s">
        <v>149</v>
      </c>
      <c r="M1521" s="26">
        <v>23.6</v>
      </c>
      <c r="N1521" s="26"/>
      <c r="O1521" s="26"/>
    </row>
    <row r="1522" spans="2:22" ht="13" hidden="1" customHeight="1" x14ac:dyDescent="0.15">
      <c r="C1522" s="2">
        <v>2</v>
      </c>
      <c r="D1522" s="2" t="s">
        <v>321</v>
      </c>
      <c r="E1522" s="26">
        <v>22.6</v>
      </c>
      <c r="F1522" s="26"/>
      <c r="G1522" s="26"/>
      <c r="K1522" s="2">
        <v>2</v>
      </c>
      <c r="L1522" s="2" t="s">
        <v>150</v>
      </c>
      <c r="M1522" s="26">
        <v>23.4</v>
      </c>
      <c r="N1522" s="26"/>
      <c r="O1522" s="26"/>
    </row>
    <row r="1523" spans="2:22" ht="13" customHeight="1" x14ac:dyDescent="0.15">
      <c r="B1523" s="17" t="s">
        <v>1474</v>
      </c>
      <c r="C1523" s="5">
        <v>2</v>
      </c>
      <c r="D1523" s="5" t="s">
        <v>322</v>
      </c>
      <c r="E1523" s="25">
        <v>21.6</v>
      </c>
      <c r="F1523" s="25">
        <f>AVERAGE(E1523:E1525)</f>
        <v>21.566666666666666</v>
      </c>
      <c r="G1523" s="25">
        <f>F1523-21.58125</f>
        <v>-1.4583333333334281E-2</v>
      </c>
      <c r="J1523" s="17" t="s">
        <v>1474</v>
      </c>
      <c r="K1523" s="5">
        <v>2</v>
      </c>
      <c r="L1523" s="5" t="s">
        <v>151</v>
      </c>
      <c r="M1523" s="25">
        <v>21.5</v>
      </c>
      <c r="N1523" s="25">
        <f>AVERAGE(M1523:M1525)</f>
        <v>21.433333333333334</v>
      </c>
      <c r="O1523" s="25">
        <f>N1523-21.58125</f>
        <v>-0.14791666666666714</v>
      </c>
      <c r="S1523" s="17" t="s">
        <v>1474</v>
      </c>
      <c r="T1523" s="17" t="s">
        <v>1475</v>
      </c>
    </row>
    <row r="1524" spans="2:22" ht="13" hidden="1" customHeight="1" x14ac:dyDescent="0.15">
      <c r="C1524" s="5">
        <v>2</v>
      </c>
      <c r="D1524" s="5" t="s">
        <v>323</v>
      </c>
      <c r="E1524" s="25">
        <v>21.5</v>
      </c>
      <c r="F1524" s="25"/>
      <c r="G1524" s="25"/>
      <c r="K1524" s="2">
        <v>2</v>
      </c>
      <c r="L1524" s="2" t="s">
        <v>152</v>
      </c>
      <c r="M1524" s="26">
        <v>21.4</v>
      </c>
      <c r="N1524" s="26"/>
      <c r="O1524" s="26"/>
    </row>
    <row r="1525" spans="2:22" ht="13" hidden="1" customHeight="1" x14ac:dyDescent="0.15">
      <c r="C1525" s="5">
        <v>2</v>
      </c>
      <c r="D1525" s="5" t="s">
        <v>324</v>
      </c>
      <c r="E1525" s="25">
        <v>21.6</v>
      </c>
      <c r="F1525" s="25"/>
      <c r="G1525" s="25"/>
      <c r="K1525" s="2">
        <v>2</v>
      </c>
      <c r="L1525" s="2" t="s">
        <v>153</v>
      </c>
      <c r="M1525" s="26">
        <v>21.4</v>
      </c>
      <c r="N1525" s="26"/>
      <c r="O1525" s="26"/>
    </row>
    <row r="1526" spans="2:22" ht="13" customHeight="1" x14ac:dyDescent="0.15">
      <c r="B1526" s="16" t="s">
        <v>1079</v>
      </c>
      <c r="C1526" s="5">
        <v>2</v>
      </c>
      <c r="D1526" s="5" t="s">
        <v>325</v>
      </c>
      <c r="E1526" s="25">
        <v>21.6</v>
      </c>
      <c r="F1526" s="25">
        <f>AVERAGE(E1526:E1528)</f>
        <v>21.566666666666666</v>
      </c>
      <c r="G1526" s="25">
        <f>F1526-21.58125</f>
        <v>-1.4583333333334281E-2</v>
      </c>
      <c r="J1526" s="16" t="s">
        <v>1079</v>
      </c>
      <c r="K1526" s="4">
        <v>2</v>
      </c>
      <c r="L1526" s="4" t="s">
        <v>154</v>
      </c>
      <c r="M1526" s="34">
        <v>22.8</v>
      </c>
      <c r="N1526" s="34">
        <f>AVERAGE(M1526:M1528)</f>
        <v>22.666666666666668</v>
      </c>
      <c r="O1526" s="34">
        <f>N1526-21.58125</f>
        <v>1.0854166666666671</v>
      </c>
      <c r="S1526" s="16" t="s">
        <v>1079</v>
      </c>
      <c r="T1526" s="18" t="s">
        <v>1080</v>
      </c>
      <c r="V1526" s="4">
        <v>51</v>
      </c>
    </row>
    <row r="1527" spans="2:22" ht="13" hidden="1" customHeight="1" x14ac:dyDescent="0.15">
      <c r="C1527" s="5">
        <v>2</v>
      </c>
      <c r="D1527" s="5" t="s">
        <v>326</v>
      </c>
      <c r="E1527" s="25">
        <v>21.5</v>
      </c>
      <c r="F1527" s="25"/>
      <c r="G1527" s="25"/>
      <c r="K1527" s="2">
        <v>2</v>
      </c>
      <c r="L1527" s="2" t="s">
        <v>155</v>
      </c>
      <c r="M1527" s="26">
        <v>22.7</v>
      </c>
      <c r="N1527" s="26"/>
      <c r="O1527" s="26"/>
    </row>
    <row r="1528" spans="2:22" ht="13" hidden="1" customHeight="1" x14ac:dyDescent="0.15">
      <c r="C1528" s="5">
        <v>2</v>
      </c>
      <c r="D1528" s="5" t="s">
        <v>327</v>
      </c>
      <c r="E1528" s="25">
        <v>21.6</v>
      </c>
      <c r="F1528" s="25"/>
      <c r="G1528" s="25"/>
      <c r="K1528" s="2">
        <v>2</v>
      </c>
      <c r="L1528" s="2" t="s">
        <v>156</v>
      </c>
      <c r="M1528" s="26">
        <v>22.5</v>
      </c>
      <c r="N1528" s="26"/>
      <c r="O1528" s="26"/>
    </row>
    <row r="1529" spans="2:22" ht="13" customHeight="1" x14ac:dyDescent="0.15">
      <c r="B1529" s="17" t="s">
        <v>1476</v>
      </c>
      <c r="C1529" s="5">
        <v>2</v>
      </c>
      <c r="D1529" s="5" t="s">
        <v>328</v>
      </c>
      <c r="E1529" s="25">
        <v>21.4</v>
      </c>
      <c r="F1529" s="25">
        <f>AVERAGE(E1529:E1531)</f>
        <v>21.5</v>
      </c>
      <c r="G1529" s="25">
        <f>F1529-21.58125</f>
        <v>-8.1250000000000711E-2</v>
      </c>
      <c r="J1529" s="17" t="s">
        <v>1476</v>
      </c>
      <c r="K1529" s="5">
        <v>2</v>
      </c>
      <c r="L1529" s="5" t="s">
        <v>157</v>
      </c>
      <c r="M1529" s="25">
        <v>21.5</v>
      </c>
      <c r="N1529" s="25">
        <f>AVERAGE(M1529:M1531)</f>
        <v>21.466666666666669</v>
      </c>
      <c r="O1529" s="25">
        <f>N1529-21.58125</f>
        <v>-0.11458333333333215</v>
      </c>
      <c r="S1529" s="17" t="s">
        <v>1476</v>
      </c>
      <c r="T1529" s="17" t="s">
        <v>1477</v>
      </c>
    </row>
    <row r="1530" spans="2:22" ht="13" hidden="1" customHeight="1" x14ac:dyDescent="0.15">
      <c r="C1530" s="5">
        <v>2</v>
      </c>
      <c r="D1530" s="5" t="s">
        <v>329</v>
      </c>
      <c r="E1530" s="25">
        <v>21.6</v>
      </c>
      <c r="F1530" s="25"/>
      <c r="G1530" s="25"/>
      <c r="K1530" s="5">
        <v>2</v>
      </c>
      <c r="L1530" s="5" t="s">
        <v>158</v>
      </c>
      <c r="M1530" s="25">
        <v>21.5</v>
      </c>
      <c r="N1530" s="25"/>
      <c r="O1530" s="25"/>
    </row>
    <row r="1531" spans="2:22" ht="13" hidden="1" customHeight="1" x14ac:dyDescent="0.15">
      <c r="C1531" s="5">
        <v>2</v>
      </c>
      <c r="D1531" s="5" t="s">
        <v>330</v>
      </c>
      <c r="E1531" s="25">
        <v>21.5</v>
      </c>
      <c r="F1531" s="25"/>
      <c r="G1531" s="25"/>
      <c r="K1531" s="5">
        <v>2</v>
      </c>
      <c r="L1531" s="5" t="s">
        <v>159</v>
      </c>
      <c r="M1531" s="25">
        <v>21.4</v>
      </c>
      <c r="N1531" s="25"/>
      <c r="O1531" s="25"/>
    </row>
    <row r="1532" spans="2:22" ht="13" customHeight="1" x14ac:dyDescent="0.15">
      <c r="B1532" s="17" t="s">
        <v>1478</v>
      </c>
      <c r="C1532" s="5">
        <v>2</v>
      </c>
      <c r="D1532" s="5" t="s">
        <v>331</v>
      </c>
      <c r="E1532" s="25">
        <v>21.7</v>
      </c>
      <c r="F1532" s="25">
        <f>AVERAGE(E1532:E1534)</f>
        <v>21.633333333333336</v>
      </c>
      <c r="G1532" s="25">
        <f>F1532-21.58125</f>
        <v>5.2083333333335702E-2</v>
      </c>
      <c r="J1532" s="17" t="s">
        <v>1478</v>
      </c>
      <c r="K1532" s="5">
        <v>2</v>
      </c>
      <c r="L1532" s="5" t="s">
        <v>160</v>
      </c>
      <c r="M1532" s="25">
        <v>21.6</v>
      </c>
      <c r="N1532" s="25">
        <f>AVERAGE(M1532:M1534)</f>
        <v>21.5</v>
      </c>
      <c r="O1532" s="25">
        <f>N1532-21.58125</f>
        <v>-8.1250000000000711E-2</v>
      </c>
      <c r="S1532" s="17" t="s">
        <v>1478</v>
      </c>
      <c r="T1532" s="17" t="s">
        <v>1479</v>
      </c>
    </row>
    <row r="1533" spans="2:22" ht="13" hidden="1" customHeight="1" x14ac:dyDescent="0.15">
      <c r="C1533" s="5">
        <v>2</v>
      </c>
      <c r="D1533" s="5" t="s">
        <v>332</v>
      </c>
      <c r="E1533" s="25">
        <v>21.6</v>
      </c>
      <c r="F1533" s="25"/>
      <c r="G1533" s="25"/>
      <c r="K1533" s="5">
        <v>2</v>
      </c>
      <c r="L1533" s="5" t="s">
        <v>161</v>
      </c>
      <c r="M1533" s="25">
        <v>21.4</v>
      </c>
      <c r="N1533" s="25"/>
      <c r="O1533" s="25"/>
    </row>
    <row r="1534" spans="2:22" ht="13" hidden="1" customHeight="1" x14ac:dyDescent="0.15">
      <c r="C1534" s="5">
        <v>2</v>
      </c>
      <c r="D1534" s="5" t="s">
        <v>333</v>
      </c>
      <c r="E1534" s="25">
        <v>21.6</v>
      </c>
      <c r="F1534" s="25"/>
      <c r="G1534" s="25"/>
      <c r="K1534" s="5">
        <v>2</v>
      </c>
      <c r="L1534" s="5" t="s">
        <v>162</v>
      </c>
      <c r="M1534" s="25">
        <v>21.5</v>
      </c>
      <c r="N1534" s="25"/>
      <c r="O1534" s="25"/>
    </row>
    <row r="1535" spans="2:22" ht="13" customHeight="1" x14ac:dyDescent="0.15">
      <c r="B1535" s="17" t="s">
        <v>1480</v>
      </c>
      <c r="C1535" s="5">
        <v>2</v>
      </c>
      <c r="D1535" s="5" t="s">
        <v>334</v>
      </c>
      <c r="E1535" s="25">
        <v>21.5</v>
      </c>
      <c r="F1535" s="25">
        <f>AVERAGE(E1535:E1537)</f>
        <v>21.5</v>
      </c>
      <c r="G1535" s="25">
        <f>F1535-21.58125</f>
        <v>-8.1250000000000711E-2</v>
      </c>
      <c r="J1535" s="17" t="s">
        <v>1480</v>
      </c>
      <c r="K1535" s="5">
        <v>2</v>
      </c>
      <c r="L1535" s="5" t="s">
        <v>163</v>
      </c>
      <c r="M1535" s="25">
        <v>21.7</v>
      </c>
      <c r="N1535" s="25">
        <f>AVERAGE(M1535:M1537)</f>
        <v>21.600000000000005</v>
      </c>
      <c r="O1535" s="25">
        <f>N1535-21.58125</f>
        <v>1.8750000000004263E-2</v>
      </c>
      <c r="S1535" s="17" t="s">
        <v>1480</v>
      </c>
      <c r="T1535" s="17" t="s">
        <v>1481</v>
      </c>
    </row>
    <row r="1536" spans="2:22" ht="13" hidden="1" customHeight="1" x14ac:dyDescent="0.15">
      <c r="C1536" s="5">
        <v>2</v>
      </c>
      <c r="D1536" s="5" t="s">
        <v>335</v>
      </c>
      <c r="E1536" s="25">
        <v>21.5</v>
      </c>
      <c r="F1536" s="25"/>
      <c r="G1536" s="25"/>
      <c r="K1536" s="5">
        <v>2</v>
      </c>
      <c r="L1536" s="5" t="s">
        <v>164</v>
      </c>
      <c r="M1536" s="25">
        <v>21.5</v>
      </c>
      <c r="N1536" s="25"/>
      <c r="O1536" s="25"/>
    </row>
    <row r="1537" spans="2:22" ht="13" hidden="1" customHeight="1" x14ac:dyDescent="0.15">
      <c r="C1537" s="5">
        <v>2</v>
      </c>
      <c r="D1537" s="5" t="s">
        <v>336</v>
      </c>
      <c r="E1537" s="25">
        <v>21.5</v>
      </c>
      <c r="F1537" s="25"/>
      <c r="G1537" s="25"/>
      <c r="K1537" s="5">
        <v>2</v>
      </c>
      <c r="L1537" s="5" t="s">
        <v>165</v>
      </c>
      <c r="M1537" s="25">
        <v>21.6</v>
      </c>
      <c r="N1537" s="25"/>
      <c r="O1537" s="25"/>
    </row>
    <row r="1538" spans="2:22" ht="13" customHeight="1" x14ac:dyDescent="0.15">
      <c r="B1538" s="17" t="s">
        <v>1482</v>
      </c>
      <c r="C1538" s="5">
        <v>2</v>
      </c>
      <c r="D1538" s="5" t="s">
        <v>337</v>
      </c>
      <c r="E1538" s="25">
        <v>21.6</v>
      </c>
      <c r="F1538" s="25">
        <f>AVERAGE(E1538:E1540)</f>
        <v>21.533333333333331</v>
      </c>
      <c r="G1538" s="25">
        <f>F1538-21.58125</f>
        <v>-4.7916666666669272E-2</v>
      </c>
      <c r="J1538" s="17" t="s">
        <v>1482</v>
      </c>
      <c r="K1538" s="5">
        <v>2</v>
      </c>
      <c r="L1538" s="5" t="s">
        <v>166</v>
      </c>
      <c r="M1538" s="25">
        <v>21.5</v>
      </c>
      <c r="N1538" s="25">
        <f>AVERAGE(M1538:M1540)</f>
        <v>21.5</v>
      </c>
      <c r="O1538" s="25">
        <f>N1538-21.58125</f>
        <v>-8.1250000000000711E-2</v>
      </c>
      <c r="S1538" s="17" t="s">
        <v>1482</v>
      </c>
      <c r="T1538" s="17" t="s">
        <v>1483</v>
      </c>
    </row>
    <row r="1539" spans="2:22" ht="13" hidden="1" customHeight="1" x14ac:dyDescent="0.15">
      <c r="C1539" s="5">
        <v>2</v>
      </c>
      <c r="D1539" s="5" t="s">
        <v>338</v>
      </c>
      <c r="E1539" s="25">
        <v>21.5</v>
      </c>
      <c r="F1539" s="25"/>
      <c r="G1539" s="25"/>
      <c r="K1539" s="5">
        <v>2</v>
      </c>
      <c r="L1539" s="5" t="s">
        <v>167</v>
      </c>
      <c r="M1539" s="25">
        <v>21.4</v>
      </c>
      <c r="N1539" s="25"/>
      <c r="O1539" s="25"/>
    </row>
    <row r="1540" spans="2:22" ht="13" hidden="1" customHeight="1" x14ac:dyDescent="0.15">
      <c r="C1540" s="5">
        <v>2</v>
      </c>
      <c r="D1540" s="5" t="s">
        <v>339</v>
      </c>
      <c r="E1540" s="25">
        <v>21.5</v>
      </c>
      <c r="F1540" s="25"/>
      <c r="G1540" s="25"/>
      <c r="K1540" s="5">
        <v>2</v>
      </c>
      <c r="L1540" s="5" t="s">
        <v>168</v>
      </c>
      <c r="M1540" s="25">
        <v>21.6</v>
      </c>
      <c r="N1540" s="25"/>
      <c r="O1540" s="25"/>
    </row>
    <row r="1541" spans="2:22" ht="13" customHeight="1" x14ac:dyDescent="0.15">
      <c r="B1541" s="17" t="s">
        <v>1484</v>
      </c>
      <c r="C1541" s="5">
        <v>2</v>
      </c>
      <c r="D1541" s="5" t="s">
        <v>340</v>
      </c>
      <c r="E1541" s="25">
        <v>21.5</v>
      </c>
      <c r="F1541" s="25">
        <f>AVERAGE(E1541:E1543)</f>
        <v>21.533333333333331</v>
      </c>
      <c r="G1541" s="25">
        <f>F1541-21.58125</f>
        <v>-4.7916666666669272E-2</v>
      </c>
      <c r="J1541" s="17" t="s">
        <v>1484</v>
      </c>
      <c r="K1541" s="5">
        <v>2</v>
      </c>
      <c r="L1541" s="5" t="s">
        <v>169</v>
      </c>
      <c r="M1541" s="25">
        <v>21.5</v>
      </c>
      <c r="N1541" s="25">
        <f>AVERAGE(M1541:M1543)</f>
        <v>21.533333333333331</v>
      </c>
      <c r="O1541" s="25">
        <f>N1541-21.58125</f>
        <v>-4.7916666666669272E-2</v>
      </c>
      <c r="S1541" s="17" t="s">
        <v>1484</v>
      </c>
      <c r="T1541" s="17" t="s">
        <v>1145</v>
      </c>
    </row>
    <row r="1542" spans="2:22" ht="13" hidden="1" customHeight="1" x14ac:dyDescent="0.15">
      <c r="C1542" s="5">
        <v>2</v>
      </c>
      <c r="D1542" s="5" t="s">
        <v>341</v>
      </c>
      <c r="E1542" s="25">
        <v>21.5</v>
      </c>
      <c r="F1542" s="25"/>
      <c r="G1542" s="25"/>
      <c r="K1542" s="2">
        <v>2</v>
      </c>
      <c r="L1542" s="2" t="s">
        <v>170</v>
      </c>
      <c r="M1542" s="26">
        <v>21.6</v>
      </c>
      <c r="N1542" s="26"/>
      <c r="O1542" s="26"/>
    </row>
    <row r="1543" spans="2:22" ht="13" hidden="1" customHeight="1" x14ac:dyDescent="0.15">
      <c r="C1543" s="5">
        <v>2</v>
      </c>
      <c r="D1543" s="5" t="s">
        <v>1</v>
      </c>
      <c r="E1543" s="25">
        <v>21.6</v>
      </c>
      <c r="F1543" s="25"/>
      <c r="G1543" s="25"/>
      <c r="K1543" s="2">
        <v>2</v>
      </c>
      <c r="L1543" s="2" t="s">
        <v>171</v>
      </c>
      <c r="M1543" s="26">
        <v>21.5</v>
      </c>
      <c r="N1543" s="26"/>
      <c r="O1543" s="26"/>
    </row>
    <row r="1544" spans="2:22" ht="13" customHeight="1" x14ac:dyDescent="0.15">
      <c r="B1544" s="16" t="s">
        <v>1067</v>
      </c>
      <c r="C1544" s="5">
        <v>2</v>
      </c>
      <c r="D1544" s="5" t="s">
        <v>2</v>
      </c>
      <c r="E1544" s="25">
        <v>21.5</v>
      </c>
      <c r="F1544" s="25">
        <f>AVERAGE(E1544:E1546)</f>
        <v>21.533333333333331</v>
      </c>
      <c r="G1544" s="25">
        <f>F1544-21.58125</f>
        <v>-4.7916666666669272E-2</v>
      </c>
      <c r="J1544" s="16" t="s">
        <v>1067</v>
      </c>
      <c r="K1544" s="4">
        <v>2</v>
      </c>
      <c r="L1544" s="4" t="s">
        <v>172</v>
      </c>
      <c r="M1544" s="34">
        <v>22.4</v>
      </c>
      <c r="N1544" s="34">
        <f>AVERAGE(M1544:M1546)</f>
        <v>22.599999999999998</v>
      </c>
      <c r="O1544" s="34">
        <f>N1544-21.58125</f>
        <v>1.0187499999999972</v>
      </c>
      <c r="S1544" s="16" t="s">
        <v>1067</v>
      </c>
      <c r="T1544" s="18" t="s">
        <v>1068</v>
      </c>
      <c r="V1544" s="4">
        <v>53</v>
      </c>
    </row>
    <row r="1545" spans="2:22" ht="13" hidden="1" customHeight="1" x14ac:dyDescent="0.15">
      <c r="C1545" s="5">
        <v>2</v>
      </c>
      <c r="D1545" s="5" t="s">
        <v>3</v>
      </c>
      <c r="E1545" s="25">
        <v>21.6</v>
      </c>
      <c r="F1545" s="25"/>
      <c r="G1545" s="25"/>
      <c r="K1545" s="2">
        <v>2</v>
      </c>
      <c r="L1545" s="2" t="s">
        <v>173</v>
      </c>
      <c r="M1545" s="26">
        <v>22.9</v>
      </c>
      <c r="N1545" s="26"/>
      <c r="O1545" s="26"/>
    </row>
    <row r="1546" spans="2:22" ht="13" hidden="1" customHeight="1" x14ac:dyDescent="0.15">
      <c r="C1546" s="5">
        <v>2</v>
      </c>
      <c r="D1546" s="5" t="s">
        <v>4</v>
      </c>
      <c r="E1546" s="25">
        <v>21.5</v>
      </c>
      <c r="F1546" s="25"/>
      <c r="G1546" s="25"/>
      <c r="K1546" s="2">
        <v>2</v>
      </c>
      <c r="L1546" s="2" t="s">
        <v>174</v>
      </c>
      <c r="M1546" s="26">
        <v>22.5</v>
      </c>
      <c r="N1546" s="26"/>
      <c r="O1546" s="26"/>
    </row>
    <row r="1547" spans="2:22" ht="13" customHeight="1" x14ac:dyDescent="0.15">
      <c r="B1547" s="17" t="s">
        <v>1485</v>
      </c>
      <c r="C1547" s="5">
        <v>2</v>
      </c>
      <c r="D1547" s="5" t="s">
        <v>5</v>
      </c>
      <c r="E1547" s="25">
        <v>21.5</v>
      </c>
      <c r="F1547" s="25">
        <f>AVERAGE(E1547:E1549)</f>
        <v>21.5</v>
      </c>
      <c r="G1547" s="25">
        <f>F1547-21.58125</f>
        <v>-8.1250000000000711E-2</v>
      </c>
      <c r="J1547" s="17" t="s">
        <v>1485</v>
      </c>
      <c r="K1547" s="5">
        <v>2</v>
      </c>
      <c r="L1547" s="5" t="s">
        <v>175</v>
      </c>
      <c r="M1547" s="25">
        <v>21.5</v>
      </c>
      <c r="N1547" s="25">
        <f>AVERAGE(M1547:M1549)</f>
        <v>21.533333333333331</v>
      </c>
      <c r="O1547" s="25">
        <f>N1547-21.58125</f>
        <v>-4.7916666666669272E-2</v>
      </c>
      <c r="S1547" s="17" t="s">
        <v>1485</v>
      </c>
      <c r="T1547" s="17" t="s">
        <v>1486</v>
      </c>
    </row>
    <row r="1548" spans="2:22" ht="13" hidden="1" customHeight="1" x14ac:dyDescent="0.15">
      <c r="C1548" s="5">
        <v>2</v>
      </c>
      <c r="D1548" s="5" t="s">
        <v>6</v>
      </c>
      <c r="E1548" s="25">
        <v>21.6</v>
      </c>
      <c r="F1548" s="25"/>
      <c r="G1548" s="25"/>
      <c r="K1548" s="5">
        <v>2</v>
      </c>
      <c r="L1548" s="5" t="s">
        <v>176</v>
      </c>
      <c r="M1548" s="25">
        <v>21.6</v>
      </c>
      <c r="N1548" s="25"/>
      <c r="O1548" s="25"/>
    </row>
    <row r="1549" spans="2:22" ht="13" hidden="1" customHeight="1" x14ac:dyDescent="0.15">
      <c r="C1549" s="5">
        <v>2</v>
      </c>
      <c r="D1549" s="5" t="s">
        <v>7</v>
      </c>
      <c r="E1549" s="25">
        <v>21.4</v>
      </c>
      <c r="F1549" s="25"/>
      <c r="G1549" s="25"/>
      <c r="K1549" s="5">
        <v>2</v>
      </c>
      <c r="L1549" s="5" t="s">
        <v>177</v>
      </c>
      <c r="M1549" s="25">
        <v>21.5</v>
      </c>
      <c r="N1549" s="25"/>
      <c r="O1549" s="25"/>
    </row>
    <row r="1550" spans="2:22" ht="13" customHeight="1" x14ac:dyDescent="0.15">
      <c r="B1550" s="17" t="s">
        <v>1487</v>
      </c>
      <c r="C1550" s="5">
        <v>2</v>
      </c>
      <c r="D1550" s="5" t="s">
        <v>8</v>
      </c>
      <c r="E1550" s="25">
        <v>22</v>
      </c>
      <c r="F1550" s="25">
        <f>AVERAGE(E1550:E1552)</f>
        <v>21.966666666666669</v>
      </c>
      <c r="G1550" s="25">
        <f>F1550-21.58125</f>
        <v>0.38541666666666785</v>
      </c>
      <c r="J1550" s="17" t="s">
        <v>1487</v>
      </c>
      <c r="K1550" s="5">
        <v>2</v>
      </c>
      <c r="L1550" s="5" t="s">
        <v>178</v>
      </c>
      <c r="M1550" s="25">
        <v>22.2</v>
      </c>
      <c r="N1550" s="25">
        <f>AVERAGE(M1550:M1552)</f>
        <v>22.166666666666668</v>
      </c>
      <c r="O1550" s="25">
        <f>N1550-21.58125</f>
        <v>0.58541666666666714</v>
      </c>
      <c r="S1550" s="17" t="s">
        <v>1487</v>
      </c>
      <c r="T1550" s="17" t="s">
        <v>1488</v>
      </c>
    </row>
    <row r="1551" spans="2:22" ht="13" hidden="1" customHeight="1" x14ac:dyDescent="0.15">
      <c r="C1551" s="5">
        <v>2</v>
      </c>
      <c r="D1551" s="5" t="s">
        <v>9</v>
      </c>
      <c r="E1551" s="25">
        <v>21.8</v>
      </c>
      <c r="F1551" s="25"/>
      <c r="G1551" s="25"/>
      <c r="K1551" s="5">
        <v>2</v>
      </c>
      <c r="L1551" s="5" t="s">
        <v>179</v>
      </c>
      <c r="M1551" s="25">
        <v>22.2</v>
      </c>
      <c r="N1551" s="25"/>
      <c r="O1551" s="25"/>
    </row>
    <row r="1552" spans="2:22" ht="13" hidden="1" customHeight="1" x14ac:dyDescent="0.15">
      <c r="C1552" s="5">
        <v>2</v>
      </c>
      <c r="D1552" s="5" t="s">
        <v>10</v>
      </c>
      <c r="E1552" s="25">
        <v>22.1</v>
      </c>
      <c r="F1552" s="25"/>
      <c r="G1552" s="25"/>
      <c r="K1552" s="5">
        <v>2</v>
      </c>
      <c r="L1552" s="5" t="s">
        <v>180</v>
      </c>
      <c r="M1552" s="25">
        <v>22.1</v>
      </c>
      <c r="N1552" s="25"/>
      <c r="O1552" s="25"/>
    </row>
    <row r="1553" spans="2:20" ht="13" customHeight="1" x14ac:dyDescent="0.15">
      <c r="B1553" s="17" t="s">
        <v>1489</v>
      </c>
      <c r="C1553" s="5">
        <v>2</v>
      </c>
      <c r="D1553" s="5" t="s">
        <v>11</v>
      </c>
      <c r="E1553" s="25">
        <v>21.6</v>
      </c>
      <c r="F1553" s="25">
        <f>AVERAGE(E1553:E1555)</f>
        <v>21.600000000000005</v>
      </c>
      <c r="G1553" s="25">
        <f>F1553-21.58125</f>
        <v>1.8750000000004263E-2</v>
      </c>
      <c r="J1553" s="17" t="s">
        <v>1489</v>
      </c>
      <c r="K1553" s="5">
        <v>2</v>
      </c>
      <c r="L1553" s="5" t="s">
        <v>181</v>
      </c>
      <c r="M1553" s="25">
        <v>21.5</v>
      </c>
      <c r="N1553" s="25">
        <f>AVERAGE(M1553:M1555)</f>
        <v>21.533333333333331</v>
      </c>
      <c r="O1553" s="25">
        <f>N1553-21.58125</f>
        <v>-4.7916666666669272E-2</v>
      </c>
      <c r="S1553" s="17" t="s">
        <v>1489</v>
      </c>
      <c r="T1553" s="17" t="s">
        <v>1490</v>
      </c>
    </row>
    <row r="1554" spans="2:20" ht="13" hidden="1" customHeight="1" x14ac:dyDescent="0.15">
      <c r="C1554" s="5">
        <v>2</v>
      </c>
      <c r="D1554" s="5" t="s">
        <v>12</v>
      </c>
      <c r="E1554" s="25">
        <v>21.6</v>
      </c>
      <c r="F1554" s="25"/>
      <c r="G1554" s="25"/>
      <c r="K1554" s="5">
        <v>2</v>
      </c>
      <c r="L1554" s="5" t="s">
        <v>182</v>
      </c>
      <c r="M1554" s="25">
        <v>21.5</v>
      </c>
      <c r="N1554" s="25"/>
      <c r="O1554" s="25"/>
    </row>
    <row r="1555" spans="2:20" ht="13" hidden="1" customHeight="1" x14ac:dyDescent="0.15">
      <c r="C1555" s="5">
        <v>2</v>
      </c>
      <c r="D1555" s="5" t="s">
        <v>13</v>
      </c>
      <c r="E1555" s="25">
        <v>21.6</v>
      </c>
      <c r="F1555" s="25"/>
      <c r="G1555" s="25"/>
      <c r="K1555" s="5">
        <v>2</v>
      </c>
      <c r="L1555" s="5" t="s">
        <v>183</v>
      </c>
      <c r="M1555" s="25">
        <v>21.6</v>
      </c>
      <c r="N1555" s="25"/>
      <c r="O1555" s="25"/>
    </row>
    <row r="1556" spans="2:20" ht="13" customHeight="1" x14ac:dyDescent="0.15">
      <c r="B1556" s="16" t="s">
        <v>1227</v>
      </c>
      <c r="C1556" s="5">
        <v>2</v>
      </c>
      <c r="D1556" s="5" t="s">
        <v>14</v>
      </c>
      <c r="E1556" s="25">
        <v>21.6</v>
      </c>
      <c r="F1556" s="25">
        <f>AVERAGE(E1556:E1558)</f>
        <v>21.566666666666666</v>
      </c>
      <c r="G1556" s="25">
        <f>F1556-21.58125</f>
        <v>-1.4583333333334281E-2</v>
      </c>
      <c r="J1556" s="16" t="s">
        <v>1227</v>
      </c>
      <c r="K1556" s="5">
        <v>2</v>
      </c>
      <c r="L1556" s="5" t="s">
        <v>184</v>
      </c>
      <c r="M1556" s="25">
        <v>21.5</v>
      </c>
      <c r="N1556" s="25">
        <f>AVERAGE(M1556:M1558)</f>
        <v>21.5</v>
      </c>
      <c r="O1556" s="25">
        <f>N1556-21.58125</f>
        <v>-8.1250000000000711E-2</v>
      </c>
      <c r="S1556" s="16" t="s">
        <v>1227</v>
      </c>
      <c r="T1556" s="17" t="s">
        <v>1228</v>
      </c>
    </row>
    <row r="1557" spans="2:20" ht="13" hidden="1" customHeight="1" x14ac:dyDescent="0.15">
      <c r="C1557" s="5">
        <v>2</v>
      </c>
      <c r="D1557" s="5" t="s">
        <v>15</v>
      </c>
      <c r="E1557" s="25">
        <v>21.5</v>
      </c>
      <c r="F1557" s="25"/>
      <c r="G1557" s="25"/>
      <c r="K1557" s="5">
        <v>2</v>
      </c>
      <c r="L1557" s="5" t="s">
        <v>185</v>
      </c>
      <c r="M1557" s="25">
        <v>21.5</v>
      </c>
      <c r="N1557" s="25"/>
      <c r="O1557" s="25"/>
    </row>
    <row r="1558" spans="2:20" ht="13" hidden="1" customHeight="1" x14ac:dyDescent="0.15">
      <c r="C1558" s="5">
        <v>2</v>
      </c>
      <c r="D1558" s="5" t="s">
        <v>16</v>
      </c>
      <c r="E1558" s="25">
        <v>21.6</v>
      </c>
      <c r="F1558" s="25"/>
      <c r="G1558" s="25"/>
      <c r="K1558" s="5">
        <v>2</v>
      </c>
      <c r="L1558" s="5" t="s">
        <v>186</v>
      </c>
      <c r="M1558" s="25">
        <v>21.5</v>
      </c>
      <c r="N1558" s="25"/>
      <c r="O1558" s="25"/>
    </row>
    <row r="1559" spans="2:20" ht="13" customHeight="1" x14ac:dyDescent="0.15">
      <c r="B1559" s="16" t="s">
        <v>1229</v>
      </c>
      <c r="C1559" s="5">
        <v>2</v>
      </c>
      <c r="D1559" s="5" t="s">
        <v>17</v>
      </c>
      <c r="E1559" s="25">
        <v>21.5</v>
      </c>
      <c r="F1559" s="25">
        <f>AVERAGE(E1559:E1561)</f>
        <v>21.5</v>
      </c>
      <c r="G1559" s="25">
        <f>F1559-21.58125</f>
        <v>-8.1250000000000711E-2</v>
      </c>
      <c r="J1559" s="16" t="s">
        <v>1229</v>
      </c>
      <c r="K1559" s="5">
        <v>2</v>
      </c>
      <c r="L1559" s="5" t="s">
        <v>187</v>
      </c>
      <c r="M1559" s="25">
        <v>21.5</v>
      </c>
      <c r="N1559" s="25">
        <f>AVERAGE(M1559:M1561)</f>
        <v>21.566666666666666</v>
      </c>
      <c r="O1559" s="25">
        <f>N1559-21.58125</f>
        <v>-1.4583333333334281E-2</v>
      </c>
      <c r="S1559" s="16" t="s">
        <v>1229</v>
      </c>
      <c r="T1559" s="17" t="s">
        <v>1230</v>
      </c>
    </row>
    <row r="1560" spans="2:20" ht="13" hidden="1" customHeight="1" x14ac:dyDescent="0.15">
      <c r="C1560" s="5">
        <v>2</v>
      </c>
      <c r="D1560" s="5" t="s">
        <v>18</v>
      </c>
      <c r="E1560" s="25">
        <v>21.5</v>
      </c>
      <c r="F1560" s="25"/>
      <c r="G1560" s="25"/>
      <c r="K1560" s="5">
        <v>2</v>
      </c>
      <c r="L1560" s="5" t="s">
        <v>188</v>
      </c>
      <c r="M1560" s="25">
        <v>21.6</v>
      </c>
      <c r="N1560" s="25"/>
      <c r="O1560" s="25"/>
    </row>
    <row r="1561" spans="2:20" ht="13" hidden="1" customHeight="1" x14ac:dyDescent="0.15">
      <c r="C1561" s="5">
        <v>2</v>
      </c>
      <c r="D1561" s="5" t="s">
        <v>19</v>
      </c>
      <c r="E1561" s="25">
        <v>21.5</v>
      </c>
      <c r="F1561" s="25"/>
      <c r="G1561" s="25"/>
      <c r="K1561" s="5">
        <v>2</v>
      </c>
      <c r="L1561" s="5" t="s">
        <v>189</v>
      </c>
      <c r="M1561" s="25">
        <v>21.6</v>
      </c>
      <c r="N1561" s="25"/>
      <c r="O1561" s="25"/>
    </row>
    <row r="1562" spans="2:20" ht="13" customHeight="1" x14ac:dyDescent="0.15">
      <c r="B1562" s="16" t="s">
        <v>1231</v>
      </c>
      <c r="C1562" s="5">
        <v>2</v>
      </c>
      <c r="D1562" s="5" t="s">
        <v>20</v>
      </c>
      <c r="E1562" s="25">
        <v>21.5</v>
      </c>
      <c r="F1562" s="25">
        <f>AVERAGE(E1562:E1564)</f>
        <v>21.5</v>
      </c>
      <c r="G1562" s="25">
        <f>F1562-21.58125</f>
        <v>-8.1250000000000711E-2</v>
      </c>
      <c r="J1562" s="16" t="s">
        <v>1231</v>
      </c>
      <c r="K1562" s="5">
        <v>2</v>
      </c>
      <c r="L1562" s="5" t="s">
        <v>190</v>
      </c>
      <c r="M1562" s="25">
        <v>21.6</v>
      </c>
      <c r="N1562" s="25">
        <f>AVERAGE(M1562:M1564)</f>
        <v>21.566666666666666</v>
      </c>
      <c r="O1562" s="25">
        <f>N1562-21.58125</f>
        <v>-1.4583333333334281E-2</v>
      </c>
      <c r="S1562" s="16" t="s">
        <v>1231</v>
      </c>
      <c r="T1562" s="17" t="s">
        <v>1232</v>
      </c>
    </row>
    <row r="1563" spans="2:20" ht="13" hidden="1" customHeight="1" x14ac:dyDescent="0.15">
      <c r="C1563" s="5">
        <v>2</v>
      </c>
      <c r="D1563" s="5" t="s">
        <v>21</v>
      </c>
      <c r="E1563" s="25">
        <v>21.5</v>
      </c>
      <c r="F1563" s="25"/>
      <c r="G1563" s="25"/>
      <c r="K1563" s="5">
        <v>2</v>
      </c>
      <c r="L1563" s="5" t="s">
        <v>191</v>
      </c>
      <c r="M1563" s="25">
        <v>21.6</v>
      </c>
      <c r="N1563" s="25"/>
      <c r="O1563" s="25"/>
    </row>
    <row r="1564" spans="2:20" ht="13" hidden="1" customHeight="1" x14ac:dyDescent="0.15">
      <c r="C1564" s="5">
        <v>2</v>
      </c>
      <c r="D1564" s="5" t="s">
        <v>22</v>
      </c>
      <c r="E1564" s="25">
        <v>21.5</v>
      </c>
      <c r="F1564" s="25"/>
      <c r="G1564" s="25"/>
      <c r="K1564" s="5">
        <v>2</v>
      </c>
      <c r="L1564" s="5" t="s">
        <v>192</v>
      </c>
      <c r="M1564" s="25">
        <v>21.5</v>
      </c>
      <c r="N1564" s="25"/>
      <c r="O1564" s="25"/>
    </row>
    <row r="1565" spans="2:20" ht="13" customHeight="1" x14ac:dyDescent="0.15">
      <c r="B1565" s="17" t="s">
        <v>1491</v>
      </c>
      <c r="C1565" s="3">
        <v>2</v>
      </c>
      <c r="D1565" s="3" t="s">
        <v>23</v>
      </c>
      <c r="E1565" s="27">
        <v>40</v>
      </c>
      <c r="F1565" s="27">
        <f>AVERAGE(E1565:E1567)</f>
        <v>47.4</v>
      </c>
      <c r="G1565" s="27">
        <f>F1565-21.58125</f>
        <v>25.818749999999998</v>
      </c>
      <c r="H1565" s="48" t="s">
        <v>146</v>
      </c>
      <c r="J1565" s="17" t="s">
        <v>1491</v>
      </c>
      <c r="K1565" s="3">
        <v>2</v>
      </c>
      <c r="L1565" s="3" t="s">
        <v>193</v>
      </c>
      <c r="M1565" s="27">
        <v>19.600000000000001</v>
      </c>
      <c r="N1565" s="27">
        <f>AVERAGE(M1565:M1567)</f>
        <v>40.366666666666667</v>
      </c>
      <c r="O1565" s="27">
        <f>N1565-21.58125</f>
        <v>18.785416666666666</v>
      </c>
      <c r="P1565" s="48" t="s">
        <v>146</v>
      </c>
      <c r="S1565" s="17" t="s">
        <v>1491</v>
      </c>
      <c r="T1565" s="17" t="s">
        <v>1492</v>
      </c>
    </row>
    <row r="1566" spans="2:20" ht="13" hidden="1" customHeight="1" x14ac:dyDescent="0.15">
      <c r="C1566" s="5">
        <v>2</v>
      </c>
      <c r="D1566" s="5" t="s">
        <v>24</v>
      </c>
      <c r="E1566" s="25">
        <v>59.8</v>
      </c>
      <c r="F1566" s="25"/>
      <c r="G1566" s="25"/>
      <c r="K1566" s="5">
        <v>2</v>
      </c>
      <c r="L1566" s="5" t="s">
        <v>194</v>
      </c>
      <c r="M1566" s="25">
        <v>41.7</v>
      </c>
      <c r="N1566" s="25"/>
      <c r="O1566" s="25"/>
    </row>
    <row r="1567" spans="2:20" ht="13" hidden="1" customHeight="1" x14ac:dyDescent="0.15">
      <c r="C1567" s="5">
        <v>2</v>
      </c>
      <c r="D1567" s="5" t="s">
        <v>25</v>
      </c>
      <c r="E1567" s="25">
        <v>42.4</v>
      </c>
      <c r="F1567" s="25"/>
      <c r="G1567" s="25"/>
      <c r="K1567" s="5">
        <v>2</v>
      </c>
      <c r="L1567" s="5" t="s">
        <v>195</v>
      </c>
      <c r="M1567" s="25">
        <v>59.8</v>
      </c>
      <c r="N1567" s="25"/>
      <c r="O1567" s="25"/>
    </row>
    <row r="1568" spans="2:20" ht="13" customHeight="1" x14ac:dyDescent="0.15">
      <c r="B1568" s="17" t="s">
        <v>1493</v>
      </c>
      <c r="C1568" s="5">
        <v>2</v>
      </c>
      <c r="D1568" s="5" t="s">
        <v>26</v>
      </c>
      <c r="E1568" s="25">
        <v>21.5</v>
      </c>
      <c r="F1568" s="25">
        <f>AVERAGE(E1568:E1570)</f>
        <v>21.566666666666666</v>
      </c>
      <c r="G1568" s="25">
        <f>F1568-21.58125</f>
        <v>-1.4583333333334281E-2</v>
      </c>
      <c r="J1568" s="17" t="s">
        <v>1493</v>
      </c>
      <c r="K1568" s="5">
        <v>2</v>
      </c>
      <c r="L1568" s="5" t="s">
        <v>196</v>
      </c>
      <c r="M1568" s="25">
        <v>21.4</v>
      </c>
      <c r="N1568" s="25">
        <f>AVERAGE(M1568:M1570)</f>
        <v>21.5</v>
      </c>
      <c r="O1568" s="25">
        <f>N1568-21.58125</f>
        <v>-8.1250000000000711E-2</v>
      </c>
      <c r="S1568" s="17" t="s">
        <v>1493</v>
      </c>
      <c r="T1568" s="17" t="s">
        <v>1494</v>
      </c>
    </row>
    <row r="1569" spans="2:22" ht="13" hidden="1" customHeight="1" x14ac:dyDescent="0.15">
      <c r="C1569" s="5">
        <v>2</v>
      </c>
      <c r="D1569" s="5" t="s">
        <v>27</v>
      </c>
      <c r="E1569" s="25">
        <v>21.6</v>
      </c>
      <c r="F1569" s="25"/>
      <c r="G1569" s="25"/>
      <c r="K1569" s="5">
        <v>2</v>
      </c>
      <c r="L1569" s="5" t="s">
        <v>197</v>
      </c>
      <c r="M1569" s="25">
        <v>21.6</v>
      </c>
      <c r="N1569" s="25"/>
      <c r="O1569" s="25"/>
    </row>
    <row r="1570" spans="2:22" ht="13" hidden="1" customHeight="1" x14ac:dyDescent="0.15">
      <c r="C1570" s="5">
        <v>2</v>
      </c>
      <c r="D1570" s="5" t="s">
        <v>28</v>
      </c>
      <c r="E1570" s="25">
        <v>21.6</v>
      </c>
      <c r="F1570" s="25"/>
      <c r="G1570" s="25"/>
      <c r="K1570" s="5">
        <v>2</v>
      </c>
      <c r="L1570" s="5" t="s">
        <v>198</v>
      </c>
      <c r="M1570" s="25">
        <v>21.5</v>
      </c>
      <c r="N1570" s="25"/>
      <c r="O1570" s="25"/>
    </row>
    <row r="1571" spans="2:22" ht="13" customHeight="1" x14ac:dyDescent="0.15">
      <c r="B1571" s="17" t="s">
        <v>1495</v>
      </c>
      <c r="C1571" s="5">
        <v>2</v>
      </c>
      <c r="D1571" s="5" t="s">
        <v>29</v>
      </c>
      <c r="E1571" s="25">
        <v>21.5</v>
      </c>
      <c r="F1571" s="25">
        <f>AVERAGE(E1571:E1573)</f>
        <v>21.533333333333331</v>
      </c>
      <c r="G1571" s="25">
        <f>F1571-21.58125</f>
        <v>-4.7916666666669272E-2</v>
      </c>
      <c r="J1571" s="17" t="s">
        <v>1495</v>
      </c>
      <c r="K1571" s="5">
        <v>2</v>
      </c>
      <c r="L1571" s="5" t="s">
        <v>199</v>
      </c>
      <c r="M1571" s="25">
        <v>21.8</v>
      </c>
      <c r="N1571" s="25">
        <f>AVERAGE(M1571:M1573)</f>
        <v>21.833333333333332</v>
      </c>
      <c r="O1571" s="25">
        <f>N1571-21.58125</f>
        <v>0.25208333333333144</v>
      </c>
      <c r="S1571" s="17" t="s">
        <v>1495</v>
      </c>
      <c r="T1571" s="17" t="s">
        <v>1496</v>
      </c>
    </row>
    <row r="1572" spans="2:22" ht="13" hidden="1" customHeight="1" x14ac:dyDescent="0.15">
      <c r="C1572" s="5">
        <v>2</v>
      </c>
      <c r="D1572" s="5" t="s">
        <v>30</v>
      </c>
      <c r="E1572" s="25">
        <v>21.5</v>
      </c>
      <c r="F1572" s="25"/>
      <c r="G1572" s="25"/>
      <c r="K1572" s="5">
        <v>2</v>
      </c>
      <c r="L1572" s="5" t="s">
        <v>200</v>
      </c>
      <c r="M1572" s="25">
        <v>21.8</v>
      </c>
      <c r="N1572" s="25"/>
      <c r="O1572" s="25"/>
    </row>
    <row r="1573" spans="2:22" ht="13" hidden="1" customHeight="1" x14ac:dyDescent="0.15">
      <c r="C1573" s="5">
        <v>2</v>
      </c>
      <c r="D1573" s="5" t="s">
        <v>31</v>
      </c>
      <c r="E1573" s="25">
        <v>21.6</v>
      </c>
      <c r="F1573" s="25"/>
      <c r="G1573" s="25"/>
      <c r="K1573" s="5">
        <v>2</v>
      </c>
      <c r="L1573" s="5" t="s">
        <v>201</v>
      </c>
      <c r="M1573" s="25">
        <v>21.9</v>
      </c>
      <c r="N1573" s="25"/>
      <c r="O1573" s="25"/>
    </row>
    <row r="1574" spans="2:22" ht="13" customHeight="1" x14ac:dyDescent="0.15">
      <c r="B1574" s="17" t="s">
        <v>1497</v>
      </c>
      <c r="C1574" s="5">
        <v>2</v>
      </c>
      <c r="D1574" s="5" t="s">
        <v>32</v>
      </c>
      <c r="E1574" s="25">
        <v>21.6</v>
      </c>
      <c r="F1574" s="25">
        <f>AVERAGE(E1574:E1576)</f>
        <v>21.566666666666666</v>
      </c>
      <c r="G1574" s="25">
        <f>F1574-21.58125</f>
        <v>-1.4583333333334281E-2</v>
      </c>
      <c r="J1574" s="17" t="s">
        <v>1497</v>
      </c>
      <c r="K1574" s="5">
        <v>2</v>
      </c>
      <c r="L1574" s="5" t="s">
        <v>202</v>
      </c>
      <c r="M1574" s="25">
        <v>21.5</v>
      </c>
      <c r="N1574" s="25">
        <f>AVERAGE(M1574:M1576)</f>
        <v>21.533333333333331</v>
      </c>
      <c r="O1574" s="25">
        <f>N1574-21.58125</f>
        <v>-4.7916666666669272E-2</v>
      </c>
      <c r="S1574" s="17" t="s">
        <v>1497</v>
      </c>
      <c r="T1574" s="17" t="s">
        <v>1498</v>
      </c>
    </row>
    <row r="1575" spans="2:22" ht="13" hidden="1" customHeight="1" x14ac:dyDescent="0.15">
      <c r="C1575" s="2">
        <v>2</v>
      </c>
      <c r="D1575" s="2" t="s">
        <v>33</v>
      </c>
      <c r="E1575" s="26">
        <v>21.5</v>
      </c>
      <c r="F1575" s="26"/>
      <c r="G1575" s="26"/>
      <c r="K1575" s="5">
        <v>2</v>
      </c>
      <c r="L1575" s="5" t="s">
        <v>203</v>
      </c>
      <c r="M1575" s="25">
        <v>21.5</v>
      </c>
      <c r="N1575" s="25"/>
      <c r="O1575" s="25"/>
    </row>
    <row r="1576" spans="2:22" ht="13" hidden="1" customHeight="1" x14ac:dyDescent="0.15">
      <c r="C1576" s="2">
        <v>2</v>
      </c>
      <c r="D1576" s="2" t="s">
        <v>34</v>
      </c>
      <c r="E1576" s="26">
        <v>21.6</v>
      </c>
      <c r="F1576" s="26"/>
      <c r="G1576" s="26"/>
      <c r="K1576" s="5">
        <v>2</v>
      </c>
      <c r="L1576" s="5" t="s">
        <v>204</v>
      </c>
      <c r="M1576" s="25">
        <v>21.6</v>
      </c>
      <c r="N1576" s="25"/>
      <c r="O1576" s="25"/>
    </row>
    <row r="1577" spans="2:22" ht="13" customHeight="1" x14ac:dyDescent="0.15">
      <c r="B1577" s="16" t="s">
        <v>1069</v>
      </c>
      <c r="C1577" s="4">
        <v>2</v>
      </c>
      <c r="D1577" s="4" t="s">
        <v>35</v>
      </c>
      <c r="E1577" s="34">
        <v>23.5</v>
      </c>
      <c r="F1577" s="34">
        <f>AVERAGE(E1577:E1579)</f>
        <v>23.400000000000002</v>
      </c>
      <c r="G1577" s="34">
        <f>F1577-21.58125</f>
        <v>1.8187500000000014</v>
      </c>
      <c r="J1577" s="16" t="s">
        <v>1069</v>
      </c>
      <c r="K1577" s="3">
        <v>2</v>
      </c>
      <c r="L1577" s="3" t="s">
        <v>205</v>
      </c>
      <c r="M1577" s="27">
        <v>59.8</v>
      </c>
      <c r="N1577" s="27">
        <f>AVERAGE(M1577:M1579)</f>
        <v>59.79999999999999</v>
      </c>
      <c r="O1577" s="27">
        <f>N1577-21.58125</f>
        <v>38.218749999999986</v>
      </c>
      <c r="P1577" s="48" t="s">
        <v>146</v>
      </c>
      <c r="S1577" s="16" t="s">
        <v>1069</v>
      </c>
      <c r="T1577" s="18" t="s">
        <v>1070</v>
      </c>
      <c r="V1577" s="4">
        <v>54</v>
      </c>
    </row>
    <row r="1578" spans="2:22" ht="13" hidden="1" customHeight="1" x14ac:dyDescent="0.15">
      <c r="C1578" s="2">
        <v>2</v>
      </c>
      <c r="D1578" s="2" t="s">
        <v>36</v>
      </c>
      <c r="E1578" s="26">
        <v>23.4</v>
      </c>
      <c r="F1578" s="26"/>
      <c r="G1578" s="26"/>
      <c r="K1578" s="5">
        <v>2</v>
      </c>
      <c r="L1578" s="5" t="s">
        <v>206</v>
      </c>
      <c r="M1578" s="25">
        <v>59.8</v>
      </c>
      <c r="N1578" s="25"/>
      <c r="O1578" s="25"/>
    </row>
    <row r="1579" spans="2:22" ht="13" hidden="1" customHeight="1" x14ac:dyDescent="0.15">
      <c r="C1579" s="2">
        <v>2</v>
      </c>
      <c r="D1579" s="2" t="s">
        <v>37</v>
      </c>
      <c r="E1579" s="26">
        <v>23.3</v>
      </c>
      <c r="F1579" s="26"/>
      <c r="G1579" s="26"/>
      <c r="K1579" s="5">
        <v>2</v>
      </c>
      <c r="L1579" s="5" t="s">
        <v>207</v>
      </c>
      <c r="M1579" s="25">
        <v>59.8</v>
      </c>
      <c r="N1579" s="25"/>
      <c r="O1579" s="25"/>
    </row>
    <row r="1580" spans="2:22" ht="13" customHeight="1" x14ac:dyDescent="0.15">
      <c r="B1580" s="17" t="s">
        <v>1501</v>
      </c>
      <c r="C1580" s="5">
        <v>2</v>
      </c>
      <c r="D1580" s="5" t="s">
        <v>38</v>
      </c>
      <c r="E1580" s="25">
        <v>21.6</v>
      </c>
      <c r="F1580" s="25">
        <f>AVERAGE(E1580:E1582)</f>
        <v>21.633333333333336</v>
      </c>
      <c r="G1580" s="25">
        <f>F1580-21.58125</f>
        <v>5.2083333333335702E-2</v>
      </c>
      <c r="J1580" s="17" t="s">
        <v>1501</v>
      </c>
      <c r="K1580" s="5">
        <v>2</v>
      </c>
      <c r="L1580" s="5" t="s">
        <v>208</v>
      </c>
      <c r="M1580" s="25">
        <v>21.9</v>
      </c>
      <c r="N1580" s="25">
        <f>AVERAGE(M1580:M1582)</f>
        <v>21.766666666666666</v>
      </c>
      <c r="O1580" s="25">
        <f>N1580-21.58125</f>
        <v>0.18541666666666501</v>
      </c>
      <c r="S1580" s="17" t="s">
        <v>1501</v>
      </c>
      <c r="T1580" s="17" t="s">
        <v>1502</v>
      </c>
    </row>
    <row r="1581" spans="2:22" ht="13" hidden="1" customHeight="1" x14ac:dyDescent="0.15">
      <c r="C1581" s="5">
        <v>2</v>
      </c>
      <c r="D1581" s="5" t="s">
        <v>39</v>
      </c>
      <c r="E1581" s="25">
        <v>21.6</v>
      </c>
      <c r="F1581" s="25"/>
      <c r="G1581" s="25"/>
      <c r="K1581" s="2">
        <v>2</v>
      </c>
      <c r="L1581" s="2" t="s">
        <v>209</v>
      </c>
      <c r="M1581" s="26">
        <v>21.7</v>
      </c>
      <c r="N1581" s="26"/>
      <c r="O1581" s="26"/>
    </row>
    <row r="1582" spans="2:22" ht="13" hidden="1" customHeight="1" x14ac:dyDescent="0.15">
      <c r="C1582" s="5">
        <v>2</v>
      </c>
      <c r="D1582" s="5" t="s">
        <v>40</v>
      </c>
      <c r="E1582" s="25">
        <v>21.7</v>
      </c>
      <c r="F1582" s="25"/>
      <c r="G1582" s="25"/>
      <c r="K1582" s="2">
        <v>2</v>
      </c>
      <c r="L1582" s="2" t="s">
        <v>210</v>
      </c>
      <c r="M1582" s="26">
        <v>21.7</v>
      </c>
      <c r="N1582" s="26"/>
      <c r="O1582" s="26"/>
    </row>
    <row r="1583" spans="2:22" ht="13" customHeight="1" x14ac:dyDescent="0.15">
      <c r="B1583" s="16" t="s">
        <v>1071</v>
      </c>
      <c r="C1583" s="5">
        <v>2</v>
      </c>
      <c r="D1583" s="5" t="s">
        <v>41</v>
      </c>
      <c r="E1583" s="25">
        <v>21.5</v>
      </c>
      <c r="F1583" s="25">
        <f>AVERAGE(E1583:E1585)</f>
        <v>21.5</v>
      </c>
      <c r="G1583" s="25">
        <f>F1583-21.58125</f>
        <v>-8.1250000000000711E-2</v>
      </c>
      <c r="J1583" s="16" t="s">
        <v>1071</v>
      </c>
      <c r="K1583" s="4">
        <v>2</v>
      </c>
      <c r="L1583" s="4" t="s">
        <v>211</v>
      </c>
      <c r="M1583" s="34">
        <v>24.7</v>
      </c>
      <c r="N1583" s="34">
        <f>AVERAGE(M1583:M1585)</f>
        <v>24.900000000000002</v>
      </c>
      <c r="O1583" s="34">
        <f>N1583-21.58125</f>
        <v>3.3187500000000014</v>
      </c>
      <c r="S1583" s="16" t="s">
        <v>1071</v>
      </c>
      <c r="T1583" s="18" t="s">
        <v>1072</v>
      </c>
      <c r="V1583" s="4">
        <v>55</v>
      </c>
    </row>
    <row r="1584" spans="2:22" ht="13" hidden="1" customHeight="1" x14ac:dyDescent="0.15">
      <c r="C1584" s="5">
        <v>2</v>
      </c>
      <c r="D1584" s="5" t="s">
        <v>42</v>
      </c>
      <c r="E1584" s="25">
        <v>21.5</v>
      </c>
      <c r="F1584" s="25"/>
      <c r="G1584" s="25"/>
      <c r="K1584" s="2">
        <v>2</v>
      </c>
      <c r="L1584" s="2" t="s">
        <v>212</v>
      </c>
      <c r="M1584" s="26">
        <v>25</v>
      </c>
      <c r="N1584" s="26"/>
      <c r="O1584" s="26"/>
    </row>
    <row r="1585" spans="2:20" ht="13" hidden="1" customHeight="1" x14ac:dyDescent="0.15">
      <c r="C1585" s="5">
        <v>2</v>
      </c>
      <c r="D1585" s="5" t="s">
        <v>43</v>
      </c>
      <c r="E1585" s="25">
        <v>21.5</v>
      </c>
      <c r="F1585" s="25"/>
      <c r="G1585" s="25"/>
      <c r="K1585" s="2">
        <v>2</v>
      </c>
      <c r="L1585" s="2" t="s">
        <v>213</v>
      </c>
      <c r="M1585" s="26">
        <v>25</v>
      </c>
      <c r="N1585" s="26"/>
      <c r="O1585" s="26"/>
    </row>
    <row r="1586" spans="2:20" ht="13" customHeight="1" x14ac:dyDescent="0.15">
      <c r="B1586" s="17" t="s">
        <v>1503</v>
      </c>
      <c r="C1586" s="5">
        <v>2</v>
      </c>
      <c r="D1586" s="5" t="s">
        <v>44</v>
      </c>
      <c r="E1586" s="25">
        <v>21.5</v>
      </c>
      <c r="F1586" s="25">
        <f>AVERAGE(E1586:E1588)</f>
        <v>21.466666666666669</v>
      </c>
      <c r="G1586" s="25">
        <f>F1586-21.58125</f>
        <v>-0.11458333333333215</v>
      </c>
      <c r="J1586" s="17" t="s">
        <v>1503</v>
      </c>
      <c r="K1586" s="5">
        <v>2</v>
      </c>
      <c r="L1586" s="5" t="s">
        <v>214</v>
      </c>
      <c r="M1586" s="25">
        <v>21.9</v>
      </c>
      <c r="N1586" s="25">
        <f>AVERAGE(M1586:M1588)</f>
        <v>21.866666666666664</v>
      </c>
      <c r="O1586" s="25">
        <f>N1586-21.58125</f>
        <v>0.28541666666666288</v>
      </c>
      <c r="S1586" s="17" t="s">
        <v>1503</v>
      </c>
      <c r="T1586" s="17" t="s">
        <v>1504</v>
      </c>
    </row>
    <row r="1587" spans="2:20" ht="13" hidden="1" customHeight="1" x14ac:dyDescent="0.15">
      <c r="C1587" s="5">
        <v>2</v>
      </c>
      <c r="D1587" s="5" t="s">
        <v>45</v>
      </c>
      <c r="E1587" s="25">
        <v>21.5</v>
      </c>
      <c r="F1587" s="25"/>
      <c r="G1587" s="25"/>
      <c r="K1587" s="5">
        <v>2</v>
      </c>
      <c r="L1587" s="5" t="s">
        <v>215</v>
      </c>
      <c r="M1587" s="25">
        <v>21.9</v>
      </c>
      <c r="N1587" s="25"/>
      <c r="O1587" s="25"/>
    </row>
    <row r="1588" spans="2:20" ht="13" hidden="1" customHeight="1" x14ac:dyDescent="0.15">
      <c r="C1588" s="5">
        <v>2</v>
      </c>
      <c r="D1588" s="5" t="s">
        <v>46</v>
      </c>
      <c r="E1588" s="25">
        <v>21.4</v>
      </c>
      <c r="F1588" s="25"/>
      <c r="G1588" s="25"/>
      <c r="K1588" s="5">
        <v>2</v>
      </c>
      <c r="L1588" s="5" t="s">
        <v>216</v>
      </c>
      <c r="M1588" s="25">
        <v>21.8</v>
      </c>
      <c r="N1588" s="25"/>
      <c r="O1588" s="25"/>
    </row>
    <row r="1589" spans="2:20" ht="13" customHeight="1" x14ac:dyDescent="0.15">
      <c r="B1589" s="17" t="s">
        <v>1505</v>
      </c>
      <c r="C1589" s="5">
        <v>2</v>
      </c>
      <c r="D1589" s="5" t="s">
        <v>47</v>
      </c>
      <c r="E1589" s="25">
        <v>21.4</v>
      </c>
      <c r="F1589" s="25">
        <f>AVERAGE(E1589:E1591)</f>
        <v>21.466666666666669</v>
      </c>
      <c r="G1589" s="25">
        <f>F1589-21.58125</f>
        <v>-0.11458333333333215</v>
      </c>
      <c r="J1589" s="17" t="s">
        <v>1505</v>
      </c>
      <c r="K1589" s="5">
        <v>2</v>
      </c>
      <c r="L1589" s="5" t="s">
        <v>217</v>
      </c>
      <c r="M1589" s="25">
        <v>21.6</v>
      </c>
      <c r="N1589" s="25">
        <f>AVERAGE(M1589:M1591)</f>
        <v>21.566666666666666</v>
      </c>
      <c r="O1589" s="25">
        <f>N1589-21.58125</f>
        <v>-1.4583333333334281E-2</v>
      </c>
      <c r="S1589" s="17" t="s">
        <v>1505</v>
      </c>
      <c r="T1589" s="17" t="s">
        <v>1506</v>
      </c>
    </row>
    <row r="1590" spans="2:20" ht="13" hidden="1" customHeight="1" x14ac:dyDescent="0.15">
      <c r="C1590" s="5">
        <v>2</v>
      </c>
      <c r="D1590" s="5" t="s">
        <v>48</v>
      </c>
      <c r="E1590" s="25">
        <v>21.5</v>
      </c>
      <c r="F1590" s="25"/>
      <c r="G1590" s="25"/>
      <c r="K1590" s="5">
        <v>2</v>
      </c>
      <c r="L1590" s="5" t="s">
        <v>218</v>
      </c>
      <c r="M1590" s="25">
        <v>21.5</v>
      </c>
      <c r="N1590" s="25"/>
      <c r="O1590" s="25"/>
    </row>
    <row r="1591" spans="2:20" ht="13" hidden="1" customHeight="1" x14ac:dyDescent="0.15">
      <c r="C1591" s="5">
        <v>2</v>
      </c>
      <c r="D1591" s="5" t="s">
        <v>49</v>
      </c>
      <c r="E1591" s="25">
        <v>21.5</v>
      </c>
      <c r="F1591" s="25"/>
      <c r="G1591" s="25"/>
      <c r="K1591" s="5">
        <v>2</v>
      </c>
      <c r="L1591" s="5" t="s">
        <v>219</v>
      </c>
      <c r="M1591" s="25">
        <v>21.6</v>
      </c>
      <c r="N1591" s="25"/>
      <c r="O1591" s="25"/>
    </row>
    <row r="1592" spans="2:20" ht="13" customHeight="1" x14ac:dyDescent="0.15">
      <c r="B1592" s="17" t="s">
        <v>1507</v>
      </c>
      <c r="C1592" s="5">
        <v>2</v>
      </c>
      <c r="D1592" s="5" t="s">
        <v>50</v>
      </c>
      <c r="E1592" s="25">
        <v>21.6</v>
      </c>
      <c r="F1592" s="25">
        <f>AVERAGE(E1592:E1594)</f>
        <v>21.5</v>
      </c>
      <c r="G1592" s="25">
        <f>F1592-21.58125</f>
        <v>-8.1250000000000711E-2</v>
      </c>
      <c r="J1592" s="17" t="s">
        <v>1507</v>
      </c>
      <c r="K1592" s="5">
        <v>2</v>
      </c>
      <c r="L1592" s="5" t="s">
        <v>220</v>
      </c>
      <c r="M1592" s="25">
        <v>21.5</v>
      </c>
      <c r="N1592" s="25">
        <f>AVERAGE(M1592:M1594)</f>
        <v>21.533333333333331</v>
      </c>
      <c r="O1592" s="25">
        <f>N1592-21.58125</f>
        <v>-4.7916666666669272E-2</v>
      </c>
      <c r="S1592" s="17" t="s">
        <v>1507</v>
      </c>
      <c r="T1592" s="17" t="s">
        <v>1508</v>
      </c>
    </row>
    <row r="1593" spans="2:20" ht="13" hidden="1" customHeight="1" x14ac:dyDescent="0.15">
      <c r="C1593" s="5">
        <v>2</v>
      </c>
      <c r="D1593" s="5" t="s">
        <v>51</v>
      </c>
      <c r="E1593" s="25">
        <v>21.4</v>
      </c>
      <c r="F1593" s="25"/>
      <c r="G1593" s="25"/>
      <c r="K1593" s="5">
        <v>2</v>
      </c>
      <c r="L1593" s="5" t="s">
        <v>221</v>
      </c>
      <c r="M1593" s="25">
        <v>21.5</v>
      </c>
      <c r="N1593" s="25"/>
      <c r="O1593" s="25"/>
    </row>
    <row r="1594" spans="2:20" ht="13" hidden="1" customHeight="1" x14ac:dyDescent="0.15">
      <c r="C1594" s="5">
        <v>2</v>
      </c>
      <c r="D1594" s="5" t="s">
        <v>52</v>
      </c>
      <c r="E1594" s="25">
        <v>21.5</v>
      </c>
      <c r="F1594" s="25"/>
      <c r="G1594" s="25"/>
      <c r="K1594" s="5">
        <v>2</v>
      </c>
      <c r="L1594" s="5" t="s">
        <v>222</v>
      </c>
      <c r="M1594" s="25">
        <v>21.6</v>
      </c>
      <c r="N1594" s="25"/>
      <c r="O1594" s="25"/>
    </row>
    <row r="1595" spans="2:20" ht="13" customHeight="1" x14ac:dyDescent="0.15">
      <c r="B1595" s="17" t="s">
        <v>1509</v>
      </c>
      <c r="C1595" s="5">
        <v>2</v>
      </c>
      <c r="D1595" s="5" t="s">
        <v>53</v>
      </c>
      <c r="E1595" s="25">
        <v>21.5</v>
      </c>
      <c r="F1595" s="25">
        <f>AVERAGE(E1595:E1597)</f>
        <v>21.533333333333331</v>
      </c>
      <c r="G1595" s="25">
        <f>F1595-21.58125</f>
        <v>-4.7916666666669272E-2</v>
      </c>
      <c r="J1595" s="17" t="s">
        <v>1509</v>
      </c>
      <c r="K1595" s="5">
        <v>2</v>
      </c>
      <c r="L1595" s="5" t="s">
        <v>223</v>
      </c>
      <c r="M1595" s="25">
        <v>22</v>
      </c>
      <c r="N1595" s="25">
        <f>AVERAGE(M1595:M1597)</f>
        <v>22.099999999999998</v>
      </c>
      <c r="O1595" s="25">
        <f>N1595-21.58125</f>
        <v>0.51874999999999716</v>
      </c>
      <c r="S1595" s="17" t="s">
        <v>1509</v>
      </c>
      <c r="T1595" s="17" t="s">
        <v>1510</v>
      </c>
    </row>
    <row r="1596" spans="2:20" ht="13" hidden="1" customHeight="1" x14ac:dyDescent="0.15">
      <c r="C1596" s="5">
        <v>2</v>
      </c>
      <c r="D1596" s="5" t="s">
        <v>54</v>
      </c>
      <c r="E1596" s="25">
        <v>21.6</v>
      </c>
      <c r="F1596" s="25"/>
      <c r="G1596" s="25"/>
      <c r="K1596" s="5">
        <v>2</v>
      </c>
      <c r="L1596" s="5" t="s">
        <v>224</v>
      </c>
      <c r="M1596" s="25">
        <v>22.3</v>
      </c>
      <c r="N1596" s="25"/>
      <c r="O1596" s="25"/>
    </row>
    <row r="1597" spans="2:20" ht="13" hidden="1" customHeight="1" x14ac:dyDescent="0.15">
      <c r="C1597" s="5">
        <v>2</v>
      </c>
      <c r="D1597" s="5" t="s">
        <v>55</v>
      </c>
      <c r="E1597" s="25">
        <v>21.5</v>
      </c>
      <c r="F1597" s="25"/>
      <c r="G1597" s="25"/>
      <c r="K1597" s="5">
        <v>2</v>
      </c>
      <c r="L1597" s="5" t="s">
        <v>225</v>
      </c>
      <c r="M1597" s="25">
        <v>22</v>
      </c>
      <c r="N1597" s="25"/>
      <c r="O1597" s="25"/>
    </row>
    <row r="1598" spans="2:20" ht="13" customHeight="1" x14ac:dyDescent="0.15">
      <c r="B1598" s="17" t="s">
        <v>1441</v>
      </c>
      <c r="C1598" s="5">
        <v>2</v>
      </c>
      <c r="D1598" s="5" t="s">
        <v>56</v>
      </c>
      <c r="E1598" s="25">
        <v>21.5</v>
      </c>
      <c r="F1598" s="25">
        <f>AVERAGE(E1598:E1600)</f>
        <v>21.5</v>
      </c>
      <c r="G1598" s="25">
        <f>F1598-21.58125</f>
        <v>-8.1250000000000711E-2</v>
      </c>
      <c r="J1598" s="17" t="s">
        <v>1441</v>
      </c>
      <c r="K1598" s="5">
        <v>2</v>
      </c>
      <c r="L1598" s="5" t="s">
        <v>226</v>
      </c>
      <c r="M1598" s="25">
        <v>21.5</v>
      </c>
      <c r="N1598" s="25">
        <f>AVERAGE(M1598:M1600)</f>
        <v>21.5</v>
      </c>
      <c r="O1598" s="25">
        <f>N1598-21.58125</f>
        <v>-8.1250000000000711E-2</v>
      </c>
      <c r="S1598" s="17" t="s">
        <v>1441</v>
      </c>
      <c r="T1598" s="17" t="s">
        <v>1442</v>
      </c>
    </row>
    <row r="1599" spans="2:20" ht="13" hidden="1" customHeight="1" x14ac:dyDescent="0.15">
      <c r="C1599" s="5">
        <v>2</v>
      </c>
      <c r="D1599" s="5" t="s">
        <v>57</v>
      </c>
      <c r="E1599" s="25">
        <v>21.5</v>
      </c>
      <c r="F1599" s="25"/>
      <c r="G1599" s="25"/>
      <c r="K1599" s="5">
        <v>2</v>
      </c>
      <c r="L1599" s="5" t="s">
        <v>227</v>
      </c>
      <c r="M1599" s="25">
        <v>21.5</v>
      </c>
      <c r="N1599" s="25"/>
      <c r="O1599" s="25"/>
    </row>
    <row r="1600" spans="2:20" ht="13" hidden="1" customHeight="1" x14ac:dyDescent="0.15">
      <c r="C1600" s="5">
        <v>2</v>
      </c>
      <c r="D1600" s="5" t="s">
        <v>58</v>
      </c>
      <c r="E1600" s="25">
        <v>21.5</v>
      </c>
      <c r="F1600" s="25"/>
      <c r="G1600" s="25"/>
      <c r="K1600" s="5">
        <v>2</v>
      </c>
      <c r="L1600" s="5" t="s">
        <v>228</v>
      </c>
      <c r="M1600" s="25">
        <v>21.5</v>
      </c>
      <c r="N1600" s="25"/>
      <c r="O1600" s="25"/>
    </row>
    <row r="1601" spans="2:20" ht="13" customHeight="1" x14ac:dyDescent="0.15">
      <c r="B1601" s="17" t="s">
        <v>1511</v>
      </c>
      <c r="C1601" s="5">
        <v>2</v>
      </c>
      <c r="D1601" s="5" t="s">
        <v>59</v>
      </c>
      <c r="E1601" s="25">
        <v>21.5</v>
      </c>
      <c r="F1601" s="25">
        <f>AVERAGE(E1601:E1603)</f>
        <v>21.466666666666669</v>
      </c>
      <c r="G1601" s="25">
        <f>F1601-21.58125</f>
        <v>-0.11458333333333215</v>
      </c>
      <c r="J1601" s="17" t="s">
        <v>1511</v>
      </c>
      <c r="K1601" s="5">
        <v>2</v>
      </c>
      <c r="L1601" s="5" t="s">
        <v>229</v>
      </c>
      <c r="M1601" s="25">
        <v>21.4</v>
      </c>
      <c r="N1601" s="25">
        <f>AVERAGE(M1601:M1603)</f>
        <v>21.399999999999995</v>
      </c>
      <c r="O1601" s="25">
        <f>N1601-21.58125</f>
        <v>-0.18125000000000568</v>
      </c>
      <c r="S1601" s="17" t="s">
        <v>1511</v>
      </c>
      <c r="T1601" s="17" t="s">
        <v>1512</v>
      </c>
    </row>
    <row r="1602" spans="2:20" ht="13" hidden="1" customHeight="1" x14ac:dyDescent="0.15">
      <c r="C1602" s="5">
        <v>2</v>
      </c>
      <c r="D1602" s="5" t="s">
        <v>60</v>
      </c>
      <c r="E1602" s="25">
        <v>21.4</v>
      </c>
      <c r="F1602" s="25"/>
      <c r="G1602" s="25"/>
      <c r="K1602" s="5">
        <v>2</v>
      </c>
      <c r="L1602" s="5" t="s">
        <v>230</v>
      </c>
      <c r="M1602" s="25">
        <v>21.4</v>
      </c>
      <c r="N1602" s="25"/>
      <c r="O1602" s="25"/>
    </row>
    <row r="1603" spans="2:20" ht="13" hidden="1" customHeight="1" x14ac:dyDescent="0.15">
      <c r="C1603" s="5">
        <v>2</v>
      </c>
      <c r="D1603" s="5" t="s">
        <v>61</v>
      </c>
      <c r="E1603" s="25">
        <v>21.5</v>
      </c>
      <c r="F1603" s="25"/>
      <c r="G1603" s="25"/>
      <c r="K1603" s="5">
        <v>2</v>
      </c>
      <c r="L1603" s="5" t="s">
        <v>231</v>
      </c>
      <c r="M1603" s="25">
        <v>21.4</v>
      </c>
      <c r="N1603" s="25"/>
      <c r="O1603" s="25"/>
    </row>
    <row r="1604" spans="2:20" ht="13" customHeight="1" x14ac:dyDescent="0.15">
      <c r="B1604" s="17" t="s">
        <v>1513</v>
      </c>
      <c r="C1604" s="5">
        <v>2</v>
      </c>
      <c r="D1604" s="5" t="s">
        <v>62</v>
      </c>
      <c r="E1604" s="25">
        <v>21.5</v>
      </c>
      <c r="F1604" s="25">
        <f>AVERAGE(E1604:E1606)</f>
        <v>21.533333333333331</v>
      </c>
      <c r="G1604" s="25">
        <f>F1604-21.58125</f>
        <v>-4.7916666666669272E-2</v>
      </c>
      <c r="J1604" s="17" t="s">
        <v>1513</v>
      </c>
      <c r="K1604" s="5">
        <v>2</v>
      </c>
      <c r="L1604" s="5" t="s">
        <v>232</v>
      </c>
      <c r="M1604" s="25">
        <v>21.5</v>
      </c>
      <c r="N1604" s="25">
        <f>AVERAGE(M1604:M1606)</f>
        <v>21.5</v>
      </c>
      <c r="O1604" s="25">
        <f>N1604-21.58125</f>
        <v>-8.1250000000000711E-2</v>
      </c>
      <c r="S1604" s="17" t="s">
        <v>1513</v>
      </c>
      <c r="T1604" s="17" t="s">
        <v>369</v>
      </c>
    </row>
    <row r="1605" spans="2:20" ht="13" hidden="1" customHeight="1" x14ac:dyDescent="0.15">
      <c r="C1605" s="5">
        <v>2</v>
      </c>
      <c r="D1605" s="5" t="s">
        <v>63</v>
      </c>
      <c r="E1605" s="25">
        <v>21.6</v>
      </c>
      <c r="F1605" s="25"/>
      <c r="G1605" s="25"/>
      <c r="K1605" s="5">
        <v>2</v>
      </c>
      <c r="L1605" s="5" t="s">
        <v>233</v>
      </c>
      <c r="M1605" s="25">
        <v>21.5</v>
      </c>
      <c r="N1605" s="25"/>
      <c r="O1605" s="25"/>
    </row>
    <row r="1606" spans="2:20" ht="13" hidden="1" customHeight="1" x14ac:dyDescent="0.15">
      <c r="C1606" s="5">
        <v>2</v>
      </c>
      <c r="D1606" s="5" t="s">
        <v>64</v>
      </c>
      <c r="E1606" s="25">
        <v>21.5</v>
      </c>
      <c r="F1606" s="25"/>
      <c r="G1606" s="25"/>
      <c r="K1606" s="5">
        <v>2</v>
      </c>
      <c r="L1606" s="5" t="s">
        <v>234</v>
      </c>
      <c r="M1606" s="25">
        <v>21.5</v>
      </c>
      <c r="N1606" s="25"/>
      <c r="O1606" s="25"/>
    </row>
    <row r="1607" spans="2:20" ht="13" customHeight="1" x14ac:dyDescent="0.15">
      <c r="B1607" s="17" t="s">
        <v>1514</v>
      </c>
      <c r="C1607" s="5">
        <v>2</v>
      </c>
      <c r="D1607" s="5" t="s">
        <v>65</v>
      </c>
      <c r="E1607" s="25">
        <v>21.4</v>
      </c>
      <c r="F1607" s="25">
        <f>AVERAGE(E1607:E1609)</f>
        <v>21.433333333333334</v>
      </c>
      <c r="G1607" s="25">
        <f>F1607-21.58125</f>
        <v>-0.14791666666666714</v>
      </c>
      <c r="J1607" s="17" t="s">
        <v>1514</v>
      </c>
      <c r="K1607" s="5">
        <v>2</v>
      </c>
      <c r="L1607" s="5" t="s">
        <v>235</v>
      </c>
      <c r="M1607" s="25">
        <v>21.5</v>
      </c>
      <c r="N1607" s="25">
        <f>AVERAGE(M1607:M1609)</f>
        <v>21.533333333333331</v>
      </c>
      <c r="O1607" s="25">
        <f>N1607-21.58125</f>
        <v>-4.7916666666669272E-2</v>
      </c>
      <c r="S1607" s="17" t="s">
        <v>1514</v>
      </c>
      <c r="T1607" s="17" t="s">
        <v>1515</v>
      </c>
    </row>
    <row r="1608" spans="2:20" ht="13" hidden="1" customHeight="1" x14ac:dyDescent="0.15">
      <c r="C1608" s="5">
        <v>2</v>
      </c>
      <c r="D1608" s="5" t="s">
        <v>66</v>
      </c>
      <c r="E1608" s="25">
        <v>21.5</v>
      </c>
      <c r="F1608" s="25"/>
      <c r="G1608" s="25"/>
      <c r="K1608" s="5">
        <v>2</v>
      </c>
      <c r="L1608" s="5" t="s">
        <v>236</v>
      </c>
      <c r="M1608" s="25">
        <v>21.5</v>
      </c>
      <c r="N1608" s="25"/>
      <c r="O1608" s="25"/>
    </row>
    <row r="1609" spans="2:20" ht="13" hidden="1" customHeight="1" x14ac:dyDescent="0.15">
      <c r="C1609" s="5">
        <v>2</v>
      </c>
      <c r="D1609" s="5" t="s">
        <v>67</v>
      </c>
      <c r="E1609" s="25">
        <v>21.4</v>
      </c>
      <c r="F1609" s="25"/>
      <c r="G1609" s="25"/>
      <c r="K1609" s="5">
        <v>2</v>
      </c>
      <c r="L1609" s="5" t="s">
        <v>237</v>
      </c>
      <c r="M1609" s="25">
        <v>21.6</v>
      </c>
      <c r="N1609" s="25"/>
      <c r="O1609" s="25"/>
    </row>
    <row r="1610" spans="2:20" ht="13" customHeight="1" x14ac:dyDescent="0.15">
      <c r="B1610" s="17" t="s">
        <v>1516</v>
      </c>
      <c r="C1610" s="5">
        <v>2</v>
      </c>
      <c r="D1610" s="5" t="s">
        <v>68</v>
      </c>
      <c r="E1610" s="25">
        <v>21.4</v>
      </c>
      <c r="F1610" s="25">
        <f>AVERAGE(E1610:E1612)</f>
        <v>21.466666666666669</v>
      </c>
      <c r="G1610" s="25">
        <f>F1610-21.58125</f>
        <v>-0.11458333333333215</v>
      </c>
      <c r="J1610" s="17" t="s">
        <v>1516</v>
      </c>
      <c r="K1610" s="5">
        <v>2</v>
      </c>
      <c r="L1610" s="5" t="s">
        <v>238</v>
      </c>
      <c r="M1610" s="25">
        <v>21.4</v>
      </c>
      <c r="N1610" s="25">
        <f>AVERAGE(M1610:M1612)</f>
        <v>21.5</v>
      </c>
      <c r="O1610" s="25">
        <f>N1610-21.58125</f>
        <v>-8.1250000000000711E-2</v>
      </c>
      <c r="S1610" s="17" t="s">
        <v>1516</v>
      </c>
      <c r="T1610" s="17" t="s">
        <v>1517</v>
      </c>
    </row>
    <row r="1611" spans="2:20" ht="13" hidden="1" customHeight="1" x14ac:dyDescent="0.15">
      <c r="C1611" s="5">
        <v>2</v>
      </c>
      <c r="D1611" s="5" t="s">
        <v>69</v>
      </c>
      <c r="E1611" s="25">
        <v>21.6</v>
      </c>
      <c r="F1611" s="25"/>
      <c r="G1611" s="25"/>
      <c r="K1611" s="5">
        <v>2</v>
      </c>
      <c r="L1611" s="5" t="s">
        <v>239</v>
      </c>
      <c r="M1611" s="25">
        <v>21.6</v>
      </c>
      <c r="N1611" s="25"/>
      <c r="O1611" s="25"/>
    </row>
    <row r="1612" spans="2:20" ht="13" hidden="1" customHeight="1" x14ac:dyDescent="0.15">
      <c r="C1612" s="5">
        <v>2</v>
      </c>
      <c r="D1612" s="5" t="s">
        <v>70</v>
      </c>
      <c r="E1612" s="25">
        <v>21.4</v>
      </c>
      <c r="F1612" s="25"/>
      <c r="G1612" s="25"/>
      <c r="K1612" s="5">
        <v>2</v>
      </c>
      <c r="L1612" s="5" t="s">
        <v>240</v>
      </c>
      <c r="M1612" s="25">
        <v>21.5</v>
      </c>
      <c r="N1612" s="25"/>
      <c r="O1612" s="25"/>
    </row>
    <row r="1613" spans="2:20" ht="13" customHeight="1" x14ac:dyDescent="0.15">
      <c r="B1613" s="17" t="s">
        <v>1518</v>
      </c>
      <c r="C1613" s="5">
        <v>2</v>
      </c>
      <c r="D1613" s="5" t="s">
        <v>71</v>
      </c>
      <c r="E1613" s="25">
        <v>21.6</v>
      </c>
      <c r="F1613" s="25">
        <f>AVERAGE(E1613:E1615)</f>
        <v>21.5</v>
      </c>
      <c r="G1613" s="25">
        <f>F1613-21.58125</f>
        <v>-8.1250000000000711E-2</v>
      </c>
      <c r="J1613" s="17" t="s">
        <v>1518</v>
      </c>
      <c r="K1613" s="5">
        <v>2</v>
      </c>
      <c r="L1613" s="5" t="s">
        <v>241</v>
      </c>
      <c r="M1613" s="25">
        <v>21.5</v>
      </c>
      <c r="N1613" s="25">
        <f>AVERAGE(M1613:M1615)</f>
        <v>21.533333333333331</v>
      </c>
      <c r="O1613" s="25">
        <f>N1613-21.58125</f>
        <v>-4.7916666666669272E-2</v>
      </c>
      <c r="S1613" s="17" t="s">
        <v>1518</v>
      </c>
      <c r="T1613" s="17" t="s">
        <v>1519</v>
      </c>
    </row>
    <row r="1614" spans="2:20" ht="13" hidden="1" customHeight="1" x14ac:dyDescent="0.15">
      <c r="C1614" s="5">
        <v>2</v>
      </c>
      <c r="D1614" s="5" t="s">
        <v>72</v>
      </c>
      <c r="E1614" s="25">
        <v>21.4</v>
      </c>
      <c r="F1614" s="25"/>
      <c r="G1614" s="25"/>
      <c r="K1614" s="5">
        <v>2</v>
      </c>
      <c r="L1614" s="5" t="s">
        <v>242</v>
      </c>
      <c r="M1614" s="25">
        <v>21.6</v>
      </c>
      <c r="N1614" s="25"/>
      <c r="O1614" s="25"/>
    </row>
    <row r="1615" spans="2:20" ht="13" hidden="1" customHeight="1" x14ac:dyDescent="0.15">
      <c r="C1615" s="5">
        <v>2</v>
      </c>
      <c r="D1615" s="5" t="s">
        <v>73</v>
      </c>
      <c r="E1615" s="25">
        <v>21.5</v>
      </c>
      <c r="F1615" s="25"/>
      <c r="G1615" s="25"/>
      <c r="K1615" s="5">
        <v>2</v>
      </c>
      <c r="L1615" s="5" t="s">
        <v>243</v>
      </c>
      <c r="M1615" s="25">
        <v>21.5</v>
      </c>
      <c r="N1615" s="25"/>
      <c r="O1615" s="25"/>
    </row>
    <row r="1616" spans="2:20" ht="13" customHeight="1" x14ac:dyDescent="0.15">
      <c r="B1616" s="17" t="s">
        <v>1520</v>
      </c>
      <c r="C1616" s="5">
        <v>2</v>
      </c>
      <c r="D1616" s="5" t="s">
        <v>74</v>
      </c>
      <c r="E1616" s="25">
        <v>21.5</v>
      </c>
      <c r="F1616" s="25">
        <f>AVERAGE(E1616:E1618)</f>
        <v>21.533333333333331</v>
      </c>
      <c r="G1616" s="25">
        <f>F1616-21.58125</f>
        <v>-4.7916666666669272E-2</v>
      </c>
      <c r="J1616" s="17" t="s">
        <v>1520</v>
      </c>
      <c r="K1616" s="5">
        <v>2</v>
      </c>
      <c r="L1616" s="5" t="s">
        <v>244</v>
      </c>
      <c r="M1616" s="25">
        <v>21.6</v>
      </c>
      <c r="N1616" s="25">
        <f>AVERAGE(M1616:M1618)</f>
        <v>21.533333333333331</v>
      </c>
      <c r="O1616" s="25">
        <f>N1616-21.58125</f>
        <v>-4.7916666666669272E-2</v>
      </c>
      <c r="S1616" s="17" t="s">
        <v>1520</v>
      </c>
      <c r="T1616" s="17" t="s">
        <v>1521</v>
      </c>
    </row>
    <row r="1617" spans="2:20" ht="13" hidden="1" customHeight="1" x14ac:dyDescent="0.15">
      <c r="C1617" s="5">
        <v>2</v>
      </c>
      <c r="D1617" s="5" t="s">
        <v>75</v>
      </c>
      <c r="E1617" s="25">
        <v>21.6</v>
      </c>
      <c r="F1617" s="25"/>
      <c r="G1617" s="25"/>
      <c r="K1617" s="5">
        <v>2</v>
      </c>
      <c r="L1617" s="5" t="s">
        <v>245</v>
      </c>
      <c r="M1617" s="25">
        <v>21.5</v>
      </c>
      <c r="N1617" s="25"/>
      <c r="O1617" s="25"/>
    </row>
    <row r="1618" spans="2:20" ht="13" hidden="1" customHeight="1" x14ac:dyDescent="0.15">
      <c r="C1618" s="5">
        <v>2</v>
      </c>
      <c r="D1618" s="5" t="s">
        <v>76</v>
      </c>
      <c r="E1618" s="25">
        <v>21.5</v>
      </c>
      <c r="F1618" s="25"/>
      <c r="G1618" s="25"/>
      <c r="K1618" s="5">
        <v>2</v>
      </c>
      <c r="L1618" s="5" t="s">
        <v>246</v>
      </c>
      <c r="M1618" s="25">
        <v>21.5</v>
      </c>
      <c r="N1618" s="25"/>
      <c r="O1618" s="25"/>
    </row>
    <row r="1619" spans="2:20" ht="13" customHeight="1" x14ac:dyDescent="0.15">
      <c r="B1619" s="17" t="s">
        <v>1522</v>
      </c>
      <c r="C1619" s="5">
        <v>2</v>
      </c>
      <c r="D1619" s="5" t="s">
        <v>77</v>
      </c>
      <c r="E1619" s="25">
        <v>21.5</v>
      </c>
      <c r="F1619" s="25">
        <f>AVERAGE(E1619:E1621)</f>
        <v>21.533333333333331</v>
      </c>
      <c r="G1619" s="25">
        <f>F1619-21.58125</f>
        <v>-4.7916666666669272E-2</v>
      </c>
      <c r="J1619" s="17" t="s">
        <v>1522</v>
      </c>
      <c r="K1619" s="5">
        <v>2</v>
      </c>
      <c r="L1619" s="5" t="s">
        <v>247</v>
      </c>
      <c r="M1619" s="25">
        <v>21.4</v>
      </c>
      <c r="N1619" s="25">
        <f>AVERAGE(M1619:M1621)</f>
        <v>21.466666666666669</v>
      </c>
      <c r="O1619" s="25">
        <f>N1619-21.58125</f>
        <v>-0.11458333333333215</v>
      </c>
      <c r="S1619" s="17" t="s">
        <v>1522</v>
      </c>
      <c r="T1619" s="17" t="s">
        <v>1523</v>
      </c>
    </row>
    <row r="1620" spans="2:20" ht="13" hidden="1" customHeight="1" x14ac:dyDescent="0.15">
      <c r="C1620" s="5">
        <v>2</v>
      </c>
      <c r="D1620" s="5" t="s">
        <v>78</v>
      </c>
      <c r="E1620" s="25">
        <v>21.6</v>
      </c>
      <c r="F1620" s="25"/>
      <c r="G1620" s="25"/>
      <c r="K1620" s="5">
        <v>2</v>
      </c>
      <c r="L1620" s="5" t="s">
        <v>248</v>
      </c>
      <c r="M1620" s="25">
        <v>21.5</v>
      </c>
      <c r="N1620" s="25"/>
      <c r="O1620" s="25"/>
    </row>
    <row r="1621" spans="2:20" ht="13" hidden="1" customHeight="1" x14ac:dyDescent="0.15">
      <c r="C1621" s="5">
        <v>2</v>
      </c>
      <c r="D1621" s="5" t="s">
        <v>79</v>
      </c>
      <c r="E1621" s="25">
        <v>21.5</v>
      </c>
      <c r="F1621" s="25"/>
      <c r="G1621" s="25"/>
      <c r="K1621" s="5">
        <v>2</v>
      </c>
      <c r="L1621" s="5" t="s">
        <v>249</v>
      </c>
      <c r="M1621" s="25">
        <v>21.5</v>
      </c>
      <c r="N1621" s="25"/>
      <c r="O1621" s="25"/>
    </row>
    <row r="1622" spans="2:20" ht="13" customHeight="1" x14ac:dyDescent="0.15">
      <c r="B1622" s="17" t="s">
        <v>1524</v>
      </c>
      <c r="C1622" s="5">
        <v>2</v>
      </c>
      <c r="D1622" s="5" t="s">
        <v>80</v>
      </c>
      <c r="E1622" s="25">
        <v>22</v>
      </c>
      <c r="F1622" s="25">
        <f>AVERAGE(E1622:E1624)</f>
        <v>20.533333333333331</v>
      </c>
      <c r="G1622" s="25">
        <f>F1622-21.58125</f>
        <v>-1.0479166666666693</v>
      </c>
      <c r="J1622" s="17" t="s">
        <v>1524</v>
      </c>
      <c r="K1622" s="3">
        <v>2</v>
      </c>
      <c r="L1622" s="3" t="s">
        <v>250</v>
      </c>
      <c r="M1622" s="27">
        <v>21.4</v>
      </c>
      <c r="N1622" s="27">
        <f>AVERAGE(M1622:M1624)</f>
        <v>22.633333333333336</v>
      </c>
      <c r="O1622" s="27">
        <f>N1622-21.58125</f>
        <v>1.0520833333333357</v>
      </c>
      <c r="P1622" s="48" t="s">
        <v>146</v>
      </c>
      <c r="S1622" s="17" t="s">
        <v>1524</v>
      </c>
      <c r="T1622" s="17" t="s">
        <v>1525</v>
      </c>
    </row>
    <row r="1623" spans="2:20" ht="13" hidden="1" customHeight="1" x14ac:dyDescent="0.15">
      <c r="C1623" s="5">
        <v>2</v>
      </c>
      <c r="D1623" s="5" t="s">
        <v>81</v>
      </c>
      <c r="E1623" s="25">
        <v>19.899999999999999</v>
      </c>
      <c r="F1623" s="25"/>
      <c r="G1623" s="25"/>
      <c r="K1623" s="5">
        <v>2</v>
      </c>
      <c r="L1623" s="5" t="s">
        <v>251</v>
      </c>
      <c r="M1623" s="25">
        <v>25.6</v>
      </c>
      <c r="N1623" s="25"/>
      <c r="O1623" s="25"/>
    </row>
    <row r="1624" spans="2:20" ht="13" hidden="1" customHeight="1" x14ac:dyDescent="0.15">
      <c r="C1624" s="5">
        <v>2</v>
      </c>
      <c r="D1624" s="5" t="s">
        <v>82</v>
      </c>
      <c r="E1624" s="25">
        <v>19.7</v>
      </c>
      <c r="F1624" s="25"/>
      <c r="G1624" s="25"/>
      <c r="K1624" s="5">
        <v>2</v>
      </c>
      <c r="L1624" s="5" t="s">
        <v>252</v>
      </c>
      <c r="M1624" s="25">
        <v>20.9</v>
      </c>
      <c r="N1624" s="25"/>
      <c r="O1624" s="25"/>
    </row>
    <row r="1625" spans="2:20" ht="13" customHeight="1" x14ac:dyDescent="0.15">
      <c r="B1625" s="17" t="s">
        <v>1526</v>
      </c>
      <c r="C1625" s="5">
        <v>2</v>
      </c>
      <c r="D1625" s="5" t="s">
        <v>83</v>
      </c>
      <c r="E1625" s="25">
        <v>21.5</v>
      </c>
      <c r="F1625" s="25">
        <f>AVERAGE(E1625:E1627)</f>
        <v>21.533333333333331</v>
      </c>
      <c r="G1625" s="25">
        <f>F1625-21.58125</f>
        <v>-4.7916666666669272E-2</v>
      </c>
      <c r="J1625" s="17" t="s">
        <v>1526</v>
      </c>
      <c r="K1625" s="5">
        <v>2</v>
      </c>
      <c r="L1625" s="5" t="s">
        <v>253</v>
      </c>
      <c r="M1625" s="25">
        <v>21.5</v>
      </c>
      <c r="N1625" s="25">
        <f>AVERAGE(M1625:M1627)</f>
        <v>21.433333333333334</v>
      </c>
      <c r="O1625" s="25">
        <f>N1625-21.58125</f>
        <v>-0.14791666666666714</v>
      </c>
      <c r="S1625" s="17" t="s">
        <v>1526</v>
      </c>
      <c r="T1625" s="17" t="s">
        <v>1527</v>
      </c>
    </row>
    <row r="1626" spans="2:20" ht="13" hidden="1" customHeight="1" x14ac:dyDescent="0.15">
      <c r="C1626" s="5">
        <v>2</v>
      </c>
      <c r="D1626" s="5" t="s">
        <v>84</v>
      </c>
      <c r="E1626" s="25">
        <v>21.5</v>
      </c>
      <c r="F1626" s="25"/>
      <c r="G1626" s="25"/>
      <c r="K1626" s="5">
        <v>2</v>
      </c>
      <c r="L1626" s="5" t="s">
        <v>254</v>
      </c>
      <c r="M1626" s="25">
        <v>21.5</v>
      </c>
      <c r="N1626" s="25"/>
      <c r="O1626" s="25"/>
    </row>
    <row r="1627" spans="2:20" ht="13" hidden="1" customHeight="1" x14ac:dyDescent="0.15">
      <c r="C1627" s="5">
        <v>2</v>
      </c>
      <c r="D1627" s="5" t="s">
        <v>85</v>
      </c>
      <c r="E1627" s="25">
        <v>21.6</v>
      </c>
      <c r="F1627" s="25"/>
      <c r="G1627" s="25"/>
      <c r="K1627" s="5">
        <v>2</v>
      </c>
      <c r="L1627" s="5" t="s">
        <v>255</v>
      </c>
      <c r="M1627" s="25">
        <v>21.3</v>
      </c>
      <c r="N1627" s="25"/>
      <c r="O1627" s="25"/>
    </row>
    <row r="1628" spans="2:20" ht="13" customHeight="1" x14ac:dyDescent="0.15">
      <c r="B1628" s="17" t="s">
        <v>1528</v>
      </c>
      <c r="C1628" s="5">
        <v>2</v>
      </c>
      <c r="D1628" s="5" t="s">
        <v>86</v>
      </c>
      <c r="E1628" s="25">
        <v>21.4</v>
      </c>
      <c r="F1628" s="25">
        <f>AVERAGE(E1628:E1630)</f>
        <v>21.399999999999995</v>
      </c>
      <c r="G1628" s="25">
        <f>F1628-21.58125</f>
        <v>-0.18125000000000568</v>
      </c>
      <c r="J1628" s="17" t="s">
        <v>1528</v>
      </c>
      <c r="K1628" s="5">
        <v>2</v>
      </c>
      <c r="L1628" s="5" t="s">
        <v>256</v>
      </c>
      <c r="M1628" s="25">
        <v>21.6</v>
      </c>
      <c r="N1628" s="25">
        <f>AVERAGE(M1628:M1630)</f>
        <v>21.5</v>
      </c>
      <c r="O1628" s="25">
        <f>N1628-21.58125</f>
        <v>-8.1250000000000711E-2</v>
      </c>
      <c r="S1628" s="17" t="s">
        <v>1528</v>
      </c>
      <c r="T1628" s="17" t="s">
        <v>1529</v>
      </c>
    </row>
    <row r="1629" spans="2:20" ht="13" hidden="1" customHeight="1" x14ac:dyDescent="0.15">
      <c r="C1629" s="5">
        <v>2</v>
      </c>
      <c r="D1629" s="5" t="s">
        <v>87</v>
      </c>
      <c r="E1629" s="25">
        <v>21.4</v>
      </c>
      <c r="F1629" s="25"/>
      <c r="G1629" s="25"/>
      <c r="K1629" s="5">
        <v>2</v>
      </c>
      <c r="L1629" s="5" t="s">
        <v>257</v>
      </c>
      <c r="M1629" s="25">
        <v>21.4</v>
      </c>
      <c r="N1629" s="25"/>
      <c r="O1629" s="25"/>
    </row>
    <row r="1630" spans="2:20" ht="13" hidden="1" customHeight="1" x14ac:dyDescent="0.15">
      <c r="C1630" s="5">
        <v>2</v>
      </c>
      <c r="D1630" s="5" t="s">
        <v>88</v>
      </c>
      <c r="E1630" s="25">
        <v>21.4</v>
      </c>
      <c r="F1630" s="25"/>
      <c r="G1630" s="25"/>
      <c r="K1630" s="5">
        <v>2</v>
      </c>
      <c r="L1630" s="5" t="s">
        <v>258</v>
      </c>
      <c r="M1630" s="25">
        <v>21.5</v>
      </c>
      <c r="N1630" s="25"/>
      <c r="O1630" s="25"/>
    </row>
    <row r="1631" spans="2:20" ht="13" customHeight="1" x14ac:dyDescent="0.15">
      <c r="B1631" s="17" t="s">
        <v>1530</v>
      </c>
      <c r="C1631" s="5">
        <v>2</v>
      </c>
      <c r="D1631" s="5" t="s">
        <v>89</v>
      </c>
      <c r="E1631" s="25">
        <v>21.4</v>
      </c>
      <c r="F1631" s="25">
        <f>AVERAGE(E1631:E1633)</f>
        <v>21.466666666666669</v>
      </c>
      <c r="G1631" s="25">
        <f>F1631-21.58125</f>
        <v>-0.11458333333333215</v>
      </c>
      <c r="J1631" s="17" t="s">
        <v>1530</v>
      </c>
      <c r="K1631" s="5">
        <v>2</v>
      </c>
      <c r="L1631" s="5" t="s">
        <v>259</v>
      </c>
      <c r="M1631" s="25">
        <v>21.5</v>
      </c>
      <c r="N1631" s="25">
        <f>AVERAGE(M1631:M1633)</f>
        <v>21.533333333333331</v>
      </c>
      <c r="O1631" s="25">
        <f>N1631-21.58125</f>
        <v>-4.7916666666669272E-2</v>
      </c>
      <c r="S1631" s="17" t="s">
        <v>1530</v>
      </c>
      <c r="T1631" s="17" t="s">
        <v>1531</v>
      </c>
    </row>
    <row r="1632" spans="2:20" ht="13" hidden="1" customHeight="1" x14ac:dyDescent="0.15">
      <c r="C1632" s="5">
        <v>2</v>
      </c>
      <c r="D1632" s="5" t="s">
        <v>90</v>
      </c>
      <c r="E1632" s="25">
        <v>21.6</v>
      </c>
      <c r="F1632" s="25"/>
      <c r="G1632" s="25"/>
      <c r="K1632" s="5">
        <v>2</v>
      </c>
      <c r="L1632" s="5" t="s">
        <v>260</v>
      </c>
      <c r="M1632" s="25">
        <v>21.5</v>
      </c>
      <c r="N1632" s="25"/>
      <c r="O1632" s="25"/>
    </row>
    <row r="1633" spans="2:20" ht="13" hidden="1" customHeight="1" x14ac:dyDescent="0.15">
      <c r="C1633" s="5">
        <v>2</v>
      </c>
      <c r="D1633" s="5" t="s">
        <v>91</v>
      </c>
      <c r="E1633" s="25">
        <v>21.4</v>
      </c>
      <c r="F1633" s="25"/>
      <c r="G1633" s="25"/>
      <c r="K1633" s="5">
        <v>2</v>
      </c>
      <c r="L1633" s="5" t="s">
        <v>261</v>
      </c>
      <c r="M1633" s="25">
        <v>21.6</v>
      </c>
      <c r="N1633" s="25"/>
      <c r="O1633" s="25"/>
    </row>
    <row r="1634" spans="2:20" ht="13" customHeight="1" x14ac:dyDescent="0.15">
      <c r="B1634" s="17" t="s">
        <v>1532</v>
      </c>
      <c r="C1634" s="5">
        <v>2</v>
      </c>
      <c r="D1634" s="5" t="s">
        <v>92</v>
      </c>
      <c r="E1634" s="25">
        <v>21.4</v>
      </c>
      <c r="F1634" s="25">
        <f>AVERAGE(E1634:E1636)</f>
        <v>21.433333333333334</v>
      </c>
      <c r="G1634" s="25">
        <f>F1634-21.58125</f>
        <v>-0.14791666666666714</v>
      </c>
      <c r="J1634" s="17" t="s">
        <v>1532</v>
      </c>
      <c r="K1634" s="5">
        <v>2</v>
      </c>
      <c r="L1634" s="5" t="s">
        <v>262</v>
      </c>
      <c r="M1634" s="25">
        <v>21.6</v>
      </c>
      <c r="N1634" s="25">
        <f>AVERAGE(M1634:M1636)</f>
        <v>21.5</v>
      </c>
      <c r="O1634" s="25">
        <f>N1634-21.58125</f>
        <v>-8.1250000000000711E-2</v>
      </c>
      <c r="S1634" s="17" t="s">
        <v>1532</v>
      </c>
      <c r="T1634" s="17" t="s">
        <v>1533</v>
      </c>
    </row>
    <row r="1635" spans="2:20" ht="13" hidden="1" customHeight="1" x14ac:dyDescent="0.15">
      <c r="C1635" s="5">
        <v>2</v>
      </c>
      <c r="D1635" s="5" t="s">
        <v>93</v>
      </c>
      <c r="E1635" s="25">
        <v>21.4</v>
      </c>
      <c r="F1635" s="25"/>
      <c r="G1635" s="25"/>
      <c r="K1635" s="5">
        <v>2</v>
      </c>
      <c r="L1635" s="5" t="s">
        <v>263</v>
      </c>
      <c r="M1635" s="25">
        <v>21.4</v>
      </c>
      <c r="N1635" s="25"/>
      <c r="O1635" s="25"/>
    </row>
    <row r="1636" spans="2:20" ht="13" hidden="1" customHeight="1" x14ac:dyDescent="0.15">
      <c r="C1636" s="5">
        <v>2</v>
      </c>
      <c r="D1636" s="5" t="s">
        <v>94</v>
      </c>
      <c r="E1636" s="25">
        <v>21.5</v>
      </c>
      <c r="F1636" s="25"/>
      <c r="G1636" s="25"/>
      <c r="K1636" s="5">
        <v>2</v>
      </c>
      <c r="L1636" s="5" t="s">
        <v>264</v>
      </c>
      <c r="M1636" s="25">
        <v>21.5</v>
      </c>
      <c r="N1636" s="25"/>
      <c r="O1636" s="25"/>
    </row>
    <row r="1637" spans="2:20" ht="13" customHeight="1" x14ac:dyDescent="0.15">
      <c r="B1637" s="17" t="s">
        <v>1534</v>
      </c>
      <c r="C1637" s="5">
        <v>2</v>
      </c>
      <c r="D1637" s="5" t="s">
        <v>95</v>
      </c>
      <c r="E1637" s="25">
        <v>21.5</v>
      </c>
      <c r="F1637" s="25">
        <f>AVERAGE(E1637:E1639)</f>
        <v>21.5</v>
      </c>
      <c r="G1637" s="25">
        <f>F1637-21.58125</f>
        <v>-8.1250000000000711E-2</v>
      </c>
      <c r="J1637" s="17" t="s">
        <v>1534</v>
      </c>
      <c r="K1637" s="5">
        <v>2</v>
      </c>
      <c r="L1637" s="5" t="s">
        <v>265</v>
      </c>
      <c r="M1637" s="25">
        <v>21.5</v>
      </c>
      <c r="N1637" s="25">
        <f>AVERAGE(M1637:M1639)</f>
        <v>21.533333333333331</v>
      </c>
      <c r="O1637" s="25">
        <f>N1637-21.58125</f>
        <v>-4.7916666666669272E-2</v>
      </c>
      <c r="S1637" s="17" t="s">
        <v>1534</v>
      </c>
      <c r="T1637" s="17" t="s">
        <v>1535</v>
      </c>
    </row>
    <row r="1638" spans="2:20" ht="13" hidden="1" customHeight="1" x14ac:dyDescent="0.15">
      <c r="C1638" s="5">
        <v>2</v>
      </c>
      <c r="D1638" s="5" t="s">
        <v>96</v>
      </c>
      <c r="E1638" s="25">
        <v>21.5</v>
      </c>
      <c r="F1638" s="25"/>
      <c r="G1638" s="25"/>
      <c r="K1638" s="5">
        <v>2</v>
      </c>
      <c r="L1638" s="5" t="s">
        <v>266</v>
      </c>
      <c r="M1638" s="25">
        <v>21.5</v>
      </c>
      <c r="N1638" s="25"/>
      <c r="O1638" s="25"/>
    </row>
    <row r="1639" spans="2:20" ht="13" hidden="1" customHeight="1" x14ac:dyDescent="0.15">
      <c r="C1639" s="5">
        <v>2</v>
      </c>
      <c r="D1639" s="5" t="s">
        <v>97</v>
      </c>
      <c r="E1639" s="25">
        <v>21.5</v>
      </c>
      <c r="F1639" s="25"/>
      <c r="G1639" s="25"/>
      <c r="K1639" s="5">
        <v>2</v>
      </c>
      <c r="L1639" s="5" t="s">
        <v>267</v>
      </c>
      <c r="M1639" s="25">
        <v>21.6</v>
      </c>
      <c r="N1639" s="25"/>
      <c r="O1639" s="25"/>
    </row>
    <row r="1640" spans="2:20" ht="13" customHeight="1" x14ac:dyDescent="0.15">
      <c r="B1640" s="17" t="s">
        <v>1536</v>
      </c>
      <c r="C1640" s="5">
        <v>2</v>
      </c>
      <c r="D1640" s="5" t="s">
        <v>98</v>
      </c>
      <c r="E1640" s="25">
        <v>21.6</v>
      </c>
      <c r="F1640" s="25">
        <f>AVERAGE(E1640:E1642)</f>
        <v>21.566666666666666</v>
      </c>
      <c r="G1640" s="25">
        <f>F1640-21.58125</f>
        <v>-1.4583333333334281E-2</v>
      </c>
      <c r="J1640" s="17" t="s">
        <v>1536</v>
      </c>
      <c r="K1640" s="5">
        <v>2</v>
      </c>
      <c r="L1640" s="5" t="s">
        <v>268</v>
      </c>
      <c r="M1640" s="25">
        <v>21.8</v>
      </c>
      <c r="N1640" s="25">
        <f>AVERAGE(M1640:M1642)</f>
        <v>21.766666666666669</v>
      </c>
      <c r="O1640" s="25">
        <f>N1640-21.58125</f>
        <v>0.18541666666666856</v>
      </c>
      <c r="S1640" s="17" t="s">
        <v>1536</v>
      </c>
      <c r="T1640" s="17" t="s">
        <v>1537</v>
      </c>
    </row>
    <row r="1641" spans="2:20" ht="13" hidden="1" customHeight="1" x14ac:dyDescent="0.15">
      <c r="C1641" s="5">
        <v>2</v>
      </c>
      <c r="D1641" s="5" t="s">
        <v>99</v>
      </c>
      <c r="E1641" s="25">
        <v>21.6</v>
      </c>
      <c r="F1641" s="25"/>
      <c r="G1641" s="25"/>
      <c r="K1641" s="5">
        <v>2</v>
      </c>
      <c r="L1641" s="5" t="s">
        <v>269</v>
      </c>
      <c r="M1641" s="25">
        <v>21.6</v>
      </c>
      <c r="N1641" s="25"/>
      <c r="O1641" s="25"/>
    </row>
    <row r="1642" spans="2:20" ht="13" hidden="1" customHeight="1" x14ac:dyDescent="0.15">
      <c r="C1642" s="5">
        <v>2</v>
      </c>
      <c r="D1642" s="5" t="s">
        <v>100</v>
      </c>
      <c r="E1642" s="25">
        <v>21.5</v>
      </c>
      <c r="F1642" s="25"/>
      <c r="G1642" s="25"/>
      <c r="K1642" s="5">
        <v>2</v>
      </c>
      <c r="L1642" s="5" t="s">
        <v>270</v>
      </c>
      <c r="M1642" s="25">
        <v>21.9</v>
      </c>
      <c r="N1642" s="25"/>
      <c r="O1642" s="25"/>
    </row>
    <row r="1643" spans="2:20" ht="13" customHeight="1" x14ac:dyDescent="0.15">
      <c r="B1643" s="17" t="s">
        <v>1538</v>
      </c>
      <c r="C1643" s="5">
        <v>2</v>
      </c>
      <c r="D1643" s="5" t="s">
        <v>101</v>
      </c>
      <c r="E1643" s="25">
        <v>21.5</v>
      </c>
      <c r="F1643" s="25">
        <f>AVERAGE(E1643:E1645)</f>
        <v>21.5</v>
      </c>
      <c r="G1643" s="25">
        <f>F1643-21.58125</f>
        <v>-8.1250000000000711E-2</v>
      </c>
      <c r="J1643" s="17" t="s">
        <v>1538</v>
      </c>
      <c r="K1643" s="5">
        <v>2</v>
      </c>
      <c r="L1643" s="5" t="s">
        <v>271</v>
      </c>
      <c r="M1643" s="25">
        <v>21.5</v>
      </c>
      <c r="N1643" s="25">
        <f>AVERAGE(M1643:M1645)</f>
        <v>21.433333333333334</v>
      </c>
      <c r="O1643" s="25">
        <f>N1643-21.58125</f>
        <v>-0.14791666666666714</v>
      </c>
      <c r="S1643" s="17" t="s">
        <v>1538</v>
      </c>
      <c r="T1643" s="17" t="s">
        <v>1539</v>
      </c>
    </row>
    <row r="1644" spans="2:20" ht="13" hidden="1" customHeight="1" x14ac:dyDescent="0.15">
      <c r="C1644" s="5">
        <v>2</v>
      </c>
      <c r="D1644" s="5" t="s">
        <v>102</v>
      </c>
      <c r="E1644" s="25">
        <v>21.5</v>
      </c>
      <c r="F1644" s="25"/>
      <c r="G1644" s="25"/>
      <c r="K1644" s="5">
        <v>2</v>
      </c>
      <c r="L1644" s="5" t="s">
        <v>272</v>
      </c>
      <c r="M1644" s="25">
        <v>21.5</v>
      </c>
      <c r="N1644" s="25"/>
      <c r="O1644" s="25"/>
    </row>
    <row r="1645" spans="2:20" ht="13" hidden="1" customHeight="1" x14ac:dyDescent="0.15">
      <c r="C1645" s="5">
        <v>2</v>
      </c>
      <c r="D1645" s="5" t="s">
        <v>103</v>
      </c>
      <c r="E1645" s="25">
        <v>21.5</v>
      </c>
      <c r="F1645" s="25"/>
      <c r="G1645" s="25"/>
      <c r="K1645" s="5">
        <v>2</v>
      </c>
      <c r="L1645" s="5" t="s">
        <v>273</v>
      </c>
      <c r="M1645" s="25">
        <v>21.3</v>
      </c>
      <c r="N1645" s="25"/>
      <c r="O1645" s="25"/>
    </row>
    <row r="1646" spans="2:20" ht="13" customHeight="1" x14ac:dyDescent="0.15">
      <c r="B1646" s="17" t="s">
        <v>1540</v>
      </c>
      <c r="C1646" s="5">
        <v>2</v>
      </c>
      <c r="D1646" s="5" t="s">
        <v>104</v>
      </c>
      <c r="E1646" s="25">
        <v>21.5</v>
      </c>
      <c r="F1646" s="25">
        <f>AVERAGE(E1646:E1648)</f>
        <v>21.5</v>
      </c>
      <c r="G1646" s="25">
        <f>F1646-21.58125</f>
        <v>-8.1250000000000711E-2</v>
      </c>
      <c r="J1646" s="17" t="s">
        <v>1540</v>
      </c>
      <c r="K1646" s="5">
        <v>2</v>
      </c>
      <c r="L1646" s="5" t="s">
        <v>274</v>
      </c>
      <c r="M1646" s="25">
        <v>21.5</v>
      </c>
      <c r="N1646" s="25">
        <f>AVERAGE(M1646:M1648)</f>
        <v>21.5</v>
      </c>
      <c r="O1646" s="25">
        <f>N1646-21.58125</f>
        <v>-8.1250000000000711E-2</v>
      </c>
      <c r="S1646" s="17" t="s">
        <v>1540</v>
      </c>
      <c r="T1646" s="17" t="s">
        <v>1541</v>
      </c>
    </row>
    <row r="1647" spans="2:20" ht="13" hidden="1" customHeight="1" x14ac:dyDescent="0.15">
      <c r="C1647" s="5">
        <v>2</v>
      </c>
      <c r="D1647" s="5" t="s">
        <v>105</v>
      </c>
      <c r="E1647" s="25">
        <v>21.5</v>
      </c>
      <c r="F1647" s="25"/>
      <c r="G1647" s="25"/>
      <c r="K1647" s="5">
        <v>2</v>
      </c>
      <c r="L1647" s="5" t="s">
        <v>275</v>
      </c>
      <c r="M1647" s="25">
        <v>21.6</v>
      </c>
      <c r="N1647" s="25"/>
      <c r="O1647" s="25"/>
    </row>
    <row r="1648" spans="2:20" ht="13" hidden="1" customHeight="1" x14ac:dyDescent="0.15">
      <c r="C1648" s="5">
        <v>2</v>
      </c>
      <c r="D1648" s="5" t="s">
        <v>106</v>
      </c>
      <c r="E1648" s="25">
        <v>21.5</v>
      </c>
      <c r="F1648" s="25"/>
      <c r="G1648" s="25"/>
      <c r="K1648" s="5">
        <v>2</v>
      </c>
      <c r="L1648" s="5" t="s">
        <v>276</v>
      </c>
      <c r="M1648" s="25">
        <v>21.4</v>
      </c>
      <c r="N1648" s="25"/>
      <c r="O1648" s="25"/>
    </row>
    <row r="1649" spans="2:20" ht="13" customHeight="1" x14ac:dyDescent="0.15">
      <c r="B1649" s="17" t="s">
        <v>1542</v>
      </c>
      <c r="C1649" s="5">
        <v>2</v>
      </c>
      <c r="D1649" s="5" t="s">
        <v>107</v>
      </c>
      <c r="E1649" s="25">
        <v>21.5</v>
      </c>
      <c r="F1649" s="25">
        <f>AVERAGE(E1649:E1651)</f>
        <v>21.533333333333331</v>
      </c>
      <c r="G1649" s="25">
        <f>F1649-21.58125</f>
        <v>-4.7916666666669272E-2</v>
      </c>
      <c r="J1649" s="17" t="s">
        <v>1542</v>
      </c>
      <c r="K1649" s="5">
        <v>2</v>
      </c>
      <c r="L1649" s="5" t="s">
        <v>277</v>
      </c>
      <c r="M1649" s="25">
        <v>22.1</v>
      </c>
      <c r="N1649" s="25">
        <f>AVERAGE(M1649:M1651)</f>
        <v>22.099999999999998</v>
      </c>
      <c r="O1649" s="25">
        <f>N1649-21.58125</f>
        <v>0.51874999999999716</v>
      </c>
      <c r="S1649" s="17" t="s">
        <v>1542</v>
      </c>
      <c r="T1649" s="17" t="s">
        <v>1543</v>
      </c>
    </row>
    <row r="1650" spans="2:20" ht="13" hidden="1" customHeight="1" x14ac:dyDescent="0.15">
      <c r="C1650" s="5">
        <v>2</v>
      </c>
      <c r="D1650" s="5" t="s">
        <v>108</v>
      </c>
      <c r="E1650" s="25">
        <v>21.6</v>
      </c>
      <c r="F1650" s="25"/>
      <c r="G1650" s="25"/>
      <c r="K1650" s="5">
        <v>2</v>
      </c>
      <c r="L1650" s="5" t="s">
        <v>278</v>
      </c>
      <c r="M1650" s="25">
        <v>22.2</v>
      </c>
      <c r="N1650" s="25"/>
      <c r="O1650" s="25"/>
    </row>
    <row r="1651" spans="2:20" ht="13" hidden="1" customHeight="1" x14ac:dyDescent="0.15">
      <c r="C1651" s="5">
        <v>2</v>
      </c>
      <c r="D1651" s="5" t="s">
        <v>109</v>
      </c>
      <c r="E1651" s="25">
        <v>21.5</v>
      </c>
      <c r="F1651" s="25"/>
      <c r="G1651" s="25"/>
      <c r="K1651" s="5">
        <v>2</v>
      </c>
      <c r="L1651" s="5" t="s">
        <v>279</v>
      </c>
      <c r="M1651" s="25">
        <v>22</v>
      </c>
      <c r="N1651" s="25"/>
      <c r="O1651" s="25"/>
    </row>
    <row r="1652" spans="2:20" ht="13" customHeight="1" x14ac:dyDescent="0.15">
      <c r="B1652" s="17" t="s">
        <v>1544</v>
      </c>
      <c r="C1652" s="5">
        <v>2</v>
      </c>
      <c r="D1652" s="5" t="s">
        <v>110</v>
      </c>
      <c r="E1652" s="25">
        <v>21.5</v>
      </c>
      <c r="F1652" s="25">
        <f>AVERAGE(E1652:E1654)</f>
        <v>21.5</v>
      </c>
      <c r="G1652" s="25">
        <f>F1652-21.58125</f>
        <v>-8.1250000000000711E-2</v>
      </c>
      <c r="J1652" s="17" t="s">
        <v>1544</v>
      </c>
      <c r="K1652" s="5">
        <v>2</v>
      </c>
      <c r="L1652" s="5" t="s">
        <v>280</v>
      </c>
      <c r="M1652" s="25">
        <v>21.5</v>
      </c>
      <c r="N1652" s="25">
        <f>AVERAGE(M1652:M1654)</f>
        <v>21.533333333333331</v>
      </c>
      <c r="O1652" s="25">
        <f>N1652-21.58125</f>
        <v>-4.7916666666669272E-2</v>
      </c>
      <c r="S1652" s="17" t="s">
        <v>1544</v>
      </c>
      <c r="T1652" s="17" t="s">
        <v>369</v>
      </c>
    </row>
    <row r="1653" spans="2:20" ht="13" hidden="1" customHeight="1" x14ac:dyDescent="0.15">
      <c r="C1653" s="5">
        <v>2</v>
      </c>
      <c r="D1653" s="5" t="s">
        <v>111</v>
      </c>
      <c r="E1653" s="25">
        <v>21.5</v>
      </c>
      <c r="F1653" s="25"/>
      <c r="G1653" s="25"/>
      <c r="K1653" s="5">
        <v>2</v>
      </c>
      <c r="L1653" s="5" t="s">
        <v>281</v>
      </c>
      <c r="M1653" s="25">
        <v>21.5</v>
      </c>
      <c r="N1653" s="25"/>
      <c r="O1653" s="25"/>
    </row>
    <row r="1654" spans="2:20" ht="13" hidden="1" customHeight="1" x14ac:dyDescent="0.15">
      <c r="C1654" s="5">
        <v>2</v>
      </c>
      <c r="D1654" s="5" t="s">
        <v>112</v>
      </c>
      <c r="E1654" s="25">
        <v>21.5</v>
      </c>
      <c r="F1654" s="25"/>
      <c r="G1654" s="25"/>
      <c r="K1654" s="5">
        <v>2</v>
      </c>
      <c r="L1654" s="5" t="s">
        <v>282</v>
      </c>
      <c r="M1654" s="25">
        <v>21.6</v>
      </c>
      <c r="N1654" s="25"/>
      <c r="O1654" s="25"/>
    </row>
    <row r="1655" spans="2:20" ht="13" customHeight="1" x14ac:dyDescent="0.15">
      <c r="B1655" s="17" t="s">
        <v>1545</v>
      </c>
      <c r="C1655" s="5">
        <v>2</v>
      </c>
      <c r="D1655" s="5" t="s">
        <v>113</v>
      </c>
      <c r="E1655" s="25">
        <v>21.5</v>
      </c>
      <c r="F1655" s="25">
        <f>AVERAGE(E1655:E1657)</f>
        <v>21.533333333333331</v>
      </c>
      <c r="G1655" s="25">
        <f>F1655-21.58125</f>
        <v>-4.7916666666669272E-2</v>
      </c>
      <c r="J1655" s="17" t="s">
        <v>1545</v>
      </c>
      <c r="K1655" s="5">
        <v>2</v>
      </c>
      <c r="L1655" s="5" t="s">
        <v>283</v>
      </c>
      <c r="M1655" s="25">
        <v>21.4</v>
      </c>
      <c r="N1655" s="25">
        <f>AVERAGE(M1655:M1657)</f>
        <v>21.466666666666669</v>
      </c>
      <c r="O1655" s="25">
        <f>N1655-21.58125</f>
        <v>-0.11458333333333215</v>
      </c>
      <c r="S1655" s="17" t="s">
        <v>1545</v>
      </c>
      <c r="T1655" s="17" t="s">
        <v>1546</v>
      </c>
    </row>
    <row r="1656" spans="2:20" ht="13" hidden="1" customHeight="1" x14ac:dyDescent="0.15">
      <c r="C1656" s="5">
        <v>2</v>
      </c>
      <c r="D1656" s="5" t="s">
        <v>114</v>
      </c>
      <c r="E1656" s="25">
        <v>21.6</v>
      </c>
      <c r="F1656" s="25"/>
      <c r="G1656" s="25"/>
      <c r="K1656" s="5">
        <v>2</v>
      </c>
      <c r="L1656" s="5" t="s">
        <v>284</v>
      </c>
      <c r="M1656" s="25">
        <v>21.5</v>
      </c>
      <c r="N1656" s="25"/>
      <c r="O1656" s="25"/>
    </row>
    <row r="1657" spans="2:20" ht="13" hidden="1" customHeight="1" x14ac:dyDescent="0.15">
      <c r="C1657" s="5">
        <v>2</v>
      </c>
      <c r="D1657" s="5" t="s">
        <v>115</v>
      </c>
      <c r="E1657" s="25">
        <v>21.5</v>
      </c>
      <c r="F1657" s="25"/>
      <c r="G1657" s="25"/>
      <c r="K1657" s="5">
        <v>2</v>
      </c>
      <c r="L1657" s="5" t="s">
        <v>285</v>
      </c>
      <c r="M1657" s="25">
        <v>21.5</v>
      </c>
      <c r="N1657" s="25"/>
      <c r="O1657" s="25"/>
    </row>
    <row r="1658" spans="2:20" ht="13" customHeight="1" x14ac:dyDescent="0.15">
      <c r="B1658" s="17" t="s">
        <v>1547</v>
      </c>
      <c r="C1658" s="5">
        <v>2</v>
      </c>
      <c r="D1658" s="5" t="s">
        <v>116</v>
      </c>
      <c r="E1658" s="25">
        <v>21.5</v>
      </c>
      <c r="F1658" s="25">
        <f>AVERAGE(E1658:E1660)</f>
        <v>21.466666666666669</v>
      </c>
      <c r="G1658" s="25">
        <f>F1658-21.58125</f>
        <v>-0.11458333333333215</v>
      </c>
      <c r="J1658" s="17" t="s">
        <v>1547</v>
      </c>
      <c r="K1658" s="5">
        <v>2</v>
      </c>
      <c r="L1658" s="5" t="s">
        <v>286</v>
      </c>
      <c r="M1658" s="25">
        <v>21.5</v>
      </c>
      <c r="N1658" s="25">
        <f>AVERAGE(M1658:M1660)</f>
        <v>21.5</v>
      </c>
      <c r="O1658" s="25">
        <f>N1658-21.58125</f>
        <v>-8.1250000000000711E-2</v>
      </c>
      <c r="S1658" s="17" t="s">
        <v>1547</v>
      </c>
      <c r="T1658" s="17" t="s">
        <v>1548</v>
      </c>
    </row>
    <row r="1659" spans="2:20" ht="13" hidden="1" customHeight="1" x14ac:dyDescent="0.15">
      <c r="C1659" s="5">
        <v>2</v>
      </c>
      <c r="D1659" s="5" t="s">
        <v>117</v>
      </c>
      <c r="E1659" s="25">
        <v>21.4</v>
      </c>
      <c r="F1659" s="25"/>
      <c r="G1659" s="25"/>
      <c r="K1659" s="5">
        <v>2</v>
      </c>
      <c r="L1659" s="5" t="s">
        <v>287</v>
      </c>
      <c r="M1659" s="25">
        <v>21.5</v>
      </c>
      <c r="N1659" s="25"/>
      <c r="O1659" s="25"/>
    </row>
    <row r="1660" spans="2:20" ht="13" hidden="1" customHeight="1" x14ac:dyDescent="0.15">
      <c r="C1660" s="5">
        <v>2</v>
      </c>
      <c r="D1660" s="5" t="s">
        <v>118</v>
      </c>
      <c r="E1660" s="25">
        <v>21.5</v>
      </c>
      <c r="F1660" s="25"/>
      <c r="G1660" s="25"/>
      <c r="K1660" s="5">
        <v>2</v>
      </c>
      <c r="L1660" s="5" t="s">
        <v>288</v>
      </c>
      <c r="M1660" s="25">
        <v>21.5</v>
      </c>
      <c r="N1660" s="25"/>
      <c r="O1660" s="25"/>
    </row>
    <row r="1661" spans="2:20" ht="13" customHeight="1" x14ac:dyDescent="0.15">
      <c r="B1661" s="17" t="s">
        <v>1549</v>
      </c>
      <c r="C1661" s="5">
        <v>2</v>
      </c>
      <c r="D1661" s="5" t="s">
        <v>119</v>
      </c>
      <c r="E1661" s="25">
        <v>21.5</v>
      </c>
      <c r="F1661" s="25">
        <f>AVERAGE(E1661:E1663)</f>
        <v>21.533333333333331</v>
      </c>
      <c r="G1661" s="25">
        <f>F1661-21.58125</f>
        <v>-4.7916666666669272E-2</v>
      </c>
      <c r="J1661" s="17" t="s">
        <v>1549</v>
      </c>
      <c r="K1661" s="5">
        <v>2</v>
      </c>
      <c r="L1661" s="5" t="s">
        <v>289</v>
      </c>
      <c r="M1661" s="25">
        <v>21.6</v>
      </c>
      <c r="N1661" s="25">
        <f>AVERAGE(M1661:M1663)</f>
        <v>21.633333333333336</v>
      </c>
      <c r="O1661" s="25">
        <f>N1661-21.58125</f>
        <v>5.2083333333335702E-2</v>
      </c>
      <c r="S1661" s="17" t="s">
        <v>1549</v>
      </c>
      <c r="T1661" s="17" t="s">
        <v>1550</v>
      </c>
    </row>
    <row r="1662" spans="2:20" ht="13" hidden="1" customHeight="1" x14ac:dyDescent="0.15">
      <c r="C1662" s="5">
        <v>2</v>
      </c>
      <c r="D1662" s="5" t="s">
        <v>120</v>
      </c>
      <c r="E1662" s="25">
        <v>21.5</v>
      </c>
      <c r="F1662" s="25"/>
      <c r="G1662" s="25"/>
      <c r="K1662" s="5">
        <v>2</v>
      </c>
      <c r="L1662" s="5" t="s">
        <v>290</v>
      </c>
      <c r="M1662" s="25">
        <v>21.6</v>
      </c>
      <c r="N1662" s="25"/>
      <c r="O1662" s="25"/>
    </row>
    <row r="1663" spans="2:20" ht="13" hidden="1" customHeight="1" x14ac:dyDescent="0.15">
      <c r="C1663" s="5">
        <v>2</v>
      </c>
      <c r="D1663" s="5" t="s">
        <v>121</v>
      </c>
      <c r="E1663" s="25">
        <v>21.6</v>
      </c>
      <c r="F1663" s="25"/>
      <c r="G1663" s="25"/>
      <c r="K1663" s="5">
        <v>2</v>
      </c>
      <c r="L1663" s="5" t="s">
        <v>291</v>
      </c>
      <c r="M1663" s="25">
        <v>21.7</v>
      </c>
      <c r="N1663" s="25"/>
      <c r="O1663" s="25"/>
    </row>
    <row r="1664" spans="2:20" ht="13" customHeight="1" x14ac:dyDescent="0.15">
      <c r="B1664" s="17" t="s">
        <v>1551</v>
      </c>
      <c r="C1664" s="5">
        <v>2</v>
      </c>
      <c r="D1664" s="5" t="s">
        <v>122</v>
      </c>
      <c r="E1664" s="25">
        <v>21.4</v>
      </c>
      <c r="F1664" s="25">
        <f>AVERAGE(E1664:E1666)</f>
        <v>21.466666666666669</v>
      </c>
      <c r="G1664" s="25">
        <f>F1664-21.58125</f>
        <v>-0.11458333333333215</v>
      </c>
      <c r="J1664" s="17" t="s">
        <v>1551</v>
      </c>
      <c r="K1664" s="5">
        <v>2</v>
      </c>
      <c r="L1664" s="5" t="s">
        <v>292</v>
      </c>
      <c r="M1664" s="25">
        <v>21.6</v>
      </c>
      <c r="N1664" s="25">
        <f>AVERAGE(M1664:M1666)</f>
        <v>21.633333333333336</v>
      </c>
      <c r="O1664" s="25">
        <f>N1664-21.58125</f>
        <v>5.2083333333335702E-2</v>
      </c>
      <c r="S1664" s="17" t="s">
        <v>1551</v>
      </c>
      <c r="T1664" s="17" t="s">
        <v>1552</v>
      </c>
    </row>
    <row r="1665" spans="2:20" ht="13" hidden="1" customHeight="1" x14ac:dyDescent="0.15">
      <c r="C1665" s="5">
        <v>2</v>
      </c>
      <c r="D1665" s="5" t="s">
        <v>123</v>
      </c>
      <c r="E1665" s="25">
        <v>21.5</v>
      </c>
      <c r="F1665" s="25"/>
      <c r="G1665" s="25"/>
      <c r="K1665" s="5">
        <v>2</v>
      </c>
      <c r="L1665" s="5" t="s">
        <v>293</v>
      </c>
      <c r="M1665" s="25">
        <v>21.6</v>
      </c>
      <c r="N1665" s="25"/>
      <c r="O1665" s="25"/>
    </row>
    <row r="1666" spans="2:20" ht="13" hidden="1" customHeight="1" x14ac:dyDescent="0.15">
      <c r="C1666" s="5">
        <v>2</v>
      </c>
      <c r="D1666" s="5" t="s">
        <v>124</v>
      </c>
      <c r="E1666" s="25">
        <v>21.5</v>
      </c>
      <c r="F1666" s="25"/>
      <c r="G1666" s="25"/>
      <c r="K1666" s="5">
        <v>2</v>
      </c>
      <c r="L1666" s="5" t="s">
        <v>294</v>
      </c>
      <c r="M1666" s="25">
        <v>21.7</v>
      </c>
      <c r="N1666" s="25"/>
      <c r="O1666" s="25"/>
    </row>
    <row r="1667" spans="2:20" ht="13" customHeight="1" x14ac:dyDescent="0.15">
      <c r="B1667" s="17" t="s">
        <v>1553</v>
      </c>
      <c r="C1667" s="5">
        <v>2</v>
      </c>
      <c r="D1667" s="5" t="s">
        <v>125</v>
      </c>
      <c r="E1667" s="25">
        <v>21.6</v>
      </c>
      <c r="F1667" s="25">
        <f>AVERAGE(E1667:E1669)</f>
        <v>21.5</v>
      </c>
      <c r="G1667" s="25">
        <f>F1667-21.58125</f>
        <v>-8.1250000000000711E-2</v>
      </c>
      <c r="J1667" s="17" t="s">
        <v>1553</v>
      </c>
      <c r="K1667" s="5">
        <v>2</v>
      </c>
      <c r="L1667" s="5" t="s">
        <v>295</v>
      </c>
      <c r="M1667" s="25">
        <v>21.7</v>
      </c>
      <c r="N1667" s="25">
        <f>AVERAGE(M1667:M1669)</f>
        <v>21.633333333333336</v>
      </c>
      <c r="O1667" s="25">
        <f>N1667-21.58125</f>
        <v>5.2083333333335702E-2</v>
      </c>
      <c r="S1667" s="17" t="s">
        <v>1553</v>
      </c>
      <c r="T1667" s="17" t="s">
        <v>1554</v>
      </c>
    </row>
    <row r="1668" spans="2:20" ht="13" hidden="1" customHeight="1" x14ac:dyDescent="0.15">
      <c r="C1668" s="5">
        <v>2</v>
      </c>
      <c r="D1668" s="5" t="s">
        <v>126</v>
      </c>
      <c r="E1668" s="25">
        <v>21.5</v>
      </c>
      <c r="F1668" s="25"/>
      <c r="G1668" s="25"/>
      <c r="K1668" s="5">
        <v>2</v>
      </c>
      <c r="L1668" s="5" t="s">
        <v>296</v>
      </c>
      <c r="M1668" s="25">
        <v>21.6</v>
      </c>
      <c r="N1668" s="25"/>
      <c r="O1668" s="25"/>
    </row>
    <row r="1669" spans="2:20" ht="13" hidden="1" customHeight="1" x14ac:dyDescent="0.15">
      <c r="C1669" s="5">
        <v>2</v>
      </c>
      <c r="D1669" s="5" t="s">
        <v>127</v>
      </c>
      <c r="E1669" s="25">
        <v>21.4</v>
      </c>
      <c r="F1669" s="25"/>
      <c r="G1669" s="25"/>
      <c r="K1669" s="5">
        <v>2</v>
      </c>
      <c r="L1669" s="5" t="s">
        <v>297</v>
      </c>
      <c r="M1669" s="25">
        <v>21.6</v>
      </c>
      <c r="N1669" s="25"/>
      <c r="O1669" s="25"/>
    </row>
    <row r="1670" spans="2:20" ht="13" customHeight="1" x14ac:dyDescent="0.15">
      <c r="B1670" s="17" t="s">
        <v>1555</v>
      </c>
      <c r="C1670" s="5">
        <v>2</v>
      </c>
      <c r="D1670" s="5" t="s">
        <v>128</v>
      </c>
      <c r="E1670" s="25">
        <v>21.4</v>
      </c>
      <c r="F1670" s="25">
        <f>AVERAGE(E1670:E1672)</f>
        <v>21.433333333333334</v>
      </c>
      <c r="G1670" s="25">
        <f>F1670-21.58125</f>
        <v>-0.14791666666666714</v>
      </c>
      <c r="J1670" s="17" t="s">
        <v>1555</v>
      </c>
      <c r="K1670" s="5">
        <v>2</v>
      </c>
      <c r="L1670" s="5" t="s">
        <v>298</v>
      </c>
      <c r="M1670" s="25">
        <v>21.5</v>
      </c>
      <c r="N1670" s="25">
        <f>AVERAGE(M1670:M1672)</f>
        <v>21.366666666666664</v>
      </c>
      <c r="O1670" s="25">
        <f>N1670-21.58125</f>
        <v>-0.21458333333333712</v>
      </c>
      <c r="S1670" s="17" t="s">
        <v>1555</v>
      </c>
      <c r="T1670" s="17" t="s">
        <v>1556</v>
      </c>
    </row>
    <row r="1671" spans="2:20" ht="13" hidden="1" customHeight="1" x14ac:dyDescent="0.15">
      <c r="C1671" s="5">
        <v>2</v>
      </c>
      <c r="D1671" s="5" t="s">
        <v>129</v>
      </c>
      <c r="E1671" s="25">
        <v>21.4</v>
      </c>
      <c r="F1671" s="25"/>
      <c r="G1671" s="25"/>
      <c r="K1671" s="5">
        <v>2</v>
      </c>
      <c r="L1671" s="5" t="s">
        <v>299</v>
      </c>
      <c r="M1671" s="25">
        <v>21.3</v>
      </c>
      <c r="N1671" s="25"/>
      <c r="O1671" s="25"/>
    </row>
    <row r="1672" spans="2:20" ht="13" hidden="1" customHeight="1" x14ac:dyDescent="0.15">
      <c r="C1672" s="5">
        <v>2</v>
      </c>
      <c r="D1672" s="5" t="s">
        <v>130</v>
      </c>
      <c r="E1672" s="25">
        <v>21.5</v>
      </c>
      <c r="F1672" s="25"/>
      <c r="G1672" s="25"/>
      <c r="K1672" s="5">
        <v>2</v>
      </c>
      <c r="L1672" s="5" t="s">
        <v>300</v>
      </c>
      <c r="M1672" s="25">
        <v>21.3</v>
      </c>
      <c r="N1672" s="25"/>
      <c r="O1672" s="25"/>
    </row>
    <row r="1673" spans="2:20" ht="13" customHeight="1" x14ac:dyDescent="0.15">
      <c r="B1673" s="17" t="s">
        <v>1557</v>
      </c>
      <c r="C1673" s="5">
        <v>2</v>
      </c>
      <c r="D1673" s="5" t="s">
        <v>131</v>
      </c>
      <c r="E1673" s="25">
        <v>21.6</v>
      </c>
      <c r="F1673" s="25">
        <f>AVERAGE(E1673:E1675)</f>
        <v>21.600000000000005</v>
      </c>
      <c r="G1673" s="25">
        <f>F1673-21.58125</f>
        <v>1.8750000000004263E-2</v>
      </c>
      <c r="J1673" s="17" t="s">
        <v>1557</v>
      </c>
      <c r="K1673" s="5">
        <v>2</v>
      </c>
      <c r="L1673" s="5" t="s">
        <v>301</v>
      </c>
      <c r="M1673" s="25">
        <v>21.5</v>
      </c>
      <c r="N1673" s="25">
        <f>AVERAGE(M1673:M1675)</f>
        <v>21.533333333333331</v>
      </c>
      <c r="O1673" s="25">
        <f>N1673-21.58125</f>
        <v>-4.7916666666669272E-2</v>
      </c>
      <c r="S1673" s="17" t="s">
        <v>1557</v>
      </c>
      <c r="T1673" s="17" t="s">
        <v>1558</v>
      </c>
    </row>
    <row r="1674" spans="2:20" ht="13" hidden="1" customHeight="1" x14ac:dyDescent="0.15">
      <c r="C1674" s="5">
        <v>2</v>
      </c>
      <c r="D1674" s="5" t="s">
        <v>132</v>
      </c>
      <c r="E1674" s="25">
        <v>21.6</v>
      </c>
      <c r="F1674" s="25"/>
      <c r="G1674" s="25"/>
      <c r="K1674" s="5">
        <v>2</v>
      </c>
      <c r="L1674" s="5" t="s">
        <v>302</v>
      </c>
      <c r="M1674" s="25">
        <v>21.6</v>
      </c>
      <c r="N1674" s="25"/>
      <c r="O1674" s="25"/>
    </row>
    <row r="1675" spans="2:20" ht="13" hidden="1" customHeight="1" x14ac:dyDescent="0.15">
      <c r="C1675" s="5">
        <v>2</v>
      </c>
      <c r="D1675" s="5" t="s">
        <v>133</v>
      </c>
      <c r="E1675" s="25">
        <v>21.6</v>
      </c>
      <c r="F1675" s="25"/>
      <c r="G1675" s="25"/>
      <c r="K1675" s="5">
        <v>2</v>
      </c>
      <c r="L1675" s="5" t="s">
        <v>303</v>
      </c>
      <c r="M1675" s="25">
        <v>21.5</v>
      </c>
      <c r="N1675" s="25"/>
      <c r="O1675" s="25"/>
    </row>
    <row r="1676" spans="2:20" ht="13" customHeight="1" x14ac:dyDescent="0.15">
      <c r="B1676" s="17" t="s">
        <v>1559</v>
      </c>
      <c r="C1676" s="5">
        <v>2</v>
      </c>
      <c r="D1676" s="5" t="s">
        <v>134</v>
      </c>
      <c r="E1676" s="25">
        <v>21.4</v>
      </c>
      <c r="F1676" s="25">
        <f>AVERAGE(E1676:E1678)</f>
        <v>21.466666666666669</v>
      </c>
      <c r="G1676" s="25">
        <f>F1676-21.58125</f>
        <v>-0.11458333333333215</v>
      </c>
      <c r="J1676" s="17" t="s">
        <v>1559</v>
      </c>
      <c r="K1676" s="5">
        <v>2</v>
      </c>
      <c r="L1676" s="5" t="s">
        <v>304</v>
      </c>
      <c r="M1676" s="25">
        <v>21.6</v>
      </c>
      <c r="N1676" s="25">
        <f>AVERAGE(M1676:M1678)</f>
        <v>21.566666666666666</v>
      </c>
      <c r="O1676" s="25">
        <f>N1676-21.58125</f>
        <v>-1.4583333333334281E-2</v>
      </c>
      <c r="S1676" s="17" t="s">
        <v>1559</v>
      </c>
      <c r="T1676" s="17" t="s">
        <v>369</v>
      </c>
    </row>
    <row r="1677" spans="2:20" ht="13" hidden="1" customHeight="1" x14ac:dyDescent="0.15">
      <c r="C1677" s="5">
        <v>2</v>
      </c>
      <c r="D1677" s="5" t="s">
        <v>135</v>
      </c>
      <c r="E1677" s="25">
        <v>21.4</v>
      </c>
      <c r="F1677" s="25"/>
      <c r="G1677" s="25"/>
      <c r="K1677" s="5">
        <v>2</v>
      </c>
      <c r="L1677" s="5" t="s">
        <v>305</v>
      </c>
      <c r="M1677" s="25">
        <v>21.5</v>
      </c>
      <c r="N1677" s="25"/>
      <c r="O1677" s="25"/>
    </row>
    <row r="1678" spans="2:20" ht="13" hidden="1" customHeight="1" x14ac:dyDescent="0.15">
      <c r="C1678" s="5">
        <v>2</v>
      </c>
      <c r="D1678" s="5" t="s">
        <v>136</v>
      </c>
      <c r="E1678" s="25">
        <v>21.6</v>
      </c>
      <c r="F1678" s="25"/>
      <c r="G1678" s="25"/>
      <c r="K1678" s="5">
        <v>2</v>
      </c>
      <c r="L1678" s="5" t="s">
        <v>306</v>
      </c>
      <c r="M1678" s="25">
        <v>21.6</v>
      </c>
      <c r="N1678" s="25"/>
      <c r="O1678" s="25"/>
    </row>
    <row r="1679" spans="2:20" ht="13" customHeight="1" x14ac:dyDescent="0.15">
      <c r="B1679" s="17" t="s">
        <v>1560</v>
      </c>
      <c r="C1679" s="5">
        <v>2</v>
      </c>
      <c r="D1679" s="5" t="s">
        <v>137</v>
      </c>
      <c r="E1679" s="25">
        <v>21.6</v>
      </c>
      <c r="F1679" s="25">
        <f>AVERAGE(E1679:E1681)</f>
        <v>21.566666666666666</v>
      </c>
      <c r="G1679" s="25">
        <f>F1679-21.58125</f>
        <v>-1.4583333333334281E-2</v>
      </c>
      <c r="J1679" s="17" t="s">
        <v>1560</v>
      </c>
      <c r="K1679" s="5">
        <v>2</v>
      </c>
      <c r="L1679" s="5" t="s">
        <v>307</v>
      </c>
      <c r="M1679" s="25">
        <v>21.8</v>
      </c>
      <c r="N1679" s="25">
        <f>AVERAGE(M1679:M1681)</f>
        <v>22</v>
      </c>
      <c r="O1679" s="25">
        <f>N1679-21.58125</f>
        <v>0.41874999999999929</v>
      </c>
      <c r="S1679" s="17" t="s">
        <v>1560</v>
      </c>
      <c r="T1679" s="17" t="s">
        <v>1561</v>
      </c>
    </row>
    <row r="1680" spans="2:20" ht="13" hidden="1" customHeight="1" x14ac:dyDescent="0.15">
      <c r="C1680" s="5">
        <v>2</v>
      </c>
      <c r="D1680" s="5" t="s">
        <v>138</v>
      </c>
      <c r="E1680" s="25">
        <v>21.5</v>
      </c>
      <c r="F1680" s="25"/>
      <c r="G1680" s="25"/>
      <c r="K1680" s="5">
        <v>2</v>
      </c>
      <c r="L1680" s="5" t="s">
        <v>308</v>
      </c>
      <c r="M1680" s="25">
        <v>22</v>
      </c>
      <c r="N1680" s="25"/>
      <c r="O1680" s="25"/>
    </row>
    <row r="1681" spans="2:20" ht="13" hidden="1" customHeight="1" x14ac:dyDescent="0.15">
      <c r="C1681" s="5">
        <v>2</v>
      </c>
      <c r="D1681" s="5" t="s">
        <v>139</v>
      </c>
      <c r="E1681" s="25">
        <v>21.6</v>
      </c>
      <c r="F1681" s="25"/>
      <c r="G1681" s="25"/>
      <c r="K1681" s="5">
        <v>2</v>
      </c>
      <c r="L1681" s="5" t="s">
        <v>309</v>
      </c>
      <c r="M1681" s="25">
        <v>22.2</v>
      </c>
      <c r="N1681" s="25"/>
      <c r="O1681" s="25"/>
    </row>
    <row r="1682" spans="2:20" ht="13" customHeight="1" x14ac:dyDescent="0.15">
      <c r="B1682" s="13" t="s">
        <v>1562</v>
      </c>
      <c r="C1682" s="5">
        <v>3</v>
      </c>
      <c r="D1682" s="5" t="s">
        <v>313</v>
      </c>
      <c r="E1682" s="25">
        <v>21.5</v>
      </c>
      <c r="F1682" s="25">
        <f>AVERAGE(E1682:E1684)</f>
        <v>21.533333333333331</v>
      </c>
      <c r="G1682" s="25">
        <f>F1682-21.55625</f>
        <v>-2.291666666666714E-2</v>
      </c>
      <c r="I1682" s="1" t="s">
        <v>1406</v>
      </c>
      <c r="J1682" s="13" t="s">
        <v>1562</v>
      </c>
      <c r="K1682" s="5">
        <v>3</v>
      </c>
      <c r="L1682" s="5" t="s">
        <v>140</v>
      </c>
      <c r="M1682" s="25">
        <v>21.6</v>
      </c>
      <c r="N1682" s="25">
        <f>AVERAGE(M1682:M1684)</f>
        <v>21.600000000000005</v>
      </c>
      <c r="O1682" s="25">
        <f>N1682-21.55625</f>
        <v>4.3750000000006395E-2</v>
      </c>
      <c r="R1682" s="6" t="s">
        <v>1387</v>
      </c>
      <c r="S1682" s="13" t="s">
        <v>1562</v>
      </c>
      <c r="T1682" s="13" t="s">
        <v>1563</v>
      </c>
    </row>
    <row r="1683" spans="2:20" ht="13" hidden="1" customHeight="1" x14ac:dyDescent="0.15">
      <c r="B1683" s="38"/>
      <c r="C1683" s="5">
        <v>3</v>
      </c>
      <c r="D1683" s="5" t="s">
        <v>314</v>
      </c>
      <c r="E1683" s="25">
        <v>21.6</v>
      </c>
      <c r="F1683" s="25"/>
      <c r="G1683" s="25"/>
      <c r="J1683" s="38"/>
      <c r="K1683" s="5">
        <v>3</v>
      </c>
      <c r="L1683" s="5" t="s">
        <v>141</v>
      </c>
      <c r="M1683" s="25">
        <v>21.6</v>
      </c>
      <c r="N1683" s="25"/>
      <c r="O1683" s="25"/>
      <c r="S1683" s="38"/>
      <c r="T1683" s="39"/>
    </row>
    <row r="1684" spans="2:20" ht="13" hidden="1" customHeight="1" x14ac:dyDescent="0.15">
      <c r="B1684" s="38"/>
      <c r="C1684" s="5">
        <v>3</v>
      </c>
      <c r="D1684" s="5" t="s">
        <v>315</v>
      </c>
      <c r="E1684" s="25">
        <v>21.5</v>
      </c>
      <c r="F1684" s="25"/>
      <c r="G1684" s="25"/>
      <c r="J1684" s="38"/>
      <c r="K1684" s="5">
        <v>3</v>
      </c>
      <c r="L1684" s="5" t="s">
        <v>142</v>
      </c>
      <c r="M1684" s="25">
        <v>21.6</v>
      </c>
      <c r="N1684" s="25"/>
      <c r="O1684" s="25"/>
      <c r="S1684" s="38"/>
      <c r="T1684" s="39"/>
    </row>
    <row r="1685" spans="2:20" ht="13" customHeight="1" x14ac:dyDescent="0.15">
      <c r="B1685" s="13" t="s">
        <v>1564</v>
      </c>
      <c r="C1685" s="5">
        <v>3</v>
      </c>
      <c r="D1685" s="5" t="s">
        <v>316</v>
      </c>
      <c r="E1685" s="25">
        <v>21.5</v>
      </c>
      <c r="F1685" s="25">
        <f>AVERAGE(E1685:E1687)</f>
        <v>21.533333333333331</v>
      </c>
      <c r="G1685" s="25">
        <f>F1685-21.55625</f>
        <v>-2.291666666666714E-2</v>
      </c>
      <c r="J1685" s="13" t="s">
        <v>1564</v>
      </c>
      <c r="K1685" s="5">
        <v>3</v>
      </c>
      <c r="L1685" s="5" t="s">
        <v>143</v>
      </c>
      <c r="M1685" s="25">
        <v>21.5</v>
      </c>
      <c r="N1685" s="25">
        <f>AVERAGE(M1685:M1687)</f>
        <v>21.5</v>
      </c>
      <c r="O1685" s="25">
        <f>N1685-21.55625</f>
        <v>-5.6249999999998579E-2</v>
      </c>
      <c r="S1685" s="13" t="s">
        <v>1564</v>
      </c>
      <c r="T1685" s="13" t="s">
        <v>1565</v>
      </c>
    </row>
    <row r="1686" spans="2:20" ht="13" hidden="1" customHeight="1" x14ac:dyDescent="0.15">
      <c r="B1686" s="38"/>
      <c r="C1686" s="5">
        <v>3</v>
      </c>
      <c r="D1686" s="5" t="s">
        <v>317</v>
      </c>
      <c r="E1686" s="25">
        <v>21.6</v>
      </c>
      <c r="F1686" s="25"/>
      <c r="G1686" s="25"/>
      <c r="J1686" s="38"/>
      <c r="K1686" s="5">
        <v>3</v>
      </c>
      <c r="L1686" s="5" t="s">
        <v>144</v>
      </c>
      <c r="M1686" s="25">
        <v>21.5</v>
      </c>
      <c r="N1686" s="25"/>
      <c r="O1686" s="25"/>
      <c r="S1686" s="38"/>
      <c r="T1686" s="39"/>
    </row>
    <row r="1687" spans="2:20" ht="13" hidden="1" customHeight="1" x14ac:dyDescent="0.15">
      <c r="B1687" s="38"/>
      <c r="C1687" s="5">
        <v>3</v>
      </c>
      <c r="D1687" s="5" t="s">
        <v>318</v>
      </c>
      <c r="E1687" s="25">
        <v>21.5</v>
      </c>
      <c r="F1687" s="25"/>
      <c r="G1687" s="25"/>
      <c r="J1687" s="38"/>
      <c r="K1687" s="5">
        <v>3</v>
      </c>
      <c r="L1687" s="5" t="s">
        <v>145</v>
      </c>
      <c r="M1687" s="25">
        <v>21.5</v>
      </c>
      <c r="N1687" s="25"/>
      <c r="O1687" s="25"/>
      <c r="S1687" s="38"/>
      <c r="T1687" s="39"/>
    </row>
    <row r="1688" spans="2:20" ht="13" customHeight="1" x14ac:dyDescent="0.15">
      <c r="B1688" s="13" t="s">
        <v>1566</v>
      </c>
      <c r="C1688" s="5">
        <v>3</v>
      </c>
      <c r="D1688" s="5" t="s">
        <v>319</v>
      </c>
      <c r="E1688" s="25">
        <v>21.4</v>
      </c>
      <c r="F1688" s="25">
        <f>AVERAGE(E1688:E1690)</f>
        <v>21.466666666666669</v>
      </c>
      <c r="G1688" s="25">
        <f>F1688-21.55625</f>
        <v>-8.9583333333330017E-2</v>
      </c>
      <c r="J1688" s="13" t="s">
        <v>1566</v>
      </c>
      <c r="K1688" s="5">
        <v>3</v>
      </c>
      <c r="L1688" s="5" t="s">
        <v>148</v>
      </c>
      <c r="M1688" s="25">
        <v>21.6</v>
      </c>
      <c r="N1688" s="25">
        <f>AVERAGE(M1688:M1690)</f>
        <v>21.566666666666666</v>
      </c>
      <c r="O1688" s="25">
        <f>N1688-21.55625</f>
        <v>1.0416666666667851E-2</v>
      </c>
      <c r="S1688" s="13" t="s">
        <v>1566</v>
      </c>
      <c r="T1688" s="13" t="s">
        <v>1567</v>
      </c>
    </row>
    <row r="1689" spans="2:20" ht="13" hidden="1" customHeight="1" x14ac:dyDescent="0.15">
      <c r="B1689" s="38"/>
      <c r="C1689" s="5">
        <v>3</v>
      </c>
      <c r="D1689" s="5" t="s">
        <v>320</v>
      </c>
      <c r="E1689" s="25">
        <v>21.5</v>
      </c>
      <c r="F1689" s="25"/>
      <c r="G1689" s="25"/>
      <c r="J1689" s="38"/>
      <c r="K1689" s="5">
        <v>3</v>
      </c>
      <c r="L1689" s="5" t="s">
        <v>149</v>
      </c>
      <c r="M1689" s="25">
        <v>21.6</v>
      </c>
      <c r="N1689" s="25"/>
      <c r="O1689" s="25"/>
      <c r="S1689" s="38"/>
      <c r="T1689" s="39"/>
    </row>
    <row r="1690" spans="2:20" ht="13" hidden="1" customHeight="1" x14ac:dyDescent="0.15">
      <c r="B1690" s="38"/>
      <c r="C1690" s="5">
        <v>3</v>
      </c>
      <c r="D1690" s="5" t="s">
        <v>321</v>
      </c>
      <c r="E1690" s="25">
        <v>21.5</v>
      </c>
      <c r="F1690" s="25"/>
      <c r="G1690" s="25"/>
      <c r="J1690" s="38"/>
      <c r="K1690" s="5">
        <v>3</v>
      </c>
      <c r="L1690" s="5" t="s">
        <v>150</v>
      </c>
      <c r="M1690" s="25">
        <v>21.5</v>
      </c>
      <c r="N1690" s="25"/>
      <c r="O1690" s="25"/>
      <c r="S1690" s="38"/>
      <c r="T1690" s="39"/>
    </row>
    <row r="1691" spans="2:20" ht="13" customHeight="1" x14ac:dyDescent="0.15">
      <c r="B1691" s="13" t="s">
        <v>1568</v>
      </c>
      <c r="C1691" s="5">
        <v>3</v>
      </c>
      <c r="D1691" s="5" t="s">
        <v>322</v>
      </c>
      <c r="E1691" s="25">
        <v>21.6</v>
      </c>
      <c r="F1691" s="25">
        <f>AVERAGE(E1691:E1693)</f>
        <v>21.600000000000005</v>
      </c>
      <c r="G1691" s="25">
        <f>F1691-21.55625</f>
        <v>4.3750000000006395E-2</v>
      </c>
      <c r="J1691" s="13" t="s">
        <v>1568</v>
      </c>
      <c r="K1691" s="5">
        <v>3</v>
      </c>
      <c r="L1691" s="5" t="s">
        <v>151</v>
      </c>
      <c r="M1691" s="25">
        <v>21.5</v>
      </c>
      <c r="N1691" s="25">
        <f>AVERAGE(M1691:M1693)</f>
        <v>21.5</v>
      </c>
      <c r="O1691" s="25">
        <f>N1691-21.55625</f>
        <v>-5.6249999999998579E-2</v>
      </c>
      <c r="S1691" s="13" t="s">
        <v>1568</v>
      </c>
      <c r="T1691" s="13" t="s">
        <v>1569</v>
      </c>
    </row>
    <row r="1692" spans="2:20" ht="13" hidden="1" customHeight="1" x14ac:dyDescent="0.15">
      <c r="B1692" s="38"/>
      <c r="C1692" s="5">
        <v>3</v>
      </c>
      <c r="D1692" s="5" t="s">
        <v>323</v>
      </c>
      <c r="E1692" s="25">
        <v>21.6</v>
      </c>
      <c r="F1692" s="25"/>
      <c r="G1692" s="25"/>
      <c r="J1692" s="38"/>
      <c r="K1692" s="5">
        <v>3</v>
      </c>
      <c r="L1692" s="5" t="s">
        <v>152</v>
      </c>
      <c r="M1692" s="25">
        <v>21.4</v>
      </c>
      <c r="N1692" s="25"/>
      <c r="O1692" s="25"/>
      <c r="S1692" s="38"/>
      <c r="T1692" s="39"/>
    </row>
    <row r="1693" spans="2:20" ht="13" hidden="1" customHeight="1" x14ac:dyDescent="0.15">
      <c r="B1693" s="38"/>
      <c r="C1693" s="5">
        <v>3</v>
      </c>
      <c r="D1693" s="5" t="s">
        <v>324</v>
      </c>
      <c r="E1693" s="25">
        <v>21.6</v>
      </c>
      <c r="F1693" s="25"/>
      <c r="G1693" s="25"/>
      <c r="J1693" s="38"/>
      <c r="K1693" s="5">
        <v>3</v>
      </c>
      <c r="L1693" s="5" t="s">
        <v>153</v>
      </c>
      <c r="M1693" s="25">
        <v>21.6</v>
      </c>
      <c r="N1693" s="25"/>
      <c r="O1693" s="25"/>
      <c r="S1693" s="38"/>
      <c r="T1693" s="39"/>
    </row>
    <row r="1694" spans="2:20" ht="13" customHeight="1" x14ac:dyDescent="0.15">
      <c r="B1694" s="13" t="s">
        <v>1570</v>
      </c>
      <c r="C1694" s="5">
        <v>3</v>
      </c>
      <c r="D1694" s="5" t="s">
        <v>325</v>
      </c>
      <c r="E1694" s="25">
        <v>21.4</v>
      </c>
      <c r="F1694" s="25">
        <f>AVERAGE(E1694:E1696)</f>
        <v>21.466666666666669</v>
      </c>
      <c r="G1694" s="25">
        <f>F1694-21.55625</f>
        <v>-8.9583333333330017E-2</v>
      </c>
      <c r="J1694" s="13" t="s">
        <v>1570</v>
      </c>
      <c r="K1694" s="5">
        <v>3</v>
      </c>
      <c r="L1694" s="5" t="s">
        <v>154</v>
      </c>
      <c r="M1694" s="25">
        <v>21.8</v>
      </c>
      <c r="N1694" s="25">
        <f>AVERAGE(M1694:M1696)</f>
        <v>21.733333333333334</v>
      </c>
      <c r="O1694" s="25">
        <f>N1694-21.55625</f>
        <v>0.1770833333333357</v>
      </c>
      <c r="S1694" s="13" t="s">
        <v>1570</v>
      </c>
      <c r="T1694" s="13" t="s">
        <v>1571</v>
      </c>
    </row>
    <row r="1695" spans="2:20" ht="13" hidden="1" customHeight="1" x14ac:dyDescent="0.15">
      <c r="B1695" s="38"/>
      <c r="C1695" s="2">
        <v>3</v>
      </c>
      <c r="D1695" s="2" t="s">
        <v>326</v>
      </c>
      <c r="E1695" s="26">
        <v>21.5</v>
      </c>
      <c r="F1695" s="26"/>
      <c r="G1695" s="26"/>
      <c r="J1695" s="38"/>
      <c r="K1695" s="2">
        <v>3</v>
      </c>
      <c r="L1695" s="2" t="s">
        <v>155</v>
      </c>
      <c r="M1695" s="26">
        <v>21.6</v>
      </c>
      <c r="N1695" s="26"/>
      <c r="O1695" s="26"/>
      <c r="S1695" s="38"/>
      <c r="T1695" s="39"/>
    </row>
    <row r="1696" spans="2:20" ht="13" hidden="1" customHeight="1" x14ac:dyDescent="0.15">
      <c r="B1696" s="38"/>
      <c r="C1696" s="2">
        <v>3</v>
      </c>
      <c r="D1696" s="2" t="s">
        <v>327</v>
      </c>
      <c r="E1696" s="26">
        <v>21.5</v>
      </c>
      <c r="F1696" s="26"/>
      <c r="G1696" s="26"/>
      <c r="J1696" s="38"/>
      <c r="K1696" s="2">
        <v>3</v>
      </c>
      <c r="L1696" s="2" t="s">
        <v>156</v>
      </c>
      <c r="M1696" s="26">
        <v>21.8</v>
      </c>
      <c r="N1696" s="26"/>
      <c r="O1696" s="26"/>
      <c r="S1696" s="38"/>
      <c r="T1696" s="39"/>
    </row>
    <row r="1697" spans="2:22" s="4" customFormat="1" ht="13" customHeight="1" x14ac:dyDescent="0.15">
      <c r="B1697" s="12" t="s">
        <v>1073</v>
      </c>
      <c r="C1697" s="4">
        <v>3</v>
      </c>
      <c r="D1697" s="4" t="s">
        <v>328</v>
      </c>
      <c r="E1697" s="34">
        <v>22.3</v>
      </c>
      <c r="F1697" s="34">
        <f>AVERAGE(E1697:E1699)</f>
        <v>22.3</v>
      </c>
      <c r="G1697" s="34">
        <f>F1697-21.55625</f>
        <v>0.74375000000000213</v>
      </c>
      <c r="H1697" s="47"/>
      <c r="J1697" s="12" t="s">
        <v>1073</v>
      </c>
      <c r="K1697" s="4">
        <v>3</v>
      </c>
      <c r="L1697" s="4" t="s">
        <v>157</v>
      </c>
      <c r="M1697" s="34">
        <v>25.1</v>
      </c>
      <c r="N1697" s="34">
        <f>AVERAGE(M1697:M1699)</f>
        <v>24.600000000000005</v>
      </c>
      <c r="O1697" s="34">
        <f>N1697-21.55625</f>
        <v>3.0437500000000064</v>
      </c>
      <c r="P1697" s="47"/>
      <c r="Q1697" s="1"/>
      <c r="R1697" s="1"/>
      <c r="S1697" s="12" t="s">
        <v>1073</v>
      </c>
      <c r="T1697" s="19" t="s">
        <v>1074</v>
      </c>
      <c r="V1697" s="4">
        <v>58</v>
      </c>
    </row>
    <row r="1698" spans="2:22" ht="13" hidden="1" customHeight="1" x14ac:dyDescent="0.15">
      <c r="B1698" s="38"/>
      <c r="C1698" s="2">
        <v>3</v>
      </c>
      <c r="D1698" s="2" t="s">
        <v>329</v>
      </c>
      <c r="E1698" s="26">
        <v>22.3</v>
      </c>
      <c r="F1698" s="26"/>
      <c r="G1698" s="26"/>
      <c r="J1698" s="38"/>
      <c r="K1698" s="2">
        <v>3</v>
      </c>
      <c r="L1698" s="2" t="s">
        <v>158</v>
      </c>
      <c r="M1698" s="26">
        <v>24.1</v>
      </c>
      <c r="N1698" s="26"/>
      <c r="O1698" s="26"/>
      <c r="S1698" s="38"/>
      <c r="T1698" s="39"/>
    </row>
    <row r="1699" spans="2:22" ht="13" hidden="1" customHeight="1" x14ac:dyDescent="0.15">
      <c r="B1699" s="38"/>
      <c r="C1699" s="2">
        <v>3</v>
      </c>
      <c r="D1699" s="2" t="s">
        <v>330</v>
      </c>
      <c r="E1699" s="26">
        <v>22.3</v>
      </c>
      <c r="F1699" s="26"/>
      <c r="G1699" s="26"/>
      <c r="J1699" s="38"/>
      <c r="K1699" s="2">
        <v>3</v>
      </c>
      <c r="L1699" s="2" t="s">
        <v>159</v>
      </c>
      <c r="M1699" s="26">
        <v>24.6</v>
      </c>
      <c r="N1699" s="26"/>
      <c r="O1699" s="26"/>
      <c r="S1699" s="38"/>
      <c r="T1699" s="39"/>
    </row>
    <row r="1700" spans="2:22" ht="13" customHeight="1" x14ac:dyDescent="0.15">
      <c r="B1700" s="13" t="s">
        <v>1572</v>
      </c>
      <c r="C1700" s="5">
        <v>3</v>
      </c>
      <c r="D1700" s="5" t="s">
        <v>331</v>
      </c>
      <c r="E1700" s="25">
        <v>21.5</v>
      </c>
      <c r="F1700" s="25">
        <f>AVERAGE(E1700:E1702)</f>
        <v>21.566666666666666</v>
      </c>
      <c r="G1700" s="25">
        <f>F1700-21.55625</f>
        <v>1.0416666666667851E-2</v>
      </c>
      <c r="J1700" s="13" t="s">
        <v>1572</v>
      </c>
      <c r="K1700" s="5">
        <v>3</v>
      </c>
      <c r="L1700" s="5" t="s">
        <v>160</v>
      </c>
      <c r="M1700" s="25">
        <v>22.1</v>
      </c>
      <c r="N1700" s="25">
        <f>AVERAGE(M1700:M1702)</f>
        <v>22.133333333333336</v>
      </c>
      <c r="O1700" s="25">
        <f>N1700-21.55625</f>
        <v>0.57708333333333783</v>
      </c>
      <c r="S1700" s="13" t="s">
        <v>1572</v>
      </c>
      <c r="T1700" s="13" t="s">
        <v>1573</v>
      </c>
    </row>
    <row r="1701" spans="2:22" ht="13" hidden="1" customHeight="1" x14ac:dyDescent="0.15">
      <c r="B1701" s="38"/>
      <c r="C1701" s="5">
        <v>3</v>
      </c>
      <c r="D1701" s="5" t="s">
        <v>332</v>
      </c>
      <c r="E1701" s="25">
        <v>21.6</v>
      </c>
      <c r="F1701" s="25"/>
      <c r="G1701" s="25"/>
      <c r="J1701" s="38"/>
      <c r="K1701" s="5">
        <v>3</v>
      </c>
      <c r="L1701" s="5" t="s">
        <v>161</v>
      </c>
      <c r="M1701" s="25">
        <v>22.1</v>
      </c>
      <c r="N1701" s="25"/>
      <c r="O1701" s="25"/>
      <c r="S1701" s="38"/>
      <c r="T1701" s="39"/>
    </row>
    <row r="1702" spans="2:22" ht="13" hidden="1" customHeight="1" x14ac:dyDescent="0.15">
      <c r="B1702" s="38"/>
      <c r="C1702" s="5">
        <v>3</v>
      </c>
      <c r="D1702" s="5" t="s">
        <v>333</v>
      </c>
      <c r="E1702" s="25">
        <v>21.6</v>
      </c>
      <c r="F1702" s="25"/>
      <c r="G1702" s="25"/>
      <c r="J1702" s="38"/>
      <c r="K1702" s="5">
        <v>3</v>
      </c>
      <c r="L1702" s="5" t="s">
        <v>162</v>
      </c>
      <c r="M1702" s="25">
        <v>22.2</v>
      </c>
      <c r="N1702" s="25"/>
      <c r="O1702" s="25"/>
      <c r="S1702" s="38"/>
      <c r="T1702" s="39"/>
    </row>
    <row r="1703" spans="2:22" ht="13" customHeight="1" x14ac:dyDescent="0.15">
      <c r="B1703" s="13" t="s">
        <v>1574</v>
      </c>
      <c r="C1703" s="5">
        <v>3</v>
      </c>
      <c r="D1703" s="5" t="s">
        <v>334</v>
      </c>
      <c r="E1703" s="25">
        <v>21.5</v>
      </c>
      <c r="F1703" s="25">
        <f>AVERAGE(E1703:E1705)</f>
        <v>21.466666666666669</v>
      </c>
      <c r="G1703" s="25">
        <f>F1703-21.55625</f>
        <v>-8.9583333333330017E-2</v>
      </c>
      <c r="J1703" s="13" t="s">
        <v>1574</v>
      </c>
      <c r="K1703" s="5">
        <v>3</v>
      </c>
      <c r="L1703" s="5" t="s">
        <v>163</v>
      </c>
      <c r="M1703" s="25">
        <v>21.5</v>
      </c>
      <c r="N1703" s="25">
        <f>AVERAGE(M1703:M1705)</f>
        <v>21.466666666666669</v>
      </c>
      <c r="O1703" s="25">
        <f>N1703-21.55625</f>
        <v>-8.9583333333330017E-2</v>
      </c>
      <c r="S1703" s="13" t="s">
        <v>1574</v>
      </c>
      <c r="T1703" s="13" t="s">
        <v>1575</v>
      </c>
    </row>
    <row r="1704" spans="2:22" ht="13" hidden="1" customHeight="1" x14ac:dyDescent="0.15">
      <c r="B1704" s="38"/>
      <c r="C1704" s="5">
        <v>3</v>
      </c>
      <c r="D1704" s="5" t="s">
        <v>335</v>
      </c>
      <c r="E1704" s="25">
        <v>21.4</v>
      </c>
      <c r="F1704" s="25"/>
      <c r="G1704" s="25"/>
      <c r="J1704" s="38"/>
      <c r="K1704" s="5">
        <v>3</v>
      </c>
      <c r="L1704" s="5" t="s">
        <v>164</v>
      </c>
      <c r="M1704" s="25">
        <v>21.4</v>
      </c>
      <c r="N1704" s="25"/>
      <c r="O1704" s="25"/>
      <c r="S1704" s="38"/>
      <c r="T1704" s="39"/>
    </row>
    <row r="1705" spans="2:22" ht="13" hidden="1" customHeight="1" x14ac:dyDescent="0.15">
      <c r="B1705" s="38"/>
      <c r="C1705" s="5">
        <v>3</v>
      </c>
      <c r="D1705" s="5" t="s">
        <v>336</v>
      </c>
      <c r="E1705" s="25">
        <v>21.5</v>
      </c>
      <c r="F1705" s="25"/>
      <c r="G1705" s="25"/>
      <c r="J1705" s="38"/>
      <c r="K1705" s="5">
        <v>3</v>
      </c>
      <c r="L1705" s="5" t="s">
        <v>165</v>
      </c>
      <c r="M1705" s="25">
        <v>21.5</v>
      </c>
      <c r="N1705" s="25"/>
      <c r="O1705" s="25"/>
      <c r="S1705" s="38"/>
      <c r="T1705" s="39"/>
    </row>
    <row r="1706" spans="2:22" ht="13" customHeight="1" x14ac:dyDescent="0.15">
      <c r="B1706" s="13" t="s">
        <v>1576</v>
      </c>
      <c r="C1706" s="5">
        <v>3</v>
      </c>
      <c r="D1706" s="5" t="s">
        <v>337</v>
      </c>
      <c r="E1706" s="25">
        <v>21.4</v>
      </c>
      <c r="F1706" s="25">
        <f>AVERAGE(E1706:E1708)</f>
        <v>21.466666666666669</v>
      </c>
      <c r="G1706" s="25">
        <f>F1706-21.55625</f>
        <v>-8.9583333333330017E-2</v>
      </c>
      <c r="J1706" s="13" t="s">
        <v>1576</v>
      </c>
      <c r="K1706" s="5">
        <v>3</v>
      </c>
      <c r="L1706" s="5" t="s">
        <v>166</v>
      </c>
      <c r="M1706" s="25">
        <v>21.5</v>
      </c>
      <c r="N1706" s="25">
        <f>AVERAGE(M1706:M1708)</f>
        <v>21.566666666666666</v>
      </c>
      <c r="O1706" s="25">
        <f>N1706-21.55625</f>
        <v>1.0416666666667851E-2</v>
      </c>
      <c r="S1706" s="13" t="s">
        <v>1576</v>
      </c>
      <c r="T1706" s="13" t="s">
        <v>1577</v>
      </c>
    </row>
    <row r="1707" spans="2:22" ht="13" hidden="1" customHeight="1" x14ac:dyDescent="0.15">
      <c r="B1707" s="38"/>
      <c r="C1707" s="5">
        <v>3</v>
      </c>
      <c r="D1707" s="5" t="s">
        <v>338</v>
      </c>
      <c r="E1707" s="25">
        <v>21.5</v>
      </c>
      <c r="F1707" s="25"/>
      <c r="G1707" s="25"/>
      <c r="J1707" s="38"/>
      <c r="K1707" s="5">
        <v>3</v>
      </c>
      <c r="L1707" s="5" t="s">
        <v>167</v>
      </c>
      <c r="M1707" s="25">
        <v>21.6</v>
      </c>
      <c r="N1707" s="25"/>
      <c r="O1707" s="25"/>
      <c r="S1707" s="38"/>
      <c r="T1707" s="39"/>
    </row>
    <row r="1708" spans="2:22" ht="13" hidden="1" customHeight="1" x14ac:dyDescent="0.15">
      <c r="B1708" s="38"/>
      <c r="C1708" s="5">
        <v>3</v>
      </c>
      <c r="D1708" s="5" t="s">
        <v>339</v>
      </c>
      <c r="E1708" s="25">
        <v>21.5</v>
      </c>
      <c r="F1708" s="25"/>
      <c r="G1708" s="25"/>
      <c r="J1708" s="38"/>
      <c r="K1708" s="5">
        <v>3</v>
      </c>
      <c r="L1708" s="5" t="s">
        <v>168</v>
      </c>
      <c r="M1708" s="25">
        <v>21.6</v>
      </c>
      <c r="N1708" s="25"/>
      <c r="O1708" s="25"/>
      <c r="S1708" s="38"/>
      <c r="T1708" s="39"/>
    </row>
    <row r="1709" spans="2:22" ht="13" customHeight="1" x14ac:dyDescent="0.15">
      <c r="B1709" s="13" t="s">
        <v>1578</v>
      </c>
      <c r="C1709" s="5">
        <v>3</v>
      </c>
      <c r="D1709" s="5" t="s">
        <v>340</v>
      </c>
      <c r="E1709" s="25">
        <v>21.6</v>
      </c>
      <c r="F1709" s="25">
        <f>AVERAGE(E1709:E1711)</f>
        <v>21.466666666666669</v>
      </c>
      <c r="G1709" s="25">
        <f>F1709-21.55625</f>
        <v>-8.9583333333330017E-2</v>
      </c>
      <c r="J1709" s="13" t="s">
        <v>1578</v>
      </c>
      <c r="K1709" s="5">
        <v>3</v>
      </c>
      <c r="L1709" s="5" t="s">
        <v>169</v>
      </c>
      <c r="M1709" s="25">
        <v>21.4</v>
      </c>
      <c r="N1709" s="25">
        <f>AVERAGE(M1709:M1711)</f>
        <v>21.533333333333331</v>
      </c>
      <c r="O1709" s="25">
        <f>N1709-21.55625</f>
        <v>-2.291666666666714E-2</v>
      </c>
      <c r="S1709" s="13" t="s">
        <v>1578</v>
      </c>
      <c r="T1709" s="13" t="s">
        <v>1579</v>
      </c>
    </row>
    <row r="1710" spans="2:22" ht="13" hidden="1" customHeight="1" x14ac:dyDescent="0.15">
      <c r="B1710" s="38"/>
      <c r="C1710" s="5">
        <v>3</v>
      </c>
      <c r="D1710" s="5" t="s">
        <v>341</v>
      </c>
      <c r="E1710" s="25">
        <v>21.4</v>
      </c>
      <c r="F1710" s="25"/>
      <c r="G1710" s="25"/>
      <c r="J1710" s="38"/>
      <c r="K1710" s="5">
        <v>3</v>
      </c>
      <c r="L1710" s="5" t="s">
        <v>170</v>
      </c>
      <c r="M1710" s="25">
        <v>21.5</v>
      </c>
      <c r="N1710" s="25"/>
      <c r="O1710" s="25"/>
      <c r="S1710" s="38"/>
      <c r="T1710" s="39"/>
    </row>
    <row r="1711" spans="2:22" ht="13" hidden="1" customHeight="1" x14ac:dyDescent="0.15">
      <c r="B1711" s="38"/>
      <c r="C1711" s="5">
        <v>3</v>
      </c>
      <c r="D1711" s="5" t="s">
        <v>1</v>
      </c>
      <c r="E1711" s="25">
        <v>21.4</v>
      </c>
      <c r="F1711" s="25"/>
      <c r="G1711" s="25"/>
      <c r="J1711" s="38"/>
      <c r="K1711" s="5">
        <v>3</v>
      </c>
      <c r="L1711" s="5" t="s">
        <v>171</v>
      </c>
      <c r="M1711" s="25">
        <v>21.7</v>
      </c>
      <c r="N1711" s="25"/>
      <c r="O1711" s="25"/>
      <c r="S1711" s="38"/>
      <c r="T1711" s="39"/>
    </row>
    <row r="1712" spans="2:22" ht="13" customHeight="1" x14ac:dyDescent="0.15">
      <c r="B1712" s="13" t="s">
        <v>1580</v>
      </c>
      <c r="C1712" s="5">
        <v>3</v>
      </c>
      <c r="D1712" s="5" t="s">
        <v>2</v>
      </c>
      <c r="E1712" s="25">
        <v>21.6</v>
      </c>
      <c r="F1712" s="25">
        <f>AVERAGE(E1712:E1714)</f>
        <v>21.600000000000005</v>
      </c>
      <c r="G1712" s="25">
        <f>F1712-21.55625</f>
        <v>4.3750000000006395E-2</v>
      </c>
      <c r="J1712" s="13" t="s">
        <v>1580</v>
      </c>
      <c r="K1712" s="5">
        <v>3</v>
      </c>
      <c r="L1712" s="5" t="s">
        <v>172</v>
      </c>
      <c r="M1712" s="25">
        <v>21.5</v>
      </c>
      <c r="N1712" s="25">
        <f>AVERAGE(M1712:M1714)</f>
        <v>21.5</v>
      </c>
      <c r="O1712" s="25">
        <f>N1712-21.55625</f>
        <v>-5.6249999999998579E-2</v>
      </c>
      <c r="S1712" s="13" t="s">
        <v>1580</v>
      </c>
      <c r="T1712" s="13" t="s">
        <v>1581</v>
      </c>
    </row>
    <row r="1713" spans="2:20" ht="13" hidden="1" customHeight="1" x14ac:dyDescent="0.15">
      <c r="B1713" s="38"/>
      <c r="C1713" s="5">
        <v>3</v>
      </c>
      <c r="D1713" s="5" t="s">
        <v>3</v>
      </c>
      <c r="E1713" s="25">
        <v>21.6</v>
      </c>
      <c r="F1713" s="25"/>
      <c r="G1713" s="25"/>
      <c r="J1713" s="38"/>
      <c r="K1713" s="5">
        <v>3</v>
      </c>
      <c r="L1713" s="5" t="s">
        <v>173</v>
      </c>
      <c r="M1713" s="25">
        <v>21.4</v>
      </c>
      <c r="N1713" s="25"/>
      <c r="O1713" s="25"/>
      <c r="S1713" s="38"/>
      <c r="T1713" s="39"/>
    </row>
    <row r="1714" spans="2:20" ht="13" hidden="1" customHeight="1" x14ac:dyDescent="0.15">
      <c r="B1714" s="38"/>
      <c r="C1714" s="5">
        <v>3</v>
      </c>
      <c r="D1714" s="5" t="s">
        <v>4</v>
      </c>
      <c r="E1714" s="25">
        <v>21.6</v>
      </c>
      <c r="F1714" s="25"/>
      <c r="G1714" s="25"/>
      <c r="J1714" s="38"/>
      <c r="K1714" s="5">
        <v>3</v>
      </c>
      <c r="L1714" s="5" t="s">
        <v>174</v>
      </c>
      <c r="M1714" s="25">
        <v>21.6</v>
      </c>
      <c r="N1714" s="25"/>
      <c r="O1714" s="25"/>
      <c r="S1714" s="38"/>
      <c r="T1714" s="39"/>
    </row>
    <row r="1715" spans="2:20" ht="13" customHeight="1" x14ac:dyDescent="0.15">
      <c r="B1715" s="13" t="s">
        <v>1582</v>
      </c>
      <c r="C1715" s="5">
        <v>3</v>
      </c>
      <c r="D1715" s="5" t="s">
        <v>5</v>
      </c>
      <c r="E1715" s="25">
        <v>21.6</v>
      </c>
      <c r="F1715" s="25">
        <f>AVERAGE(E1715:E1717)</f>
        <v>21.566666666666666</v>
      </c>
      <c r="G1715" s="25">
        <f>F1715-21.55625</f>
        <v>1.0416666666667851E-2</v>
      </c>
      <c r="J1715" s="13" t="s">
        <v>1582</v>
      </c>
      <c r="K1715" s="5">
        <v>3</v>
      </c>
      <c r="L1715" s="5" t="s">
        <v>175</v>
      </c>
      <c r="M1715" s="25">
        <v>22</v>
      </c>
      <c r="N1715" s="25">
        <f>AVERAGE(M1715:M1717)</f>
        <v>21.966666666666669</v>
      </c>
      <c r="O1715" s="25">
        <f>N1715-21.55625</f>
        <v>0.41041666666666998</v>
      </c>
      <c r="S1715" s="13" t="s">
        <v>1582</v>
      </c>
      <c r="T1715" s="13" t="s">
        <v>1583</v>
      </c>
    </row>
    <row r="1716" spans="2:20" ht="13" hidden="1" customHeight="1" x14ac:dyDescent="0.15">
      <c r="B1716" s="38"/>
      <c r="C1716" s="5">
        <v>3</v>
      </c>
      <c r="D1716" s="5" t="s">
        <v>6</v>
      </c>
      <c r="E1716" s="25">
        <v>21.6</v>
      </c>
      <c r="F1716" s="25"/>
      <c r="G1716" s="25"/>
      <c r="J1716" s="38"/>
      <c r="K1716" s="5">
        <v>3</v>
      </c>
      <c r="L1716" s="5" t="s">
        <v>176</v>
      </c>
      <c r="M1716" s="25">
        <v>21.9</v>
      </c>
      <c r="N1716" s="25"/>
      <c r="O1716" s="25"/>
      <c r="S1716" s="38"/>
      <c r="T1716" s="39"/>
    </row>
    <row r="1717" spans="2:20" ht="13" hidden="1" customHeight="1" x14ac:dyDescent="0.15">
      <c r="B1717" s="38"/>
      <c r="C1717" s="5">
        <v>3</v>
      </c>
      <c r="D1717" s="5" t="s">
        <v>7</v>
      </c>
      <c r="E1717" s="25">
        <v>21.5</v>
      </c>
      <c r="F1717" s="25"/>
      <c r="G1717" s="25"/>
      <c r="J1717" s="38"/>
      <c r="K1717" s="5">
        <v>3</v>
      </c>
      <c r="L1717" s="5" t="s">
        <v>177</v>
      </c>
      <c r="M1717" s="25">
        <v>22</v>
      </c>
      <c r="N1717" s="25"/>
      <c r="O1717" s="25"/>
      <c r="S1717" s="38"/>
      <c r="T1717" s="39"/>
    </row>
    <row r="1718" spans="2:20" ht="13" customHeight="1" x14ac:dyDescent="0.15">
      <c r="B1718" s="13" t="s">
        <v>1584</v>
      </c>
      <c r="C1718" s="5">
        <v>3</v>
      </c>
      <c r="D1718" s="5" t="s">
        <v>8</v>
      </c>
      <c r="E1718" s="25">
        <v>21.4</v>
      </c>
      <c r="F1718" s="25">
        <f>AVERAGE(E1718:E1720)</f>
        <v>21.400000000000002</v>
      </c>
      <c r="G1718" s="25">
        <f>F1718-21.55625</f>
        <v>-0.15624999999999645</v>
      </c>
      <c r="J1718" s="13" t="s">
        <v>1584</v>
      </c>
      <c r="K1718" s="5">
        <v>3</v>
      </c>
      <c r="L1718" s="5" t="s">
        <v>178</v>
      </c>
      <c r="M1718" s="25">
        <v>21.4</v>
      </c>
      <c r="N1718" s="25">
        <f>AVERAGE(M1718:M1720)</f>
        <v>21.399999999999995</v>
      </c>
      <c r="O1718" s="25">
        <f>N1718-21.55625</f>
        <v>-0.15625000000000355</v>
      </c>
      <c r="S1718" s="13" t="s">
        <v>1584</v>
      </c>
      <c r="T1718" s="13" t="s">
        <v>1585</v>
      </c>
    </row>
    <row r="1719" spans="2:20" ht="13" hidden="1" customHeight="1" x14ac:dyDescent="0.15">
      <c r="B1719" s="38"/>
      <c r="C1719" s="5">
        <v>3</v>
      </c>
      <c r="D1719" s="5" t="s">
        <v>9</v>
      </c>
      <c r="E1719" s="25">
        <v>21.3</v>
      </c>
      <c r="F1719" s="25"/>
      <c r="G1719" s="25"/>
      <c r="J1719" s="38"/>
      <c r="K1719" s="5">
        <v>3</v>
      </c>
      <c r="L1719" s="5" t="s">
        <v>179</v>
      </c>
      <c r="M1719" s="25">
        <v>21.4</v>
      </c>
      <c r="N1719" s="25"/>
      <c r="O1719" s="25"/>
      <c r="S1719" s="38"/>
      <c r="T1719" s="39"/>
    </row>
    <row r="1720" spans="2:20" ht="13" hidden="1" customHeight="1" x14ac:dyDescent="0.15">
      <c r="B1720" s="38"/>
      <c r="C1720" s="5">
        <v>3</v>
      </c>
      <c r="D1720" s="5" t="s">
        <v>10</v>
      </c>
      <c r="E1720" s="25">
        <v>21.5</v>
      </c>
      <c r="F1720" s="25"/>
      <c r="G1720" s="25"/>
      <c r="J1720" s="38"/>
      <c r="K1720" s="5">
        <v>3</v>
      </c>
      <c r="L1720" s="5" t="s">
        <v>180</v>
      </c>
      <c r="M1720" s="25">
        <v>21.4</v>
      </c>
      <c r="N1720" s="25"/>
      <c r="O1720" s="25"/>
      <c r="S1720" s="38"/>
      <c r="T1720" s="39"/>
    </row>
    <row r="1721" spans="2:20" ht="13" customHeight="1" x14ac:dyDescent="0.15">
      <c r="B1721" s="13" t="s">
        <v>1586</v>
      </c>
      <c r="C1721" s="5">
        <v>3</v>
      </c>
      <c r="D1721" s="5" t="s">
        <v>11</v>
      </c>
      <c r="E1721" s="25">
        <v>21.5</v>
      </c>
      <c r="F1721" s="25">
        <f>AVERAGE(E1721:E1723)</f>
        <v>21.5</v>
      </c>
      <c r="G1721" s="25">
        <f>F1721-21.55625</f>
        <v>-5.6249999999998579E-2</v>
      </c>
      <c r="J1721" s="13" t="s">
        <v>1586</v>
      </c>
      <c r="K1721" s="5">
        <v>3</v>
      </c>
      <c r="L1721" s="5" t="s">
        <v>181</v>
      </c>
      <c r="M1721" s="25">
        <v>21.9</v>
      </c>
      <c r="N1721" s="25">
        <f>AVERAGE(M1721:M1723)</f>
        <v>21.933333333333334</v>
      </c>
      <c r="O1721" s="25">
        <f>N1721-21.55625</f>
        <v>0.37708333333333499</v>
      </c>
      <c r="S1721" s="13" t="s">
        <v>1586</v>
      </c>
      <c r="T1721" s="13" t="s">
        <v>1587</v>
      </c>
    </row>
    <row r="1722" spans="2:20" ht="13" hidden="1" customHeight="1" x14ac:dyDescent="0.15">
      <c r="B1722" s="38"/>
      <c r="C1722" s="5">
        <v>3</v>
      </c>
      <c r="D1722" s="5" t="s">
        <v>12</v>
      </c>
      <c r="E1722" s="25">
        <v>21.4</v>
      </c>
      <c r="F1722" s="25"/>
      <c r="G1722" s="25"/>
      <c r="J1722" s="38"/>
      <c r="K1722" s="5">
        <v>3</v>
      </c>
      <c r="L1722" s="5" t="s">
        <v>182</v>
      </c>
      <c r="M1722" s="25">
        <v>21.9</v>
      </c>
      <c r="N1722" s="25"/>
      <c r="O1722" s="25"/>
      <c r="S1722" s="38"/>
      <c r="T1722" s="39"/>
    </row>
    <row r="1723" spans="2:20" ht="13" hidden="1" customHeight="1" x14ac:dyDescent="0.15">
      <c r="B1723" s="38"/>
      <c r="C1723" s="5">
        <v>3</v>
      </c>
      <c r="D1723" s="5" t="s">
        <v>13</v>
      </c>
      <c r="E1723" s="25">
        <v>21.6</v>
      </c>
      <c r="F1723" s="25"/>
      <c r="G1723" s="25"/>
      <c r="J1723" s="38"/>
      <c r="K1723" s="5">
        <v>3</v>
      </c>
      <c r="L1723" s="5" t="s">
        <v>183</v>
      </c>
      <c r="M1723" s="25">
        <v>22</v>
      </c>
      <c r="N1723" s="25"/>
      <c r="O1723" s="25"/>
      <c r="S1723" s="38"/>
      <c r="T1723" s="39"/>
    </row>
    <row r="1724" spans="2:20" ht="13" customHeight="1" x14ac:dyDescent="0.15">
      <c r="B1724" s="13" t="s">
        <v>1588</v>
      </c>
      <c r="C1724" s="5">
        <v>3</v>
      </c>
      <c r="D1724" s="5" t="s">
        <v>14</v>
      </c>
      <c r="E1724" s="25">
        <v>21.5</v>
      </c>
      <c r="F1724" s="25">
        <f>AVERAGE(E1724:E1726)</f>
        <v>21.5</v>
      </c>
      <c r="G1724" s="25">
        <f>F1724-21.55625</f>
        <v>-5.6249999999998579E-2</v>
      </c>
      <c r="J1724" s="13" t="s">
        <v>1588</v>
      </c>
      <c r="K1724" s="5">
        <v>3</v>
      </c>
      <c r="L1724" s="5" t="s">
        <v>184</v>
      </c>
      <c r="M1724" s="25">
        <v>21.5</v>
      </c>
      <c r="N1724" s="25">
        <f>AVERAGE(M1724:M1726)</f>
        <v>21.533333333333331</v>
      </c>
      <c r="O1724" s="25">
        <f>N1724-21.55625</f>
        <v>-2.291666666666714E-2</v>
      </c>
      <c r="S1724" s="13" t="s">
        <v>1588</v>
      </c>
      <c r="T1724" s="13" t="s">
        <v>1589</v>
      </c>
    </row>
    <row r="1725" spans="2:20" ht="13" hidden="1" customHeight="1" x14ac:dyDescent="0.15">
      <c r="B1725" s="38"/>
      <c r="C1725" s="5">
        <v>3</v>
      </c>
      <c r="D1725" s="5" t="s">
        <v>15</v>
      </c>
      <c r="E1725" s="25">
        <v>21.5</v>
      </c>
      <c r="F1725" s="25"/>
      <c r="G1725" s="25"/>
      <c r="J1725" s="38"/>
      <c r="K1725" s="5">
        <v>3</v>
      </c>
      <c r="L1725" s="5" t="s">
        <v>185</v>
      </c>
      <c r="M1725" s="25">
        <v>21.5</v>
      </c>
      <c r="N1725" s="25"/>
      <c r="O1725" s="25"/>
      <c r="S1725" s="38"/>
      <c r="T1725" s="39"/>
    </row>
    <row r="1726" spans="2:20" ht="13" hidden="1" customHeight="1" x14ac:dyDescent="0.15">
      <c r="B1726" s="38"/>
      <c r="C1726" s="5">
        <v>3</v>
      </c>
      <c r="D1726" s="5" t="s">
        <v>16</v>
      </c>
      <c r="E1726" s="25">
        <v>21.5</v>
      </c>
      <c r="F1726" s="25"/>
      <c r="G1726" s="25"/>
      <c r="J1726" s="38"/>
      <c r="K1726" s="5">
        <v>3</v>
      </c>
      <c r="L1726" s="5" t="s">
        <v>186</v>
      </c>
      <c r="M1726" s="25">
        <v>21.6</v>
      </c>
      <c r="N1726" s="25"/>
      <c r="O1726" s="25"/>
      <c r="S1726" s="38"/>
      <c r="T1726" s="39"/>
    </row>
    <row r="1727" spans="2:20" ht="13" customHeight="1" x14ac:dyDescent="0.15">
      <c r="B1727" s="13" t="s">
        <v>1590</v>
      </c>
      <c r="C1727" s="5">
        <v>3</v>
      </c>
      <c r="D1727" s="5" t="s">
        <v>17</v>
      </c>
      <c r="E1727" s="25">
        <v>21.4</v>
      </c>
      <c r="F1727" s="25">
        <f>AVERAGE(E1727:E1729)</f>
        <v>21.466666666666669</v>
      </c>
      <c r="G1727" s="25">
        <f>F1727-21.55625</f>
        <v>-8.9583333333330017E-2</v>
      </c>
      <c r="J1727" s="13" t="s">
        <v>1590</v>
      </c>
      <c r="K1727" s="5">
        <v>3</v>
      </c>
      <c r="L1727" s="5" t="s">
        <v>187</v>
      </c>
      <c r="M1727" s="25">
        <v>21.5</v>
      </c>
      <c r="N1727" s="25">
        <f>AVERAGE(M1727:M1729)</f>
        <v>21.5</v>
      </c>
      <c r="O1727" s="25">
        <f>N1727-21.55625</f>
        <v>-5.6249999999998579E-2</v>
      </c>
      <c r="S1727" s="13" t="s">
        <v>1590</v>
      </c>
      <c r="T1727" s="13" t="s">
        <v>1591</v>
      </c>
    </row>
    <row r="1728" spans="2:20" ht="13" hidden="1" customHeight="1" x14ac:dyDescent="0.15">
      <c r="B1728" s="38"/>
      <c r="C1728" s="5">
        <v>3</v>
      </c>
      <c r="D1728" s="5" t="s">
        <v>18</v>
      </c>
      <c r="E1728" s="25">
        <v>21.5</v>
      </c>
      <c r="F1728" s="25"/>
      <c r="G1728" s="25"/>
      <c r="J1728" s="38"/>
      <c r="K1728" s="5">
        <v>3</v>
      </c>
      <c r="L1728" s="5" t="s">
        <v>188</v>
      </c>
      <c r="M1728" s="25">
        <v>21.5</v>
      </c>
      <c r="N1728" s="25"/>
      <c r="O1728" s="25"/>
      <c r="S1728" s="38"/>
      <c r="T1728" s="39"/>
    </row>
    <row r="1729" spans="2:20" ht="13" hidden="1" customHeight="1" x14ac:dyDescent="0.15">
      <c r="B1729" s="38"/>
      <c r="C1729" s="5">
        <v>3</v>
      </c>
      <c r="D1729" s="5" t="s">
        <v>19</v>
      </c>
      <c r="E1729" s="25">
        <v>21.5</v>
      </c>
      <c r="F1729" s="25"/>
      <c r="G1729" s="25"/>
      <c r="J1729" s="38"/>
      <c r="K1729" s="5">
        <v>3</v>
      </c>
      <c r="L1729" s="5" t="s">
        <v>189</v>
      </c>
      <c r="M1729" s="25">
        <v>21.5</v>
      </c>
      <c r="N1729" s="25"/>
      <c r="O1729" s="25"/>
      <c r="S1729" s="38"/>
      <c r="T1729" s="39"/>
    </row>
    <row r="1730" spans="2:20" ht="13" customHeight="1" x14ac:dyDescent="0.15">
      <c r="B1730" s="13" t="s">
        <v>1592</v>
      </c>
      <c r="C1730" s="5">
        <v>3</v>
      </c>
      <c r="D1730" s="5" t="s">
        <v>20</v>
      </c>
      <c r="E1730" s="25">
        <v>21.5</v>
      </c>
      <c r="F1730" s="25">
        <f>AVERAGE(E1730:E1732)</f>
        <v>21.5</v>
      </c>
      <c r="G1730" s="25">
        <f>F1730-21.55625</f>
        <v>-5.6249999999998579E-2</v>
      </c>
      <c r="J1730" s="13" t="s">
        <v>1592</v>
      </c>
      <c r="K1730" s="5">
        <v>3</v>
      </c>
      <c r="L1730" s="5" t="s">
        <v>190</v>
      </c>
      <c r="M1730" s="25">
        <v>21.6</v>
      </c>
      <c r="N1730" s="25">
        <f>AVERAGE(M1730:M1732)</f>
        <v>21.599999999999998</v>
      </c>
      <c r="O1730" s="25">
        <f>N1730-21.55625</f>
        <v>4.3749999999999289E-2</v>
      </c>
      <c r="S1730" s="13" t="s">
        <v>1592</v>
      </c>
      <c r="T1730" s="13" t="s">
        <v>1593</v>
      </c>
    </row>
    <row r="1731" spans="2:20" ht="13" hidden="1" customHeight="1" x14ac:dyDescent="0.15">
      <c r="B1731" s="38"/>
      <c r="C1731" s="5">
        <v>3</v>
      </c>
      <c r="D1731" s="5" t="s">
        <v>21</v>
      </c>
      <c r="E1731" s="25">
        <v>21.5</v>
      </c>
      <c r="F1731" s="25"/>
      <c r="G1731" s="25"/>
      <c r="J1731" s="38"/>
      <c r="K1731" s="5">
        <v>3</v>
      </c>
      <c r="L1731" s="5" t="s">
        <v>191</v>
      </c>
      <c r="M1731" s="25">
        <v>21.7</v>
      </c>
      <c r="N1731" s="25"/>
      <c r="O1731" s="25"/>
      <c r="S1731" s="38"/>
      <c r="T1731" s="39"/>
    </row>
    <row r="1732" spans="2:20" ht="13" hidden="1" customHeight="1" x14ac:dyDescent="0.15">
      <c r="B1732" s="38"/>
      <c r="C1732" s="5">
        <v>3</v>
      </c>
      <c r="D1732" s="5" t="s">
        <v>22</v>
      </c>
      <c r="E1732" s="25">
        <v>21.5</v>
      </c>
      <c r="F1732" s="25"/>
      <c r="G1732" s="25"/>
      <c r="J1732" s="38"/>
      <c r="K1732" s="5">
        <v>3</v>
      </c>
      <c r="L1732" s="5" t="s">
        <v>192</v>
      </c>
      <c r="M1732" s="25">
        <v>21.5</v>
      </c>
      <c r="N1732" s="25"/>
      <c r="O1732" s="25"/>
      <c r="S1732" s="38"/>
      <c r="T1732" s="39"/>
    </row>
    <row r="1733" spans="2:20" ht="13" customHeight="1" x14ac:dyDescent="0.15">
      <c r="B1733" s="13" t="s">
        <v>1594</v>
      </c>
      <c r="C1733" s="5">
        <v>3</v>
      </c>
      <c r="D1733" s="5" t="s">
        <v>23</v>
      </c>
      <c r="E1733" s="25">
        <v>21.5</v>
      </c>
      <c r="F1733" s="25">
        <f>AVERAGE(E1733:E1735)</f>
        <v>21.533333333333331</v>
      </c>
      <c r="G1733" s="25">
        <f>F1733-21.55625</f>
        <v>-2.291666666666714E-2</v>
      </c>
      <c r="J1733" s="13" t="s">
        <v>1594</v>
      </c>
      <c r="K1733" s="5">
        <v>3</v>
      </c>
      <c r="L1733" s="5" t="s">
        <v>193</v>
      </c>
      <c r="M1733" s="25">
        <v>21.5</v>
      </c>
      <c r="N1733" s="25">
        <f>AVERAGE(M1733:M1735)</f>
        <v>21.466666666666669</v>
      </c>
      <c r="O1733" s="25">
        <f>N1733-21.55625</f>
        <v>-8.9583333333330017E-2</v>
      </c>
      <c r="S1733" s="13" t="s">
        <v>1594</v>
      </c>
      <c r="T1733" s="13" t="s">
        <v>1595</v>
      </c>
    </row>
    <row r="1734" spans="2:20" ht="13" hidden="1" customHeight="1" x14ac:dyDescent="0.15">
      <c r="B1734" s="38"/>
      <c r="C1734" s="5">
        <v>3</v>
      </c>
      <c r="D1734" s="5" t="s">
        <v>24</v>
      </c>
      <c r="E1734" s="25">
        <v>21.5</v>
      </c>
      <c r="F1734" s="25"/>
      <c r="G1734" s="25"/>
      <c r="J1734" s="38"/>
      <c r="K1734" s="5">
        <v>3</v>
      </c>
      <c r="L1734" s="5" t="s">
        <v>194</v>
      </c>
      <c r="M1734" s="25">
        <v>21.5</v>
      </c>
      <c r="N1734" s="25"/>
      <c r="O1734" s="25"/>
      <c r="S1734" s="38"/>
      <c r="T1734" s="39"/>
    </row>
    <row r="1735" spans="2:20" ht="13" hidden="1" customHeight="1" x14ac:dyDescent="0.15">
      <c r="B1735" s="38"/>
      <c r="C1735" s="5">
        <v>3</v>
      </c>
      <c r="D1735" s="5" t="s">
        <v>25</v>
      </c>
      <c r="E1735" s="25">
        <v>21.6</v>
      </c>
      <c r="F1735" s="25"/>
      <c r="G1735" s="25"/>
      <c r="J1735" s="38"/>
      <c r="K1735" s="5">
        <v>3</v>
      </c>
      <c r="L1735" s="5" t="s">
        <v>195</v>
      </c>
      <c r="M1735" s="25">
        <v>21.4</v>
      </c>
      <c r="N1735" s="25"/>
      <c r="O1735" s="25"/>
      <c r="S1735" s="38"/>
      <c r="T1735" s="39"/>
    </row>
    <row r="1736" spans="2:20" ht="13" customHeight="1" x14ac:dyDescent="0.15">
      <c r="B1736" s="13" t="s">
        <v>1596</v>
      </c>
      <c r="C1736" s="5">
        <v>3</v>
      </c>
      <c r="D1736" s="5" t="s">
        <v>26</v>
      </c>
      <c r="E1736" s="25">
        <v>21.4</v>
      </c>
      <c r="F1736" s="25">
        <f>AVERAGE(E1736:E1738)</f>
        <v>21.433333333333334</v>
      </c>
      <c r="G1736" s="25">
        <f>F1736-21.55625</f>
        <v>-0.12291666666666501</v>
      </c>
      <c r="J1736" s="13" t="s">
        <v>1596</v>
      </c>
      <c r="K1736" s="5">
        <v>3</v>
      </c>
      <c r="L1736" s="5" t="s">
        <v>196</v>
      </c>
      <c r="M1736" s="25">
        <v>21.6</v>
      </c>
      <c r="N1736" s="25">
        <f>AVERAGE(M1736:M1738)</f>
        <v>21.466666666666669</v>
      </c>
      <c r="O1736" s="25">
        <f>N1736-21.55625</f>
        <v>-8.9583333333330017E-2</v>
      </c>
      <c r="S1736" s="13" t="s">
        <v>1596</v>
      </c>
      <c r="T1736" s="13" t="s">
        <v>1597</v>
      </c>
    </row>
    <row r="1737" spans="2:20" ht="13" hidden="1" customHeight="1" x14ac:dyDescent="0.15">
      <c r="B1737" s="38"/>
      <c r="C1737" s="5">
        <v>3</v>
      </c>
      <c r="D1737" s="5" t="s">
        <v>27</v>
      </c>
      <c r="E1737" s="25">
        <v>21.4</v>
      </c>
      <c r="F1737" s="25"/>
      <c r="G1737" s="25"/>
      <c r="J1737" s="38"/>
      <c r="K1737" s="5">
        <v>3</v>
      </c>
      <c r="L1737" s="5" t="s">
        <v>197</v>
      </c>
      <c r="M1737" s="25">
        <v>21.5</v>
      </c>
      <c r="N1737" s="25"/>
      <c r="O1737" s="25"/>
      <c r="S1737" s="38"/>
      <c r="T1737" s="39"/>
    </row>
    <row r="1738" spans="2:20" ht="13" hidden="1" customHeight="1" x14ac:dyDescent="0.15">
      <c r="B1738" s="38"/>
      <c r="C1738" s="5">
        <v>3</v>
      </c>
      <c r="D1738" s="5" t="s">
        <v>28</v>
      </c>
      <c r="E1738" s="25">
        <v>21.5</v>
      </c>
      <c r="F1738" s="25"/>
      <c r="G1738" s="25"/>
      <c r="J1738" s="38"/>
      <c r="K1738" s="5">
        <v>3</v>
      </c>
      <c r="L1738" s="5" t="s">
        <v>198</v>
      </c>
      <c r="M1738" s="25">
        <v>21.3</v>
      </c>
      <c r="N1738" s="25"/>
      <c r="O1738" s="25"/>
      <c r="S1738" s="38"/>
      <c r="T1738" s="39"/>
    </row>
    <row r="1739" spans="2:20" ht="13" customHeight="1" x14ac:dyDescent="0.15">
      <c r="B1739" s="13" t="s">
        <v>1598</v>
      </c>
      <c r="C1739" s="5">
        <v>3</v>
      </c>
      <c r="D1739" s="5" t="s">
        <v>29</v>
      </c>
      <c r="E1739" s="25">
        <v>21.5</v>
      </c>
      <c r="F1739" s="25">
        <f>AVERAGE(E1739:E1741)</f>
        <v>21.466666666666669</v>
      </c>
      <c r="G1739" s="25">
        <f>F1739-21.55625</f>
        <v>-8.9583333333330017E-2</v>
      </c>
      <c r="J1739" s="13" t="s">
        <v>1598</v>
      </c>
      <c r="K1739" s="5">
        <v>3</v>
      </c>
      <c r="L1739" s="5" t="s">
        <v>199</v>
      </c>
      <c r="M1739" s="25">
        <v>21.6</v>
      </c>
      <c r="N1739" s="25">
        <f>AVERAGE(M1739:M1741)</f>
        <v>21.533333333333331</v>
      </c>
      <c r="O1739" s="25">
        <f>N1739-21.55625</f>
        <v>-2.291666666666714E-2</v>
      </c>
      <c r="S1739" s="13" t="s">
        <v>1598</v>
      </c>
      <c r="T1739" s="13" t="s">
        <v>1599</v>
      </c>
    </row>
    <row r="1740" spans="2:20" ht="13" hidden="1" customHeight="1" x14ac:dyDescent="0.15">
      <c r="B1740" s="38"/>
      <c r="C1740" s="5">
        <v>3</v>
      </c>
      <c r="D1740" s="5" t="s">
        <v>30</v>
      </c>
      <c r="E1740" s="25">
        <v>21.5</v>
      </c>
      <c r="F1740" s="25"/>
      <c r="G1740" s="25"/>
      <c r="J1740" s="38"/>
      <c r="K1740" s="5">
        <v>3</v>
      </c>
      <c r="L1740" s="5" t="s">
        <v>200</v>
      </c>
      <c r="M1740" s="25">
        <v>21.5</v>
      </c>
      <c r="N1740" s="25"/>
      <c r="O1740" s="25"/>
      <c r="S1740" s="38"/>
      <c r="T1740" s="39"/>
    </row>
    <row r="1741" spans="2:20" ht="13" hidden="1" customHeight="1" x14ac:dyDescent="0.15">
      <c r="B1741" s="38"/>
      <c r="C1741" s="5">
        <v>3</v>
      </c>
      <c r="D1741" s="5" t="s">
        <v>31</v>
      </c>
      <c r="E1741" s="25">
        <v>21.4</v>
      </c>
      <c r="F1741" s="25"/>
      <c r="G1741" s="25"/>
      <c r="J1741" s="38"/>
      <c r="K1741" s="5">
        <v>3</v>
      </c>
      <c r="L1741" s="5" t="s">
        <v>201</v>
      </c>
      <c r="M1741" s="25">
        <v>21.5</v>
      </c>
      <c r="N1741" s="25"/>
      <c r="O1741" s="25"/>
      <c r="S1741" s="38"/>
      <c r="T1741" s="39"/>
    </row>
    <row r="1742" spans="2:20" ht="13" customHeight="1" x14ac:dyDescent="0.15">
      <c r="B1742" s="13" t="s">
        <v>1600</v>
      </c>
      <c r="C1742" s="5">
        <v>3</v>
      </c>
      <c r="D1742" s="5" t="s">
        <v>32</v>
      </c>
      <c r="E1742" s="25">
        <v>21.5</v>
      </c>
      <c r="F1742" s="25">
        <f>AVERAGE(E1742:E1744)</f>
        <v>21.533333333333331</v>
      </c>
      <c r="G1742" s="25">
        <f>F1742-21.55625</f>
        <v>-2.291666666666714E-2</v>
      </c>
      <c r="J1742" s="13" t="s">
        <v>1600</v>
      </c>
      <c r="K1742" s="5">
        <v>3</v>
      </c>
      <c r="L1742" s="5" t="s">
        <v>202</v>
      </c>
      <c r="M1742" s="25">
        <v>21.5</v>
      </c>
      <c r="N1742" s="25">
        <f>AVERAGE(M1742:M1744)</f>
        <v>21.5</v>
      </c>
      <c r="O1742" s="25">
        <f>N1742-21.55625</f>
        <v>-5.6249999999998579E-2</v>
      </c>
      <c r="S1742" s="13" t="s">
        <v>1600</v>
      </c>
      <c r="T1742" s="13" t="s">
        <v>1601</v>
      </c>
    </row>
    <row r="1743" spans="2:20" ht="13" hidden="1" customHeight="1" x14ac:dyDescent="0.15">
      <c r="B1743" s="38"/>
      <c r="C1743" s="5">
        <v>3</v>
      </c>
      <c r="D1743" s="5" t="s">
        <v>33</v>
      </c>
      <c r="E1743" s="25">
        <v>21.5</v>
      </c>
      <c r="F1743" s="25"/>
      <c r="G1743" s="25"/>
      <c r="J1743" s="38"/>
      <c r="K1743" s="5">
        <v>3</v>
      </c>
      <c r="L1743" s="5" t="s">
        <v>203</v>
      </c>
      <c r="M1743" s="25">
        <v>21.4</v>
      </c>
      <c r="N1743" s="25"/>
      <c r="O1743" s="25"/>
      <c r="S1743" s="38"/>
      <c r="T1743" s="39"/>
    </row>
    <row r="1744" spans="2:20" ht="13" hidden="1" customHeight="1" x14ac:dyDescent="0.15">
      <c r="B1744" s="38"/>
      <c r="C1744" s="5">
        <v>3</v>
      </c>
      <c r="D1744" s="5" t="s">
        <v>34</v>
      </c>
      <c r="E1744" s="25">
        <v>21.6</v>
      </c>
      <c r="F1744" s="25"/>
      <c r="G1744" s="25"/>
      <c r="J1744" s="38"/>
      <c r="K1744" s="5">
        <v>3</v>
      </c>
      <c r="L1744" s="5" t="s">
        <v>204</v>
      </c>
      <c r="M1744" s="25">
        <v>21.6</v>
      </c>
      <c r="N1744" s="25"/>
      <c r="O1744" s="25"/>
      <c r="S1744" s="38"/>
      <c r="T1744" s="39"/>
    </row>
    <row r="1745" spans="2:20" ht="13" customHeight="1" x14ac:dyDescent="0.15">
      <c r="B1745" s="13" t="s">
        <v>1602</v>
      </c>
      <c r="C1745" s="5">
        <v>3</v>
      </c>
      <c r="D1745" s="5" t="s">
        <v>35</v>
      </c>
      <c r="E1745" s="25">
        <v>21.5</v>
      </c>
      <c r="F1745" s="25">
        <f>AVERAGE(E1745:E1747)</f>
        <v>21.5</v>
      </c>
      <c r="G1745" s="25">
        <f>F1745-21.55625</f>
        <v>-5.6249999999998579E-2</v>
      </c>
      <c r="J1745" s="13" t="s">
        <v>1602</v>
      </c>
      <c r="K1745" s="5">
        <v>3</v>
      </c>
      <c r="L1745" s="5" t="s">
        <v>205</v>
      </c>
      <c r="M1745" s="25">
        <v>21.5</v>
      </c>
      <c r="N1745" s="25">
        <f>AVERAGE(M1745:M1747)</f>
        <v>21.466666666666669</v>
      </c>
      <c r="O1745" s="25">
        <f>N1745-21.55625</f>
        <v>-8.9583333333330017E-2</v>
      </c>
      <c r="S1745" s="13" t="s">
        <v>1602</v>
      </c>
      <c r="T1745" s="13" t="s">
        <v>1603</v>
      </c>
    </row>
    <row r="1746" spans="2:20" ht="13" hidden="1" customHeight="1" x14ac:dyDescent="0.15">
      <c r="B1746" s="38"/>
      <c r="C1746" s="5">
        <v>3</v>
      </c>
      <c r="D1746" s="5" t="s">
        <v>36</v>
      </c>
      <c r="E1746" s="25">
        <v>21.5</v>
      </c>
      <c r="F1746" s="25"/>
      <c r="G1746" s="25"/>
      <c r="J1746" s="38"/>
      <c r="K1746" s="5">
        <v>3</v>
      </c>
      <c r="L1746" s="5" t="s">
        <v>206</v>
      </c>
      <c r="M1746" s="25">
        <v>21.4</v>
      </c>
      <c r="N1746" s="25"/>
      <c r="O1746" s="25"/>
      <c r="S1746" s="38"/>
      <c r="T1746" s="39"/>
    </row>
    <row r="1747" spans="2:20" ht="13" hidden="1" customHeight="1" x14ac:dyDescent="0.15">
      <c r="B1747" s="38"/>
      <c r="C1747" s="5">
        <v>3</v>
      </c>
      <c r="D1747" s="5" t="s">
        <v>37</v>
      </c>
      <c r="E1747" s="25">
        <v>21.5</v>
      </c>
      <c r="F1747" s="25"/>
      <c r="G1747" s="25"/>
      <c r="J1747" s="38"/>
      <c r="K1747" s="5">
        <v>3</v>
      </c>
      <c r="L1747" s="5" t="s">
        <v>207</v>
      </c>
      <c r="M1747" s="25">
        <v>21.5</v>
      </c>
      <c r="N1747" s="25"/>
      <c r="O1747" s="25"/>
      <c r="S1747" s="38"/>
      <c r="T1747" s="39"/>
    </row>
    <row r="1748" spans="2:20" ht="13" customHeight="1" x14ac:dyDescent="0.15">
      <c r="B1748" s="13" t="s">
        <v>1604</v>
      </c>
      <c r="C1748" s="5">
        <v>3</v>
      </c>
      <c r="D1748" s="5" t="s">
        <v>38</v>
      </c>
      <c r="E1748" s="25">
        <v>21.6</v>
      </c>
      <c r="F1748" s="25">
        <f>AVERAGE(E1748:E1750)</f>
        <v>21.566666666666666</v>
      </c>
      <c r="G1748" s="25">
        <f>F1748-21.55625</f>
        <v>1.0416666666667851E-2</v>
      </c>
      <c r="J1748" s="13" t="s">
        <v>1604</v>
      </c>
      <c r="K1748" s="5">
        <v>3</v>
      </c>
      <c r="L1748" s="5" t="s">
        <v>208</v>
      </c>
      <c r="M1748" s="25">
        <v>21.6</v>
      </c>
      <c r="N1748" s="25">
        <f>AVERAGE(M1748:M1750)</f>
        <v>21.566666666666666</v>
      </c>
      <c r="O1748" s="25">
        <f>N1748-21.55625</f>
        <v>1.0416666666667851E-2</v>
      </c>
      <c r="S1748" s="13" t="s">
        <v>1604</v>
      </c>
      <c r="T1748" s="13" t="s">
        <v>1605</v>
      </c>
    </row>
    <row r="1749" spans="2:20" ht="13" hidden="1" customHeight="1" x14ac:dyDescent="0.15">
      <c r="B1749" s="38"/>
      <c r="C1749" s="5">
        <v>3</v>
      </c>
      <c r="D1749" s="5" t="s">
        <v>39</v>
      </c>
      <c r="E1749" s="25">
        <v>21.6</v>
      </c>
      <c r="F1749" s="25"/>
      <c r="G1749" s="25"/>
      <c r="J1749" s="38"/>
      <c r="K1749" s="5">
        <v>3</v>
      </c>
      <c r="L1749" s="5" t="s">
        <v>209</v>
      </c>
      <c r="M1749" s="25">
        <v>21.5</v>
      </c>
      <c r="N1749" s="25"/>
      <c r="O1749" s="25"/>
      <c r="S1749" s="38"/>
      <c r="T1749" s="39"/>
    </row>
    <row r="1750" spans="2:20" ht="13" hidden="1" customHeight="1" x14ac:dyDescent="0.15">
      <c r="B1750" s="38"/>
      <c r="C1750" s="5">
        <v>3</v>
      </c>
      <c r="D1750" s="5" t="s">
        <v>40</v>
      </c>
      <c r="E1750" s="25">
        <v>21.5</v>
      </c>
      <c r="F1750" s="25"/>
      <c r="G1750" s="25"/>
      <c r="J1750" s="38"/>
      <c r="K1750" s="5">
        <v>3</v>
      </c>
      <c r="L1750" s="5" t="s">
        <v>210</v>
      </c>
      <c r="M1750" s="25">
        <v>21.6</v>
      </c>
      <c r="N1750" s="25"/>
      <c r="O1750" s="25"/>
      <c r="S1750" s="38"/>
      <c r="T1750" s="39"/>
    </row>
    <row r="1751" spans="2:20" ht="13" customHeight="1" x14ac:dyDescent="0.15">
      <c r="B1751" s="13" t="s">
        <v>1606</v>
      </c>
      <c r="C1751" s="3">
        <v>3</v>
      </c>
      <c r="D1751" s="3" t="s">
        <v>41</v>
      </c>
      <c r="E1751" s="27">
        <v>59.8</v>
      </c>
      <c r="F1751" s="27">
        <f>AVERAGE(E1751:E1753)</f>
        <v>59.79999999999999</v>
      </c>
      <c r="G1751" s="27">
        <f>F1751-21.55625</f>
        <v>38.243749999999991</v>
      </c>
      <c r="H1751" s="48" t="s">
        <v>146</v>
      </c>
      <c r="J1751" s="13" t="s">
        <v>1606</v>
      </c>
      <c r="K1751" s="3">
        <v>3</v>
      </c>
      <c r="L1751" s="3" t="s">
        <v>211</v>
      </c>
      <c r="M1751" s="27">
        <v>21.4</v>
      </c>
      <c r="N1751" s="27">
        <f>AVERAGE(M1751:M1753)</f>
        <v>21.366666666666664</v>
      </c>
      <c r="O1751" s="27">
        <f>N1751-21.55625</f>
        <v>-0.18958333333333499</v>
      </c>
      <c r="P1751" s="48" t="s">
        <v>146</v>
      </c>
      <c r="S1751" s="13" t="s">
        <v>1606</v>
      </c>
      <c r="T1751" s="13" t="s">
        <v>1607</v>
      </c>
    </row>
    <row r="1752" spans="2:20" ht="13" hidden="1" customHeight="1" x14ac:dyDescent="0.15">
      <c r="B1752" s="38"/>
      <c r="C1752" s="5">
        <v>3</v>
      </c>
      <c r="D1752" s="5" t="s">
        <v>42</v>
      </c>
      <c r="E1752" s="25">
        <v>59.8</v>
      </c>
      <c r="F1752" s="25"/>
      <c r="G1752" s="25"/>
      <c r="J1752" s="38"/>
      <c r="K1752" s="5">
        <v>3</v>
      </c>
      <c r="L1752" s="5" t="s">
        <v>212</v>
      </c>
      <c r="M1752" s="25">
        <v>21.3</v>
      </c>
      <c r="N1752" s="25"/>
      <c r="O1752" s="25"/>
      <c r="S1752" s="38"/>
      <c r="T1752" s="39"/>
    </row>
    <row r="1753" spans="2:20" ht="13" hidden="1" customHeight="1" x14ac:dyDescent="0.15">
      <c r="B1753" s="38"/>
      <c r="C1753" s="5">
        <v>3</v>
      </c>
      <c r="D1753" s="5" t="s">
        <v>43</v>
      </c>
      <c r="E1753" s="25">
        <v>59.8</v>
      </c>
      <c r="F1753" s="25"/>
      <c r="G1753" s="25"/>
      <c r="J1753" s="38"/>
      <c r="K1753" s="5">
        <v>3</v>
      </c>
      <c r="L1753" s="5" t="s">
        <v>213</v>
      </c>
      <c r="M1753" s="25">
        <v>21.4</v>
      </c>
      <c r="N1753" s="25"/>
      <c r="O1753" s="25"/>
      <c r="S1753" s="38"/>
      <c r="T1753" s="39"/>
    </row>
    <row r="1754" spans="2:20" ht="13" customHeight="1" x14ac:dyDescent="0.15">
      <c r="B1754" s="13" t="s">
        <v>1608</v>
      </c>
      <c r="C1754" s="5">
        <v>3</v>
      </c>
      <c r="D1754" s="5" t="s">
        <v>44</v>
      </c>
      <c r="E1754" s="25">
        <v>21.5</v>
      </c>
      <c r="F1754" s="25">
        <f>AVERAGE(E1754:E1756)</f>
        <v>21.566666666666666</v>
      </c>
      <c r="G1754" s="25">
        <f>F1754-21.55625</f>
        <v>1.0416666666667851E-2</v>
      </c>
      <c r="J1754" s="13" t="s">
        <v>1608</v>
      </c>
      <c r="K1754" s="5">
        <v>3</v>
      </c>
      <c r="L1754" s="5" t="s">
        <v>214</v>
      </c>
      <c r="M1754" s="25">
        <v>21.4</v>
      </c>
      <c r="N1754" s="25">
        <f>AVERAGE(M1754:M1756)</f>
        <v>21.466666666666669</v>
      </c>
      <c r="O1754" s="25">
        <f>N1754-21.55625</f>
        <v>-8.9583333333330017E-2</v>
      </c>
      <c r="S1754" s="13" t="s">
        <v>1608</v>
      </c>
      <c r="T1754" s="13" t="s">
        <v>1609</v>
      </c>
    </row>
    <row r="1755" spans="2:20" ht="13" hidden="1" customHeight="1" x14ac:dyDescent="0.15">
      <c r="B1755" s="38"/>
      <c r="C1755" s="5">
        <v>3</v>
      </c>
      <c r="D1755" s="5" t="s">
        <v>45</v>
      </c>
      <c r="E1755" s="25">
        <v>21.6</v>
      </c>
      <c r="F1755" s="25"/>
      <c r="G1755" s="25"/>
      <c r="J1755" s="38"/>
      <c r="K1755" s="5">
        <v>3</v>
      </c>
      <c r="L1755" s="5" t="s">
        <v>215</v>
      </c>
      <c r="M1755" s="25">
        <v>21.5</v>
      </c>
      <c r="N1755" s="25"/>
      <c r="O1755" s="25"/>
      <c r="S1755" s="38"/>
      <c r="T1755" s="39"/>
    </row>
    <row r="1756" spans="2:20" ht="13" hidden="1" customHeight="1" x14ac:dyDescent="0.15">
      <c r="B1756" s="38"/>
      <c r="C1756" s="5">
        <v>3</v>
      </c>
      <c r="D1756" s="5" t="s">
        <v>46</v>
      </c>
      <c r="E1756" s="25">
        <v>21.6</v>
      </c>
      <c r="F1756" s="25"/>
      <c r="G1756" s="25"/>
      <c r="J1756" s="38"/>
      <c r="K1756" s="5">
        <v>3</v>
      </c>
      <c r="L1756" s="5" t="s">
        <v>216</v>
      </c>
      <c r="M1756" s="25">
        <v>21.5</v>
      </c>
      <c r="N1756" s="25"/>
      <c r="O1756" s="25"/>
      <c r="S1756" s="38"/>
      <c r="T1756" s="39"/>
    </row>
    <row r="1757" spans="2:20" ht="13" customHeight="1" x14ac:dyDescent="0.15">
      <c r="B1757" s="13" t="s">
        <v>1499</v>
      </c>
      <c r="C1757" s="5">
        <v>3</v>
      </c>
      <c r="D1757" s="5" t="s">
        <v>47</v>
      </c>
      <c r="E1757" s="25">
        <v>21.5</v>
      </c>
      <c r="F1757" s="25">
        <f>AVERAGE(E1757:E1759)</f>
        <v>21.5</v>
      </c>
      <c r="G1757" s="25">
        <f>F1757-21.55625</f>
        <v>-5.6249999999998579E-2</v>
      </c>
      <c r="J1757" s="13" t="s">
        <v>1499</v>
      </c>
      <c r="K1757" s="5">
        <v>3</v>
      </c>
      <c r="L1757" s="5" t="s">
        <v>217</v>
      </c>
      <c r="M1757" s="25">
        <v>21.3</v>
      </c>
      <c r="N1757" s="25">
        <f>AVERAGE(M1757:M1759)</f>
        <v>21.333333333333332</v>
      </c>
      <c r="O1757" s="25">
        <f>N1757-21.55625</f>
        <v>-0.22291666666666643</v>
      </c>
      <c r="S1757" s="13" t="s">
        <v>1499</v>
      </c>
      <c r="T1757" s="13" t="s">
        <v>1500</v>
      </c>
    </row>
    <row r="1758" spans="2:20" ht="13" hidden="1" customHeight="1" x14ac:dyDescent="0.15">
      <c r="B1758" s="38"/>
      <c r="C1758" s="5">
        <v>3</v>
      </c>
      <c r="D1758" s="5" t="s">
        <v>48</v>
      </c>
      <c r="E1758" s="25">
        <v>21.5</v>
      </c>
      <c r="F1758" s="25"/>
      <c r="G1758" s="25"/>
      <c r="J1758" s="38"/>
      <c r="K1758" s="5">
        <v>3</v>
      </c>
      <c r="L1758" s="5" t="s">
        <v>218</v>
      </c>
      <c r="M1758" s="25">
        <v>21.3</v>
      </c>
      <c r="N1758" s="25"/>
      <c r="O1758" s="25"/>
      <c r="S1758" s="38"/>
      <c r="T1758" s="39"/>
    </row>
    <row r="1759" spans="2:20" ht="13" hidden="1" customHeight="1" x14ac:dyDescent="0.15">
      <c r="B1759" s="38"/>
      <c r="C1759" s="5">
        <v>3</v>
      </c>
      <c r="D1759" s="5" t="s">
        <v>49</v>
      </c>
      <c r="E1759" s="25">
        <v>21.5</v>
      </c>
      <c r="F1759" s="25"/>
      <c r="G1759" s="25"/>
      <c r="J1759" s="38"/>
      <c r="K1759" s="5">
        <v>3</v>
      </c>
      <c r="L1759" s="5" t="s">
        <v>219</v>
      </c>
      <c r="M1759" s="25">
        <v>21.4</v>
      </c>
      <c r="N1759" s="25"/>
      <c r="O1759" s="25"/>
      <c r="S1759" s="38"/>
      <c r="T1759" s="39"/>
    </row>
    <row r="1760" spans="2:20" ht="13" customHeight="1" x14ac:dyDescent="0.15">
      <c r="B1760" s="13" t="s">
        <v>1610</v>
      </c>
      <c r="C1760" s="5">
        <v>3</v>
      </c>
      <c r="D1760" s="5" t="s">
        <v>50</v>
      </c>
      <c r="E1760" s="25">
        <v>21.6</v>
      </c>
      <c r="F1760" s="25">
        <f>AVERAGE(E1760:E1762)</f>
        <v>21.533333333333331</v>
      </c>
      <c r="G1760" s="25">
        <f>F1760-21.55625</f>
        <v>-2.291666666666714E-2</v>
      </c>
      <c r="J1760" s="13" t="s">
        <v>1610</v>
      </c>
      <c r="K1760" s="5">
        <v>3</v>
      </c>
      <c r="L1760" s="5" t="s">
        <v>220</v>
      </c>
      <c r="M1760" s="25">
        <v>21.5</v>
      </c>
      <c r="N1760" s="25">
        <f>AVERAGE(M1760:M1762)</f>
        <v>21.5</v>
      </c>
      <c r="O1760" s="25">
        <f>N1760-21.55625</f>
        <v>-5.6249999999998579E-2</v>
      </c>
      <c r="S1760" s="13" t="s">
        <v>1610</v>
      </c>
      <c r="T1760" s="13" t="s">
        <v>1611</v>
      </c>
    </row>
    <row r="1761" spans="2:20" ht="13" hidden="1" customHeight="1" x14ac:dyDescent="0.15">
      <c r="B1761" s="38"/>
      <c r="C1761" s="5">
        <v>3</v>
      </c>
      <c r="D1761" s="5" t="s">
        <v>51</v>
      </c>
      <c r="E1761" s="25">
        <v>21.4</v>
      </c>
      <c r="F1761" s="25"/>
      <c r="G1761" s="25"/>
      <c r="J1761" s="38"/>
      <c r="K1761" s="5">
        <v>3</v>
      </c>
      <c r="L1761" s="5" t="s">
        <v>221</v>
      </c>
      <c r="M1761" s="25">
        <v>21.5</v>
      </c>
      <c r="N1761" s="25"/>
      <c r="O1761" s="25"/>
      <c r="S1761" s="38"/>
      <c r="T1761" s="39"/>
    </row>
    <row r="1762" spans="2:20" ht="13" hidden="1" customHeight="1" x14ac:dyDescent="0.15">
      <c r="B1762" s="38"/>
      <c r="C1762" s="5">
        <v>3</v>
      </c>
      <c r="D1762" s="5" t="s">
        <v>52</v>
      </c>
      <c r="E1762" s="25">
        <v>21.6</v>
      </c>
      <c r="F1762" s="25"/>
      <c r="G1762" s="25"/>
      <c r="J1762" s="38"/>
      <c r="K1762" s="5">
        <v>3</v>
      </c>
      <c r="L1762" s="5" t="s">
        <v>222</v>
      </c>
      <c r="M1762" s="25">
        <v>21.5</v>
      </c>
      <c r="N1762" s="25"/>
      <c r="O1762" s="25"/>
      <c r="S1762" s="38"/>
      <c r="T1762" s="39"/>
    </row>
    <row r="1763" spans="2:20" ht="13" customHeight="1" x14ac:dyDescent="0.15">
      <c r="B1763" s="13" t="s">
        <v>1612</v>
      </c>
      <c r="C1763" s="5">
        <v>3</v>
      </c>
      <c r="D1763" s="5" t="s">
        <v>53</v>
      </c>
      <c r="E1763" s="25">
        <v>21.5</v>
      </c>
      <c r="F1763" s="25">
        <f>AVERAGE(E1763:E1765)</f>
        <v>21.566666666666666</v>
      </c>
      <c r="G1763" s="25">
        <f>F1763-21.55625</f>
        <v>1.0416666666667851E-2</v>
      </c>
      <c r="J1763" s="13" t="s">
        <v>1612</v>
      </c>
      <c r="K1763" s="5">
        <v>3</v>
      </c>
      <c r="L1763" s="5" t="s">
        <v>223</v>
      </c>
      <c r="M1763" s="25">
        <v>21.6</v>
      </c>
      <c r="N1763" s="25">
        <f>AVERAGE(M1763:M1765)</f>
        <v>21.600000000000005</v>
      </c>
      <c r="O1763" s="25">
        <f>N1763-21.55625</f>
        <v>4.3750000000006395E-2</v>
      </c>
      <c r="S1763" s="13" t="s">
        <v>1612</v>
      </c>
      <c r="T1763" s="13" t="s">
        <v>1613</v>
      </c>
    </row>
    <row r="1764" spans="2:20" ht="13" hidden="1" customHeight="1" x14ac:dyDescent="0.15">
      <c r="B1764" s="38"/>
      <c r="C1764" s="5">
        <v>3</v>
      </c>
      <c r="D1764" s="5" t="s">
        <v>54</v>
      </c>
      <c r="E1764" s="25">
        <v>21.6</v>
      </c>
      <c r="F1764" s="25"/>
      <c r="G1764" s="25"/>
      <c r="J1764" s="38"/>
      <c r="K1764" s="5">
        <v>3</v>
      </c>
      <c r="L1764" s="5" t="s">
        <v>224</v>
      </c>
      <c r="M1764" s="25">
        <v>21.6</v>
      </c>
      <c r="N1764" s="25"/>
      <c r="O1764" s="25"/>
      <c r="S1764" s="38"/>
      <c r="T1764" s="39"/>
    </row>
    <row r="1765" spans="2:20" ht="13" hidden="1" customHeight="1" x14ac:dyDescent="0.15">
      <c r="B1765" s="38"/>
      <c r="C1765" s="5">
        <v>3</v>
      </c>
      <c r="D1765" s="5" t="s">
        <v>55</v>
      </c>
      <c r="E1765" s="25">
        <v>21.6</v>
      </c>
      <c r="F1765" s="25"/>
      <c r="G1765" s="25"/>
      <c r="J1765" s="38"/>
      <c r="K1765" s="5">
        <v>3</v>
      </c>
      <c r="L1765" s="5" t="s">
        <v>225</v>
      </c>
      <c r="M1765" s="25">
        <v>21.6</v>
      </c>
      <c r="N1765" s="25"/>
      <c r="O1765" s="25"/>
      <c r="S1765" s="38"/>
      <c r="T1765" s="39"/>
    </row>
    <row r="1766" spans="2:20" ht="13" customHeight="1" x14ac:dyDescent="0.15">
      <c r="B1766" s="13" t="s">
        <v>1614</v>
      </c>
      <c r="C1766" s="5">
        <v>3</v>
      </c>
      <c r="D1766" s="5" t="s">
        <v>56</v>
      </c>
      <c r="E1766" s="25">
        <v>21.5</v>
      </c>
      <c r="F1766" s="25">
        <f>AVERAGE(E1766:E1768)</f>
        <v>21.5</v>
      </c>
      <c r="G1766" s="25">
        <f>F1766-21.55625</f>
        <v>-5.6249999999998579E-2</v>
      </c>
      <c r="J1766" s="13" t="s">
        <v>1614</v>
      </c>
      <c r="K1766" s="5">
        <v>3</v>
      </c>
      <c r="L1766" s="5" t="s">
        <v>226</v>
      </c>
      <c r="M1766" s="25">
        <v>21.5</v>
      </c>
      <c r="N1766" s="25">
        <f>AVERAGE(M1766:M1768)</f>
        <v>21.566666666666666</v>
      </c>
      <c r="O1766" s="25">
        <f>N1766-21.55625</f>
        <v>1.0416666666667851E-2</v>
      </c>
      <c r="S1766" s="13" t="s">
        <v>1614</v>
      </c>
      <c r="T1766" s="13" t="s">
        <v>1615</v>
      </c>
    </row>
    <row r="1767" spans="2:20" ht="13" hidden="1" customHeight="1" x14ac:dyDescent="0.15">
      <c r="B1767" s="38"/>
      <c r="C1767" s="5">
        <v>3</v>
      </c>
      <c r="D1767" s="5" t="s">
        <v>57</v>
      </c>
      <c r="E1767" s="25">
        <v>21.5</v>
      </c>
      <c r="F1767" s="25"/>
      <c r="G1767" s="25"/>
      <c r="J1767" s="38"/>
      <c r="K1767" s="5">
        <v>3</v>
      </c>
      <c r="L1767" s="5" t="s">
        <v>227</v>
      </c>
      <c r="M1767" s="25">
        <v>21.6</v>
      </c>
      <c r="N1767" s="25"/>
      <c r="O1767" s="25"/>
      <c r="S1767" s="38"/>
      <c r="T1767" s="39"/>
    </row>
    <row r="1768" spans="2:20" ht="13" hidden="1" customHeight="1" x14ac:dyDescent="0.15">
      <c r="B1768" s="38"/>
      <c r="C1768" s="5">
        <v>3</v>
      </c>
      <c r="D1768" s="5" t="s">
        <v>58</v>
      </c>
      <c r="E1768" s="25">
        <v>21.5</v>
      </c>
      <c r="F1768" s="25"/>
      <c r="G1768" s="25"/>
      <c r="J1768" s="38"/>
      <c r="K1768" s="5">
        <v>3</v>
      </c>
      <c r="L1768" s="5" t="s">
        <v>228</v>
      </c>
      <c r="M1768" s="25">
        <v>21.6</v>
      </c>
      <c r="N1768" s="25"/>
      <c r="O1768" s="25"/>
      <c r="S1768" s="38"/>
      <c r="T1768" s="39"/>
    </row>
    <row r="1769" spans="2:20" ht="13" customHeight="1" x14ac:dyDescent="0.15">
      <c r="B1769" s="13" t="s">
        <v>1616</v>
      </c>
      <c r="C1769" s="5">
        <v>3</v>
      </c>
      <c r="D1769" s="5" t="s">
        <v>59</v>
      </c>
      <c r="E1769" s="25">
        <v>21.6</v>
      </c>
      <c r="F1769" s="25">
        <f>AVERAGE(E1769:E1771)</f>
        <v>21.566666666666666</v>
      </c>
      <c r="G1769" s="25">
        <f>F1769-21.55625</f>
        <v>1.0416666666667851E-2</v>
      </c>
      <c r="J1769" s="13" t="s">
        <v>1616</v>
      </c>
      <c r="K1769" s="5">
        <v>3</v>
      </c>
      <c r="L1769" s="5" t="s">
        <v>229</v>
      </c>
      <c r="M1769" s="25">
        <v>21.5</v>
      </c>
      <c r="N1769" s="25">
        <f>AVERAGE(M1769:M1771)</f>
        <v>21.5</v>
      </c>
      <c r="O1769" s="25">
        <f>N1769-21.55625</f>
        <v>-5.6249999999998579E-2</v>
      </c>
      <c r="S1769" s="13" t="s">
        <v>1616</v>
      </c>
      <c r="T1769" s="13" t="s">
        <v>1617</v>
      </c>
    </row>
    <row r="1770" spans="2:20" ht="13" hidden="1" customHeight="1" x14ac:dyDescent="0.15">
      <c r="B1770" s="38"/>
      <c r="C1770" s="5">
        <v>3</v>
      </c>
      <c r="D1770" s="5" t="s">
        <v>60</v>
      </c>
      <c r="E1770" s="25">
        <v>21.6</v>
      </c>
      <c r="F1770" s="25"/>
      <c r="G1770" s="25"/>
      <c r="J1770" s="38"/>
      <c r="K1770" s="5">
        <v>3</v>
      </c>
      <c r="L1770" s="5" t="s">
        <v>230</v>
      </c>
      <c r="M1770" s="25">
        <v>21.5</v>
      </c>
      <c r="N1770" s="25"/>
      <c r="O1770" s="25"/>
      <c r="S1770" s="38"/>
      <c r="T1770" s="39"/>
    </row>
    <row r="1771" spans="2:20" ht="13" hidden="1" customHeight="1" x14ac:dyDescent="0.15">
      <c r="B1771" s="38"/>
      <c r="C1771" s="5">
        <v>3</v>
      </c>
      <c r="D1771" s="5" t="s">
        <v>61</v>
      </c>
      <c r="E1771" s="25">
        <v>21.5</v>
      </c>
      <c r="F1771" s="25"/>
      <c r="G1771" s="25"/>
      <c r="J1771" s="38"/>
      <c r="K1771" s="5">
        <v>3</v>
      </c>
      <c r="L1771" s="5" t="s">
        <v>231</v>
      </c>
      <c r="M1771" s="25">
        <v>21.5</v>
      </c>
      <c r="N1771" s="25"/>
      <c r="O1771" s="25"/>
      <c r="S1771" s="38"/>
      <c r="T1771" s="39"/>
    </row>
    <row r="1772" spans="2:20" ht="13" customHeight="1" x14ac:dyDescent="0.15">
      <c r="B1772" s="13" t="s">
        <v>1618</v>
      </c>
      <c r="C1772" s="5">
        <v>3</v>
      </c>
      <c r="D1772" s="5" t="s">
        <v>62</v>
      </c>
      <c r="E1772" s="25">
        <v>21.4</v>
      </c>
      <c r="F1772" s="25">
        <f>AVERAGE(E1772:E1774)</f>
        <v>21.466666666666669</v>
      </c>
      <c r="G1772" s="25">
        <f>F1772-21.55625</f>
        <v>-8.9583333333330017E-2</v>
      </c>
      <c r="J1772" s="13" t="s">
        <v>1618</v>
      </c>
      <c r="K1772" s="5">
        <v>3</v>
      </c>
      <c r="L1772" s="5" t="s">
        <v>232</v>
      </c>
      <c r="M1772" s="25">
        <v>21.5</v>
      </c>
      <c r="N1772" s="25">
        <f>AVERAGE(M1772:M1774)</f>
        <v>21.5</v>
      </c>
      <c r="O1772" s="25">
        <f>N1772-21.55625</f>
        <v>-5.6249999999998579E-2</v>
      </c>
      <c r="S1772" s="13" t="s">
        <v>1618</v>
      </c>
      <c r="T1772" s="13" t="s">
        <v>1619</v>
      </c>
    </row>
    <row r="1773" spans="2:20" ht="13" hidden="1" customHeight="1" x14ac:dyDescent="0.15">
      <c r="B1773" s="38"/>
      <c r="C1773" s="5">
        <v>3</v>
      </c>
      <c r="D1773" s="5" t="s">
        <v>63</v>
      </c>
      <c r="E1773" s="25">
        <v>21.5</v>
      </c>
      <c r="F1773" s="25"/>
      <c r="G1773" s="25"/>
      <c r="J1773" s="38"/>
      <c r="K1773" s="5">
        <v>3</v>
      </c>
      <c r="L1773" s="5" t="s">
        <v>233</v>
      </c>
      <c r="M1773" s="25">
        <v>21.4</v>
      </c>
      <c r="N1773" s="25"/>
      <c r="O1773" s="25"/>
      <c r="S1773" s="38"/>
      <c r="T1773" s="39"/>
    </row>
    <row r="1774" spans="2:20" ht="13" hidden="1" customHeight="1" x14ac:dyDescent="0.15">
      <c r="B1774" s="38"/>
      <c r="C1774" s="5">
        <v>3</v>
      </c>
      <c r="D1774" s="5" t="s">
        <v>64</v>
      </c>
      <c r="E1774" s="25">
        <v>21.5</v>
      </c>
      <c r="F1774" s="25"/>
      <c r="G1774" s="25"/>
      <c r="J1774" s="38"/>
      <c r="K1774" s="5">
        <v>3</v>
      </c>
      <c r="L1774" s="5" t="s">
        <v>234</v>
      </c>
      <c r="M1774" s="25">
        <v>21.6</v>
      </c>
      <c r="N1774" s="25"/>
      <c r="O1774" s="25"/>
      <c r="S1774" s="38"/>
      <c r="T1774" s="39"/>
    </row>
    <row r="1775" spans="2:20" ht="13" customHeight="1" x14ac:dyDescent="0.15">
      <c r="B1775" s="13" t="s">
        <v>1620</v>
      </c>
      <c r="C1775" s="5">
        <v>3</v>
      </c>
      <c r="D1775" s="5" t="s">
        <v>65</v>
      </c>
      <c r="E1775" s="25">
        <v>21.5</v>
      </c>
      <c r="F1775" s="25">
        <f>AVERAGE(E1775:E1777)</f>
        <v>21.5</v>
      </c>
      <c r="G1775" s="25">
        <f>F1775-21.55625</f>
        <v>-5.6249999999998579E-2</v>
      </c>
      <c r="J1775" s="13" t="s">
        <v>1620</v>
      </c>
      <c r="K1775" s="5">
        <v>3</v>
      </c>
      <c r="L1775" s="5" t="s">
        <v>235</v>
      </c>
      <c r="M1775" s="25">
        <v>21.6</v>
      </c>
      <c r="N1775" s="25">
        <f>AVERAGE(M1775:M1777)</f>
        <v>21.566666666666666</v>
      </c>
      <c r="O1775" s="25">
        <f>N1775-21.55625</f>
        <v>1.0416666666667851E-2</v>
      </c>
      <c r="S1775" s="13" t="s">
        <v>1620</v>
      </c>
      <c r="T1775" s="13" t="s">
        <v>1621</v>
      </c>
    </row>
    <row r="1776" spans="2:20" ht="13" hidden="1" customHeight="1" x14ac:dyDescent="0.15">
      <c r="B1776" s="38"/>
      <c r="C1776" s="5">
        <v>3</v>
      </c>
      <c r="D1776" s="5" t="s">
        <v>66</v>
      </c>
      <c r="E1776" s="25">
        <v>21.5</v>
      </c>
      <c r="F1776" s="25"/>
      <c r="G1776" s="25"/>
      <c r="J1776" s="38"/>
      <c r="K1776" s="5">
        <v>3</v>
      </c>
      <c r="L1776" s="5" t="s">
        <v>236</v>
      </c>
      <c r="M1776" s="25">
        <v>21.5</v>
      </c>
      <c r="N1776" s="25"/>
      <c r="O1776" s="25"/>
      <c r="S1776" s="38"/>
      <c r="T1776" s="39"/>
    </row>
    <row r="1777" spans="2:22" ht="13" hidden="1" customHeight="1" x14ac:dyDescent="0.15">
      <c r="B1777" s="38"/>
      <c r="C1777" s="5">
        <v>3</v>
      </c>
      <c r="D1777" s="5" t="s">
        <v>67</v>
      </c>
      <c r="E1777" s="25">
        <v>21.5</v>
      </c>
      <c r="F1777" s="25"/>
      <c r="G1777" s="25"/>
      <c r="J1777" s="38"/>
      <c r="K1777" s="5">
        <v>3</v>
      </c>
      <c r="L1777" s="5" t="s">
        <v>237</v>
      </c>
      <c r="M1777" s="25">
        <v>21.6</v>
      </c>
      <c r="N1777" s="25"/>
      <c r="O1777" s="25"/>
      <c r="S1777" s="38"/>
      <c r="T1777" s="39"/>
    </row>
    <row r="1778" spans="2:22" ht="13" customHeight="1" x14ac:dyDescent="0.15">
      <c r="B1778" s="13" t="s">
        <v>1622</v>
      </c>
      <c r="C1778" s="5">
        <v>3</v>
      </c>
      <c r="D1778" s="5" t="s">
        <v>68</v>
      </c>
      <c r="E1778" s="25">
        <v>21.5</v>
      </c>
      <c r="F1778" s="25">
        <f>AVERAGE(E1778:E1780)</f>
        <v>21.5</v>
      </c>
      <c r="G1778" s="25">
        <f>F1778-21.55625</f>
        <v>-5.6249999999998579E-2</v>
      </c>
      <c r="J1778" s="13" t="s">
        <v>1622</v>
      </c>
      <c r="K1778" s="5">
        <v>3</v>
      </c>
      <c r="L1778" s="5" t="s">
        <v>238</v>
      </c>
      <c r="M1778" s="25">
        <v>21.8</v>
      </c>
      <c r="N1778" s="25">
        <f>AVERAGE(M1778:M1780)</f>
        <v>21.8</v>
      </c>
      <c r="O1778" s="25">
        <f>N1778-21.55625</f>
        <v>0.24375000000000213</v>
      </c>
      <c r="S1778" s="13" t="s">
        <v>1622</v>
      </c>
      <c r="T1778" s="13" t="s">
        <v>1623</v>
      </c>
    </row>
    <row r="1779" spans="2:22" ht="13" hidden="1" customHeight="1" x14ac:dyDescent="0.15">
      <c r="B1779" s="38"/>
      <c r="C1779" s="2">
        <v>3</v>
      </c>
      <c r="D1779" s="2" t="s">
        <v>69</v>
      </c>
      <c r="E1779" s="26">
        <v>21.5</v>
      </c>
      <c r="F1779" s="26"/>
      <c r="G1779" s="26"/>
      <c r="J1779" s="38"/>
      <c r="K1779" s="2">
        <v>3</v>
      </c>
      <c r="L1779" s="2" t="s">
        <v>239</v>
      </c>
      <c r="M1779" s="26">
        <v>21.8</v>
      </c>
      <c r="N1779" s="26"/>
      <c r="O1779" s="26"/>
      <c r="S1779" s="38"/>
      <c r="T1779" s="39"/>
    </row>
    <row r="1780" spans="2:22" ht="13" hidden="1" customHeight="1" x14ac:dyDescent="0.15">
      <c r="B1780" s="38"/>
      <c r="C1780" s="2">
        <v>3</v>
      </c>
      <c r="D1780" s="2" t="s">
        <v>70</v>
      </c>
      <c r="E1780" s="26">
        <v>21.5</v>
      </c>
      <c r="F1780" s="26"/>
      <c r="G1780" s="26"/>
      <c r="J1780" s="38"/>
      <c r="K1780" s="2">
        <v>3</v>
      </c>
      <c r="L1780" s="2" t="s">
        <v>240</v>
      </c>
      <c r="M1780" s="26">
        <v>21.8</v>
      </c>
      <c r="N1780" s="26"/>
      <c r="O1780" s="26"/>
      <c r="S1780" s="38"/>
      <c r="T1780" s="39"/>
    </row>
    <row r="1781" spans="2:22" s="4" customFormat="1" ht="13" customHeight="1" x14ac:dyDescent="0.15">
      <c r="B1781" s="12" t="s">
        <v>1075</v>
      </c>
      <c r="C1781" s="4">
        <v>3</v>
      </c>
      <c r="D1781" s="4" t="s">
        <v>71</v>
      </c>
      <c r="E1781" s="34">
        <v>21.6</v>
      </c>
      <c r="F1781" s="34">
        <f>AVERAGE(E1781:E1783)</f>
        <v>21.600000000000005</v>
      </c>
      <c r="G1781" s="34">
        <f>F1781-21.55625</f>
        <v>4.3750000000006395E-2</v>
      </c>
      <c r="H1781" s="47"/>
      <c r="J1781" s="12" t="s">
        <v>1075</v>
      </c>
      <c r="K1781" s="4">
        <v>3</v>
      </c>
      <c r="L1781" s="4" t="s">
        <v>241</v>
      </c>
      <c r="M1781" s="34">
        <v>23.4</v>
      </c>
      <c r="N1781" s="34">
        <f>AVERAGE(M1781:M1783)</f>
        <v>23.399999999999995</v>
      </c>
      <c r="O1781" s="34">
        <f>N1781-21.55625</f>
        <v>1.8437499999999964</v>
      </c>
      <c r="P1781" s="47"/>
      <c r="Q1781" s="1"/>
      <c r="R1781" s="1"/>
      <c r="S1781" s="12" t="s">
        <v>1075</v>
      </c>
      <c r="T1781" s="19" t="s">
        <v>1076</v>
      </c>
      <c r="V1781" s="4">
        <v>59</v>
      </c>
    </row>
    <row r="1782" spans="2:22" ht="13" hidden="1" customHeight="1" x14ac:dyDescent="0.15">
      <c r="B1782" s="38"/>
      <c r="C1782" s="2">
        <v>3</v>
      </c>
      <c r="D1782" s="2" t="s">
        <v>72</v>
      </c>
      <c r="E1782" s="26">
        <v>21.6</v>
      </c>
      <c r="F1782" s="26"/>
      <c r="G1782" s="26"/>
      <c r="J1782" s="38"/>
      <c r="K1782" s="2">
        <v>3</v>
      </c>
      <c r="L1782" s="2" t="s">
        <v>242</v>
      </c>
      <c r="M1782" s="26">
        <v>23.4</v>
      </c>
      <c r="N1782" s="26"/>
      <c r="O1782" s="26"/>
      <c r="S1782" s="38"/>
      <c r="T1782" s="39"/>
    </row>
    <row r="1783" spans="2:22" ht="13" hidden="1" customHeight="1" x14ac:dyDescent="0.15">
      <c r="B1783" s="38"/>
      <c r="C1783" s="2">
        <v>3</v>
      </c>
      <c r="D1783" s="2" t="s">
        <v>73</v>
      </c>
      <c r="E1783" s="26">
        <v>21.6</v>
      </c>
      <c r="F1783" s="26"/>
      <c r="G1783" s="26"/>
      <c r="J1783" s="38"/>
      <c r="K1783" s="2">
        <v>3</v>
      </c>
      <c r="L1783" s="2" t="s">
        <v>243</v>
      </c>
      <c r="M1783" s="26">
        <v>23.4</v>
      </c>
      <c r="N1783" s="26"/>
      <c r="O1783" s="26"/>
      <c r="S1783" s="38"/>
      <c r="T1783" s="39"/>
    </row>
    <row r="1784" spans="2:22" ht="13" customHeight="1" x14ac:dyDescent="0.15">
      <c r="B1784" s="13" t="s">
        <v>1624</v>
      </c>
      <c r="C1784" s="5">
        <v>3</v>
      </c>
      <c r="D1784" s="5" t="s">
        <v>74</v>
      </c>
      <c r="E1784" s="25">
        <v>21.6</v>
      </c>
      <c r="F1784" s="25">
        <f>AVERAGE(E1784:E1786)</f>
        <v>21.566666666666666</v>
      </c>
      <c r="G1784" s="25">
        <f>F1784-21.55625</f>
        <v>1.0416666666667851E-2</v>
      </c>
      <c r="J1784" s="13" t="s">
        <v>1624</v>
      </c>
      <c r="K1784" s="5">
        <v>3</v>
      </c>
      <c r="L1784" s="5" t="s">
        <v>244</v>
      </c>
      <c r="M1784" s="25">
        <v>21.5</v>
      </c>
      <c r="N1784" s="25">
        <f>AVERAGE(M1784:M1786)</f>
        <v>21.533333333333331</v>
      </c>
      <c r="O1784" s="25">
        <f>N1784-21.55625</f>
        <v>-2.291666666666714E-2</v>
      </c>
      <c r="S1784" s="13" t="s">
        <v>1624</v>
      </c>
      <c r="T1784" s="13" t="s">
        <v>1625</v>
      </c>
    </row>
    <row r="1785" spans="2:22" ht="13" hidden="1" customHeight="1" x14ac:dyDescent="0.15">
      <c r="B1785" s="38"/>
      <c r="C1785" s="5">
        <v>3</v>
      </c>
      <c r="D1785" s="5" t="s">
        <v>75</v>
      </c>
      <c r="E1785" s="25">
        <v>21.5</v>
      </c>
      <c r="F1785" s="25"/>
      <c r="G1785" s="25"/>
      <c r="J1785" s="38"/>
      <c r="K1785" s="5">
        <v>3</v>
      </c>
      <c r="L1785" s="5" t="s">
        <v>245</v>
      </c>
      <c r="M1785" s="25">
        <v>21.5</v>
      </c>
      <c r="N1785" s="25"/>
      <c r="O1785" s="25"/>
      <c r="S1785" s="38"/>
      <c r="T1785" s="39"/>
    </row>
    <row r="1786" spans="2:22" ht="13" hidden="1" customHeight="1" x14ac:dyDescent="0.15">
      <c r="B1786" s="38"/>
      <c r="C1786" s="5">
        <v>3</v>
      </c>
      <c r="D1786" s="5" t="s">
        <v>76</v>
      </c>
      <c r="E1786" s="25">
        <v>21.6</v>
      </c>
      <c r="F1786" s="25"/>
      <c r="G1786" s="25"/>
      <c r="J1786" s="38"/>
      <c r="K1786" s="5">
        <v>3</v>
      </c>
      <c r="L1786" s="5" t="s">
        <v>246</v>
      </c>
      <c r="M1786" s="25">
        <v>21.6</v>
      </c>
      <c r="N1786" s="25"/>
      <c r="O1786" s="25"/>
      <c r="S1786" s="38"/>
      <c r="T1786" s="39"/>
    </row>
    <row r="1787" spans="2:22" ht="13" customHeight="1" x14ac:dyDescent="0.15">
      <c r="B1787" s="13" t="s">
        <v>1626</v>
      </c>
      <c r="C1787" s="5">
        <v>3</v>
      </c>
      <c r="D1787" s="5" t="s">
        <v>77</v>
      </c>
      <c r="E1787" s="25">
        <v>21.5</v>
      </c>
      <c r="F1787" s="25">
        <f>AVERAGE(E1787:E1789)</f>
        <v>21.566666666666666</v>
      </c>
      <c r="G1787" s="25">
        <f>F1787-21.55625</f>
        <v>1.0416666666667851E-2</v>
      </c>
      <c r="J1787" s="13" t="s">
        <v>1626</v>
      </c>
      <c r="K1787" s="5">
        <v>3</v>
      </c>
      <c r="L1787" s="5" t="s">
        <v>247</v>
      </c>
      <c r="M1787" s="25">
        <v>21.6</v>
      </c>
      <c r="N1787" s="25">
        <f>AVERAGE(M1787:M1789)</f>
        <v>21.566666666666666</v>
      </c>
      <c r="O1787" s="25">
        <f>N1787-21.55625</f>
        <v>1.0416666666667851E-2</v>
      </c>
      <c r="S1787" s="13" t="s">
        <v>1626</v>
      </c>
      <c r="T1787" s="13" t="s">
        <v>1627</v>
      </c>
    </row>
    <row r="1788" spans="2:22" ht="13" hidden="1" customHeight="1" x14ac:dyDescent="0.15">
      <c r="B1788" s="38"/>
      <c r="C1788" s="5">
        <v>3</v>
      </c>
      <c r="D1788" s="5" t="s">
        <v>78</v>
      </c>
      <c r="E1788" s="25">
        <v>21.6</v>
      </c>
      <c r="F1788" s="25"/>
      <c r="G1788" s="25"/>
      <c r="J1788" s="38"/>
      <c r="K1788" s="5">
        <v>3</v>
      </c>
      <c r="L1788" s="5" t="s">
        <v>248</v>
      </c>
      <c r="M1788" s="25">
        <v>21.6</v>
      </c>
      <c r="N1788" s="25"/>
      <c r="O1788" s="25"/>
      <c r="S1788" s="38"/>
      <c r="T1788" s="39"/>
    </row>
    <row r="1789" spans="2:22" ht="13" hidden="1" customHeight="1" x14ac:dyDescent="0.15">
      <c r="B1789" s="38"/>
      <c r="C1789" s="5">
        <v>3</v>
      </c>
      <c r="D1789" s="5" t="s">
        <v>79</v>
      </c>
      <c r="E1789" s="25">
        <v>21.6</v>
      </c>
      <c r="F1789" s="25"/>
      <c r="G1789" s="25"/>
      <c r="J1789" s="38"/>
      <c r="K1789" s="5">
        <v>3</v>
      </c>
      <c r="L1789" s="5" t="s">
        <v>249</v>
      </c>
      <c r="M1789" s="25">
        <v>21.5</v>
      </c>
      <c r="N1789" s="25"/>
      <c r="O1789" s="25"/>
      <c r="S1789" s="38"/>
      <c r="T1789" s="39"/>
    </row>
    <row r="1790" spans="2:22" ht="13" customHeight="1" x14ac:dyDescent="0.15">
      <c r="B1790" s="13" t="s">
        <v>1628</v>
      </c>
      <c r="C1790" s="5">
        <v>3</v>
      </c>
      <c r="D1790" s="5" t="s">
        <v>80</v>
      </c>
      <c r="E1790" s="25">
        <v>21.6</v>
      </c>
      <c r="F1790" s="25">
        <f>AVERAGE(E1790:E1792)</f>
        <v>21.566666666666666</v>
      </c>
      <c r="G1790" s="25">
        <f>F1790-21.55625</f>
        <v>1.0416666666667851E-2</v>
      </c>
      <c r="J1790" s="13" t="s">
        <v>1628</v>
      </c>
      <c r="K1790" s="5">
        <v>3</v>
      </c>
      <c r="L1790" s="5" t="s">
        <v>250</v>
      </c>
      <c r="M1790" s="25">
        <v>21.6</v>
      </c>
      <c r="N1790" s="25">
        <f>AVERAGE(M1790:M1792)</f>
        <v>21.566666666666666</v>
      </c>
      <c r="O1790" s="25">
        <f>N1790-21.55625</f>
        <v>1.0416666666667851E-2</v>
      </c>
      <c r="S1790" s="13" t="s">
        <v>1628</v>
      </c>
      <c r="T1790" s="13" t="s">
        <v>1629</v>
      </c>
    </row>
    <row r="1791" spans="2:22" ht="13" hidden="1" customHeight="1" x14ac:dyDescent="0.15">
      <c r="B1791" s="38"/>
      <c r="C1791" s="5">
        <v>3</v>
      </c>
      <c r="D1791" s="5" t="s">
        <v>81</v>
      </c>
      <c r="E1791" s="25">
        <v>21.5</v>
      </c>
      <c r="F1791" s="25"/>
      <c r="G1791" s="25"/>
      <c r="J1791" s="38"/>
      <c r="K1791" s="5">
        <v>3</v>
      </c>
      <c r="L1791" s="5" t="s">
        <v>251</v>
      </c>
      <c r="M1791" s="25">
        <v>21.5</v>
      </c>
      <c r="N1791" s="25"/>
      <c r="O1791" s="25"/>
      <c r="S1791" s="38"/>
      <c r="T1791" s="39"/>
    </row>
    <row r="1792" spans="2:22" ht="13" hidden="1" customHeight="1" x14ac:dyDescent="0.15">
      <c r="B1792" s="38"/>
      <c r="C1792" s="5">
        <v>3</v>
      </c>
      <c r="D1792" s="5" t="s">
        <v>82</v>
      </c>
      <c r="E1792" s="25">
        <v>21.6</v>
      </c>
      <c r="F1792" s="25"/>
      <c r="G1792" s="25"/>
      <c r="J1792" s="38"/>
      <c r="K1792" s="5">
        <v>3</v>
      </c>
      <c r="L1792" s="5" t="s">
        <v>252</v>
      </c>
      <c r="M1792" s="25">
        <v>21.6</v>
      </c>
      <c r="N1792" s="25"/>
      <c r="O1792" s="25"/>
      <c r="S1792" s="38"/>
      <c r="T1792" s="39"/>
    </row>
    <row r="1793" spans="2:20" ht="13" customHeight="1" x14ac:dyDescent="0.15">
      <c r="B1793" s="13" t="s">
        <v>1630</v>
      </c>
      <c r="C1793" s="5">
        <v>3</v>
      </c>
      <c r="D1793" s="5" t="s">
        <v>83</v>
      </c>
      <c r="E1793" s="25">
        <v>21.5</v>
      </c>
      <c r="F1793" s="25">
        <f>AVERAGE(E1793:E1795)</f>
        <v>21.533333333333331</v>
      </c>
      <c r="G1793" s="25">
        <f>F1793-21.55625</f>
        <v>-2.291666666666714E-2</v>
      </c>
      <c r="J1793" s="13" t="s">
        <v>1630</v>
      </c>
      <c r="K1793" s="5">
        <v>3</v>
      </c>
      <c r="L1793" s="5" t="s">
        <v>253</v>
      </c>
      <c r="M1793" s="25">
        <v>21.6</v>
      </c>
      <c r="N1793" s="25">
        <f>AVERAGE(M1793:M1795)</f>
        <v>21.600000000000005</v>
      </c>
      <c r="O1793" s="25">
        <f>N1793-21.55625</f>
        <v>4.3750000000006395E-2</v>
      </c>
      <c r="S1793" s="13" t="s">
        <v>1630</v>
      </c>
      <c r="T1793" s="13" t="s">
        <v>1631</v>
      </c>
    </row>
    <row r="1794" spans="2:20" ht="13" hidden="1" customHeight="1" x14ac:dyDescent="0.15">
      <c r="B1794" s="38"/>
      <c r="C1794" s="5">
        <v>3</v>
      </c>
      <c r="D1794" s="5" t="s">
        <v>84</v>
      </c>
      <c r="E1794" s="25">
        <v>21.5</v>
      </c>
      <c r="F1794" s="25"/>
      <c r="G1794" s="25"/>
      <c r="J1794" s="38"/>
      <c r="K1794" s="5">
        <v>3</v>
      </c>
      <c r="L1794" s="5" t="s">
        <v>254</v>
      </c>
      <c r="M1794" s="25">
        <v>21.6</v>
      </c>
      <c r="N1794" s="25"/>
      <c r="O1794" s="25"/>
      <c r="S1794" s="38"/>
      <c r="T1794" s="39"/>
    </row>
    <row r="1795" spans="2:20" ht="13" hidden="1" customHeight="1" x14ac:dyDescent="0.15">
      <c r="B1795" s="38"/>
      <c r="C1795" s="5">
        <v>3</v>
      </c>
      <c r="D1795" s="5" t="s">
        <v>85</v>
      </c>
      <c r="E1795" s="25">
        <v>21.6</v>
      </c>
      <c r="F1795" s="25"/>
      <c r="G1795" s="25"/>
      <c r="J1795" s="38"/>
      <c r="K1795" s="5">
        <v>3</v>
      </c>
      <c r="L1795" s="5" t="s">
        <v>255</v>
      </c>
      <c r="M1795" s="25">
        <v>21.6</v>
      </c>
      <c r="N1795" s="25"/>
      <c r="O1795" s="25"/>
      <c r="S1795" s="38"/>
      <c r="T1795" s="39"/>
    </row>
    <row r="1796" spans="2:20" ht="13" customHeight="1" x14ac:dyDescent="0.15">
      <c r="B1796" s="13" t="s">
        <v>1632</v>
      </c>
      <c r="C1796" s="5">
        <v>3</v>
      </c>
      <c r="D1796" s="5" t="s">
        <v>86</v>
      </c>
      <c r="E1796" s="25">
        <v>21.5</v>
      </c>
      <c r="F1796" s="25">
        <f>AVERAGE(E1796:E1798)</f>
        <v>21.533333333333331</v>
      </c>
      <c r="G1796" s="25">
        <f>F1796-21.55625</f>
        <v>-2.291666666666714E-2</v>
      </c>
      <c r="J1796" s="13" t="s">
        <v>1632</v>
      </c>
      <c r="K1796" s="5">
        <v>3</v>
      </c>
      <c r="L1796" s="5" t="s">
        <v>256</v>
      </c>
      <c r="M1796" s="25">
        <v>21.6</v>
      </c>
      <c r="N1796" s="25">
        <f>AVERAGE(M1796:M1798)</f>
        <v>21.566666666666666</v>
      </c>
      <c r="O1796" s="25">
        <f>N1796-21.55625</f>
        <v>1.0416666666667851E-2</v>
      </c>
      <c r="S1796" s="13" t="s">
        <v>1632</v>
      </c>
      <c r="T1796" s="13" t="s">
        <v>1633</v>
      </c>
    </row>
    <row r="1797" spans="2:20" ht="13" hidden="1" customHeight="1" x14ac:dyDescent="0.15">
      <c r="B1797" s="38"/>
      <c r="C1797" s="5">
        <v>3</v>
      </c>
      <c r="D1797" s="5" t="s">
        <v>87</v>
      </c>
      <c r="E1797" s="25">
        <v>21.6</v>
      </c>
      <c r="F1797" s="25"/>
      <c r="G1797" s="25"/>
      <c r="J1797" s="38"/>
      <c r="K1797" s="5">
        <v>3</v>
      </c>
      <c r="L1797" s="5" t="s">
        <v>257</v>
      </c>
      <c r="M1797" s="25">
        <v>21.6</v>
      </c>
      <c r="N1797" s="25"/>
      <c r="O1797" s="25"/>
      <c r="S1797" s="38"/>
      <c r="T1797" s="39"/>
    </row>
    <row r="1798" spans="2:20" ht="13" hidden="1" customHeight="1" x14ac:dyDescent="0.15">
      <c r="B1798" s="38"/>
      <c r="C1798" s="5">
        <v>3</v>
      </c>
      <c r="D1798" s="5" t="s">
        <v>88</v>
      </c>
      <c r="E1798" s="25">
        <v>21.5</v>
      </c>
      <c r="F1798" s="25"/>
      <c r="G1798" s="25"/>
      <c r="J1798" s="38"/>
      <c r="K1798" s="5">
        <v>3</v>
      </c>
      <c r="L1798" s="5" t="s">
        <v>258</v>
      </c>
      <c r="M1798" s="25">
        <v>21.5</v>
      </c>
      <c r="N1798" s="25"/>
      <c r="O1798" s="25"/>
      <c r="S1798" s="38"/>
      <c r="T1798" s="39"/>
    </row>
    <row r="1799" spans="2:20" ht="13" customHeight="1" x14ac:dyDescent="0.15">
      <c r="B1799" s="13" t="s">
        <v>1634</v>
      </c>
      <c r="C1799" s="5">
        <v>3</v>
      </c>
      <c r="D1799" s="5" t="s">
        <v>89</v>
      </c>
      <c r="E1799" s="25">
        <v>21.5</v>
      </c>
      <c r="F1799" s="25">
        <f>AVERAGE(E1799:E1801)</f>
        <v>21.533333333333331</v>
      </c>
      <c r="G1799" s="25">
        <f>F1799-21.55625</f>
        <v>-2.291666666666714E-2</v>
      </c>
      <c r="J1799" s="13" t="s">
        <v>1634</v>
      </c>
      <c r="K1799" s="5">
        <v>3</v>
      </c>
      <c r="L1799" s="5" t="s">
        <v>259</v>
      </c>
      <c r="M1799" s="25">
        <v>21.5</v>
      </c>
      <c r="N1799" s="25">
        <f>AVERAGE(M1799:M1801)</f>
        <v>21.466666666666669</v>
      </c>
      <c r="O1799" s="25">
        <f>N1799-21.55625</f>
        <v>-8.9583333333330017E-2</v>
      </c>
      <c r="S1799" s="13" t="s">
        <v>1634</v>
      </c>
      <c r="T1799" s="13" t="s">
        <v>1635</v>
      </c>
    </row>
    <row r="1800" spans="2:20" ht="13" hidden="1" customHeight="1" x14ac:dyDescent="0.15">
      <c r="B1800" s="38"/>
      <c r="C1800" s="5">
        <v>3</v>
      </c>
      <c r="D1800" s="5" t="s">
        <v>90</v>
      </c>
      <c r="E1800" s="25">
        <v>21.6</v>
      </c>
      <c r="F1800" s="25"/>
      <c r="G1800" s="25"/>
      <c r="J1800" s="38"/>
      <c r="K1800" s="5">
        <v>3</v>
      </c>
      <c r="L1800" s="5" t="s">
        <v>260</v>
      </c>
      <c r="M1800" s="25">
        <v>21.4</v>
      </c>
      <c r="N1800" s="25"/>
      <c r="O1800" s="25"/>
      <c r="S1800" s="38"/>
      <c r="T1800" s="39"/>
    </row>
    <row r="1801" spans="2:20" ht="13" hidden="1" customHeight="1" x14ac:dyDescent="0.15">
      <c r="B1801" s="38"/>
      <c r="C1801" s="5">
        <v>3</v>
      </c>
      <c r="D1801" s="5" t="s">
        <v>91</v>
      </c>
      <c r="E1801" s="25">
        <v>21.5</v>
      </c>
      <c r="F1801" s="25"/>
      <c r="G1801" s="25"/>
      <c r="J1801" s="38"/>
      <c r="K1801" s="5">
        <v>3</v>
      </c>
      <c r="L1801" s="5" t="s">
        <v>261</v>
      </c>
      <c r="M1801" s="25">
        <v>21.5</v>
      </c>
      <c r="N1801" s="25"/>
      <c r="O1801" s="25"/>
      <c r="S1801" s="38"/>
      <c r="T1801" s="39"/>
    </row>
    <row r="1802" spans="2:20" ht="13" customHeight="1" x14ac:dyDescent="0.15">
      <c r="B1802" s="13" t="s">
        <v>1636</v>
      </c>
      <c r="C1802" s="5">
        <v>3</v>
      </c>
      <c r="D1802" s="5" t="s">
        <v>92</v>
      </c>
      <c r="E1802" s="25">
        <v>21.5</v>
      </c>
      <c r="F1802" s="25">
        <f>AVERAGE(E1802:E1804)</f>
        <v>21.466666666666669</v>
      </c>
      <c r="G1802" s="25">
        <f>F1802-21.55625</f>
        <v>-8.9583333333330017E-2</v>
      </c>
      <c r="J1802" s="13" t="s">
        <v>1636</v>
      </c>
      <c r="K1802" s="5">
        <v>3</v>
      </c>
      <c r="L1802" s="5" t="s">
        <v>262</v>
      </c>
      <c r="M1802" s="25">
        <v>21.6</v>
      </c>
      <c r="N1802" s="25">
        <f>AVERAGE(M1802:M1804)</f>
        <v>21.533333333333331</v>
      </c>
      <c r="O1802" s="25">
        <f>N1802-21.55625</f>
        <v>-2.291666666666714E-2</v>
      </c>
      <c r="S1802" s="13" t="s">
        <v>1636</v>
      </c>
      <c r="T1802" s="13" t="s">
        <v>1637</v>
      </c>
    </row>
    <row r="1803" spans="2:20" ht="13" hidden="1" customHeight="1" x14ac:dyDescent="0.15">
      <c r="B1803" s="38"/>
      <c r="C1803" s="5">
        <v>3</v>
      </c>
      <c r="D1803" s="5" t="s">
        <v>93</v>
      </c>
      <c r="E1803" s="25">
        <v>21.4</v>
      </c>
      <c r="F1803" s="25"/>
      <c r="G1803" s="25"/>
      <c r="J1803" s="38"/>
      <c r="K1803" s="5">
        <v>3</v>
      </c>
      <c r="L1803" s="5" t="s">
        <v>263</v>
      </c>
      <c r="M1803" s="25">
        <v>21.5</v>
      </c>
      <c r="N1803" s="25"/>
      <c r="O1803" s="25"/>
      <c r="S1803" s="38"/>
      <c r="T1803" s="39"/>
    </row>
    <row r="1804" spans="2:20" ht="13" hidden="1" customHeight="1" x14ac:dyDescent="0.15">
      <c r="B1804" s="38"/>
      <c r="C1804" s="5">
        <v>3</v>
      </c>
      <c r="D1804" s="5" t="s">
        <v>94</v>
      </c>
      <c r="E1804" s="25">
        <v>21.5</v>
      </c>
      <c r="F1804" s="25"/>
      <c r="G1804" s="25"/>
      <c r="J1804" s="38"/>
      <c r="K1804" s="5">
        <v>3</v>
      </c>
      <c r="L1804" s="5" t="s">
        <v>264</v>
      </c>
      <c r="M1804" s="25">
        <v>21.5</v>
      </c>
      <c r="N1804" s="25"/>
      <c r="O1804" s="25"/>
      <c r="S1804" s="38"/>
      <c r="T1804" s="39"/>
    </row>
    <row r="1805" spans="2:20" ht="13" customHeight="1" x14ac:dyDescent="0.15">
      <c r="B1805" s="13" t="s">
        <v>1638</v>
      </c>
      <c r="C1805" s="5">
        <v>3</v>
      </c>
      <c r="D1805" s="5" t="s">
        <v>95</v>
      </c>
      <c r="E1805" s="25">
        <v>21.5</v>
      </c>
      <c r="F1805" s="25">
        <f>AVERAGE(E1805:E1807)</f>
        <v>21.5</v>
      </c>
      <c r="G1805" s="25">
        <f>F1805-21.55625</f>
        <v>-5.6249999999998579E-2</v>
      </c>
      <c r="J1805" s="13" t="s">
        <v>1638</v>
      </c>
      <c r="K1805" s="5">
        <v>3</v>
      </c>
      <c r="L1805" s="5" t="s">
        <v>265</v>
      </c>
      <c r="M1805" s="25">
        <v>21.7</v>
      </c>
      <c r="N1805" s="25">
        <f>AVERAGE(M1805:M1807)</f>
        <v>21.666666666666668</v>
      </c>
      <c r="O1805" s="25">
        <f>N1805-21.55625</f>
        <v>0.11041666666666927</v>
      </c>
      <c r="S1805" s="13" t="s">
        <v>1638</v>
      </c>
      <c r="T1805" s="13" t="s">
        <v>1639</v>
      </c>
    </row>
    <row r="1806" spans="2:20" ht="13" hidden="1" customHeight="1" x14ac:dyDescent="0.15">
      <c r="B1806" s="38"/>
      <c r="C1806" s="5">
        <v>3</v>
      </c>
      <c r="D1806" s="5" t="s">
        <v>96</v>
      </c>
      <c r="E1806" s="25">
        <v>21.5</v>
      </c>
      <c r="F1806" s="25"/>
      <c r="G1806" s="25"/>
      <c r="J1806" s="38"/>
      <c r="K1806" s="5">
        <v>3</v>
      </c>
      <c r="L1806" s="5" t="s">
        <v>266</v>
      </c>
      <c r="M1806" s="25">
        <v>21.6</v>
      </c>
      <c r="N1806" s="25"/>
      <c r="O1806" s="25"/>
      <c r="S1806" s="38"/>
      <c r="T1806" s="39"/>
    </row>
    <row r="1807" spans="2:20" ht="13" hidden="1" customHeight="1" x14ac:dyDescent="0.15">
      <c r="B1807" s="38"/>
      <c r="C1807" s="5">
        <v>3</v>
      </c>
      <c r="D1807" s="5" t="s">
        <v>97</v>
      </c>
      <c r="E1807" s="25">
        <v>21.5</v>
      </c>
      <c r="F1807" s="25"/>
      <c r="G1807" s="25"/>
      <c r="J1807" s="38"/>
      <c r="K1807" s="5">
        <v>3</v>
      </c>
      <c r="L1807" s="5" t="s">
        <v>267</v>
      </c>
      <c r="M1807" s="25">
        <v>21.7</v>
      </c>
      <c r="N1807" s="25"/>
      <c r="O1807" s="25"/>
      <c r="S1807" s="38"/>
      <c r="T1807" s="39"/>
    </row>
    <row r="1808" spans="2:20" ht="13" customHeight="1" x14ac:dyDescent="0.15">
      <c r="B1808" s="13" t="s">
        <v>1640</v>
      </c>
      <c r="C1808" s="5">
        <v>3</v>
      </c>
      <c r="D1808" s="5" t="s">
        <v>98</v>
      </c>
      <c r="E1808" s="25">
        <v>21.5</v>
      </c>
      <c r="F1808" s="25">
        <f>AVERAGE(E1808:E1810)</f>
        <v>21.533333333333331</v>
      </c>
      <c r="G1808" s="25">
        <f>F1808-21.55625</f>
        <v>-2.291666666666714E-2</v>
      </c>
      <c r="J1808" s="13" t="s">
        <v>1640</v>
      </c>
      <c r="K1808" s="5">
        <v>3</v>
      </c>
      <c r="L1808" s="5" t="s">
        <v>268</v>
      </c>
      <c r="M1808" s="25">
        <v>21.6</v>
      </c>
      <c r="N1808" s="25">
        <f>AVERAGE(M1808:M1810)</f>
        <v>21.600000000000005</v>
      </c>
      <c r="O1808" s="25">
        <f>N1808-21.55625</f>
        <v>4.3750000000006395E-2</v>
      </c>
      <c r="S1808" s="13" t="s">
        <v>1640</v>
      </c>
      <c r="T1808" s="13" t="s">
        <v>1641</v>
      </c>
    </row>
    <row r="1809" spans="2:20" ht="13" hidden="1" customHeight="1" x14ac:dyDescent="0.15">
      <c r="B1809" s="38"/>
      <c r="C1809" s="5">
        <v>3</v>
      </c>
      <c r="D1809" s="5" t="s">
        <v>99</v>
      </c>
      <c r="E1809" s="25">
        <v>21.5</v>
      </c>
      <c r="F1809" s="25"/>
      <c r="G1809" s="25"/>
      <c r="J1809" s="38"/>
      <c r="K1809" s="5">
        <v>3</v>
      </c>
      <c r="L1809" s="5" t="s">
        <v>269</v>
      </c>
      <c r="M1809" s="25">
        <v>21.6</v>
      </c>
      <c r="N1809" s="25"/>
      <c r="O1809" s="25"/>
      <c r="S1809" s="38"/>
      <c r="T1809" s="39"/>
    </row>
    <row r="1810" spans="2:20" ht="13" hidden="1" customHeight="1" x14ac:dyDescent="0.15">
      <c r="B1810" s="38"/>
      <c r="C1810" s="5">
        <v>3</v>
      </c>
      <c r="D1810" s="5" t="s">
        <v>100</v>
      </c>
      <c r="E1810" s="25">
        <v>21.6</v>
      </c>
      <c r="F1810" s="25"/>
      <c r="G1810" s="25"/>
      <c r="J1810" s="38"/>
      <c r="K1810" s="5">
        <v>3</v>
      </c>
      <c r="L1810" s="5" t="s">
        <v>270</v>
      </c>
      <c r="M1810" s="25">
        <v>21.6</v>
      </c>
      <c r="N1810" s="25"/>
      <c r="O1810" s="25"/>
      <c r="S1810" s="38"/>
      <c r="T1810" s="39"/>
    </row>
    <row r="1811" spans="2:20" ht="13" customHeight="1" x14ac:dyDescent="0.15">
      <c r="B1811" s="13" t="s">
        <v>1642</v>
      </c>
      <c r="C1811" s="5">
        <v>3</v>
      </c>
      <c r="D1811" s="5" t="s">
        <v>101</v>
      </c>
      <c r="E1811" s="25">
        <v>21.6</v>
      </c>
      <c r="F1811" s="25">
        <f>AVERAGE(E1811:E1813)</f>
        <v>21.566666666666666</v>
      </c>
      <c r="G1811" s="25">
        <f>F1811-21.55625</f>
        <v>1.0416666666667851E-2</v>
      </c>
      <c r="J1811" s="13" t="s">
        <v>1642</v>
      </c>
      <c r="K1811" s="5">
        <v>3</v>
      </c>
      <c r="L1811" s="5" t="s">
        <v>271</v>
      </c>
      <c r="M1811" s="25">
        <v>21.6</v>
      </c>
      <c r="N1811" s="25">
        <f>AVERAGE(M1811:M1813)</f>
        <v>21.566666666666666</v>
      </c>
      <c r="O1811" s="25">
        <f>N1811-21.55625</f>
        <v>1.0416666666667851E-2</v>
      </c>
      <c r="S1811" s="13" t="s">
        <v>1642</v>
      </c>
      <c r="T1811" s="13" t="s">
        <v>1643</v>
      </c>
    </row>
    <row r="1812" spans="2:20" ht="13" hidden="1" customHeight="1" x14ac:dyDescent="0.15">
      <c r="B1812" s="38"/>
      <c r="C1812" s="5">
        <v>3</v>
      </c>
      <c r="D1812" s="5" t="s">
        <v>102</v>
      </c>
      <c r="E1812" s="25">
        <v>21.6</v>
      </c>
      <c r="F1812" s="25"/>
      <c r="G1812" s="25"/>
      <c r="J1812" s="38"/>
      <c r="K1812" s="5">
        <v>3</v>
      </c>
      <c r="L1812" s="5" t="s">
        <v>272</v>
      </c>
      <c r="M1812" s="25">
        <v>21.6</v>
      </c>
      <c r="N1812" s="25"/>
      <c r="O1812" s="25"/>
      <c r="S1812" s="38"/>
      <c r="T1812" s="39"/>
    </row>
    <row r="1813" spans="2:20" ht="13" hidden="1" customHeight="1" x14ac:dyDescent="0.15">
      <c r="B1813" s="38"/>
      <c r="C1813" s="5">
        <v>3</v>
      </c>
      <c r="D1813" s="5" t="s">
        <v>103</v>
      </c>
      <c r="E1813" s="25">
        <v>21.5</v>
      </c>
      <c r="F1813" s="25"/>
      <c r="G1813" s="25"/>
      <c r="J1813" s="38"/>
      <c r="K1813" s="5">
        <v>3</v>
      </c>
      <c r="L1813" s="5" t="s">
        <v>273</v>
      </c>
      <c r="M1813" s="25">
        <v>21.5</v>
      </c>
      <c r="N1813" s="25"/>
      <c r="O1813" s="25"/>
      <c r="S1813" s="38"/>
      <c r="T1813" s="39"/>
    </row>
    <row r="1814" spans="2:20" ht="13" customHeight="1" x14ac:dyDescent="0.15">
      <c r="B1814" s="13" t="s">
        <v>1644</v>
      </c>
      <c r="C1814" s="5">
        <v>3</v>
      </c>
      <c r="D1814" s="5" t="s">
        <v>104</v>
      </c>
      <c r="E1814" s="25">
        <v>21.4</v>
      </c>
      <c r="F1814" s="25">
        <f>AVERAGE(E1814:E1816)</f>
        <v>21.5</v>
      </c>
      <c r="G1814" s="25">
        <f>F1814-21.55625</f>
        <v>-5.6249999999998579E-2</v>
      </c>
      <c r="J1814" s="13" t="s">
        <v>1644</v>
      </c>
      <c r="K1814" s="5">
        <v>3</v>
      </c>
      <c r="L1814" s="5" t="s">
        <v>274</v>
      </c>
      <c r="M1814" s="25">
        <v>21.6</v>
      </c>
      <c r="N1814" s="25">
        <f>AVERAGE(M1814:M1816)</f>
        <v>21.566666666666666</v>
      </c>
      <c r="O1814" s="25">
        <f>N1814-21.55625</f>
        <v>1.0416666666667851E-2</v>
      </c>
      <c r="S1814" s="13" t="s">
        <v>1644</v>
      </c>
      <c r="T1814" s="13" t="s">
        <v>1645</v>
      </c>
    </row>
    <row r="1815" spans="2:20" ht="13" hidden="1" customHeight="1" x14ac:dyDescent="0.15">
      <c r="B1815" s="38"/>
      <c r="C1815" s="5">
        <v>3</v>
      </c>
      <c r="D1815" s="5" t="s">
        <v>105</v>
      </c>
      <c r="E1815" s="25">
        <v>21.5</v>
      </c>
      <c r="F1815" s="25"/>
      <c r="G1815" s="25"/>
      <c r="J1815" s="38"/>
      <c r="K1815" s="5">
        <v>3</v>
      </c>
      <c r="L1815" s="5" t="s">
        <v>275</v>
      </c>
      <c r="M1815" s="25">
        <v>21.6</v>
      </c>
      <c r="N1815" s="25"/>
      <c r="O1815" s="25"/>
      <c r="S1815" s="38"/>
      <c r="T1815" s="39"/>
    </row>
    <row r="1816" spans="2:20" ht="13" hidden="1" customHeight="1" x14ac:dyDescent="0.15">
      <c r="B1816" s="38"/>
      <c r="C1816" s="5">
        <v>3</v>
      </c>
      <c r="D1816" s="5" t="s">
        <v>106</v>
      </c>
      <c r="E1816" s="25">
        <v>21.6</v>
      </c>
      <c r="F1816" s="25"/>
      <c r="G1816" s="25"/>
      <c r="J1816" s="38"/>
      <c r="K1816" s="5">
        <v>3</v>
      </c>
      <c r="L1816" s="5" t="s">
        <v>276</v>
      </c>
      <c r="M1816" s="25">
        <v>21.5</v>
      </c>
      <c r="N1816" s="25"/>
      <c r="O1816" s="25"/>
      <c r="S1816" s="38"/>
      <c r="T1816" s="39"/>
    </row>
    <row r="1817" spans="2:20" ht="13" customHeight="1" x14ac:dyDescent="0.15">
      <c r="B1817" s="13" t="s">
        <v>1646</v>
      </c>
      <c r="C1817" s="5">
        <v>3</v>
      </c>
      <c r="D1817" s="5" t="s">
        <v>107</v>
      </c>
      <c r="E1817" s="25">
        <v>21.5</v>
      </c>
      <c r="F1817" s="25">
        <f>AVERAGE(E1817:E1819)</f>
        <v>21.466666666666669</v>
      </c>
      <c r="G1817" s="25">
        <f>F1817-21.55625</f>
        <v>-8.9583333333330017E-2</v>
      </c>
      <c r="J1817" s="13" t="s">
        <v>1646</v>
      </c>
      <c r="K1817" s="5">
        <v>3</v>
      </c>
      <c r="L1817" s="5" t="s">
        <v>277</v>
      </c>
      <c r="M1817" s="25">
        <v>21.7</v>
      </c>
      <c r="N1817" s="25">
        <f>AVERAGE(M1817:M1819)</f>
        <v>21.666666666666668</v>
      </c>
      <c r="O1817" s="25">
        <f>N1817-21.55625</f>
        <v>0.11041666666666927</v>
      </c>
      <c r="S1817" s="13" t="s">
        <v>1646</v>
      </c>
      <c r="T1817" s="13" t="s">
        <v>1647</v>
      </c>
    </row>
    <row r="1818" spans="2:20" ht="13" hidden="1" customHeight="1" x14ac:dyDescent="0.15">
      <c r="B1818" s="38"/>
      <c r="C1818" s="5">
        <v>3</v>
      </c>
      <c r="D1818" s="5" t="s">
        <v>108</v>
      </c>
      <c r="E1818" s="25">
        <v>21.4</v>
      </c>
      <c r="F1818" s="25"/>
      <c r="G1818" s="25"/>
      <c r="J1818" s="38"/>
      <c r="K1818" s="5">
        <v>3</v>
      </c>
      <c r="L1818" s="5" t="s">
        <v>278</v>
      </c>
      <c r="M1818" s="25">
        <v>21.7</v>
      </c>
      <c r="N1818" s="25"/>
      <c r="O1818" s="25"/>
      <c r="S1818" s="38"/>
      <c r="T1818" s="39"/>
    </row>
    <row r="1819" spans="2:20" ht="13" hidden="1" customHeight="1" x14ac:dyDescent="0.15">
      <c r="B1819" s="38"/>
      <c r="C1819" s="5">
        <v>3</v>
      </c>
      <c r="D1819" s="5" t="s">
        <v>109</v>
      </c>
      <c r="E1819" s="25">
        <v>21.5</v>
      </c>
      <c r="F1819" s="25"/>
      <c r="G1819" s="25"/>
      <c r="J1819" s="38"/>
      <c r="K1819" s="5">
        <v>3</v>
      </c>
      <c r="L1819" s="5" t="s">
        <v>279</v>
      </c>
      <c r="M1819" s="25">
        <v>21.6</v>
      </c>
      <c r="N1819" s="25"/>
      <c r="O1819" s="25"/>
      <c r="S1819" s="38"/>
      <c r="T1819" s="39"/>
    </row>
    <row r="1820" spans="2:20" ht="13" customHeight="1" x14ac:dyDescent="0.15">
      <c r="B1820" s="13" t="s">
        <v>1648</v>
      </c>
      <c r="C1820" s="5">
        <v>3</v>
      </c>
      <c r="D1820" s="5" t="s">
        <v>110</v>
      </c>
      <c r="E1820" s="25">
        <v>21.4</v>
      </c>
      <c r="F1820" s="25">
        <f>AVERAGE(E1820:E1822)</f>
        <v>21.466666666666669</v>
      </c>
      <c r="G1820" s="25">
        <f>F1820-21.55625</f>
        <v>-8.9583333333330017E-2</v>
      </c>
      <c r="J1820" s="13" t="s">
        <v>1648</v>
      </c>
      <c r="K1820" s="5">
        <v>3</v>
      </c>
      <c r="L1820" s="5" t="s">
        <v>280</v>
      </c>
      <c r="M1820" s="25">
        <v>21.4</v>
      </c>
      <c r="N1820" s="25">
        <f>AVERAGE(M1820:M1822)</f>
        <v>21.433333333333334</v>
      </c>
      <c r="O1820" s="25">
        <f>N1820-21.55625</f>
        <v>-0.12291666666666501</v>
      </c>
      <c r="S1820" s="13" t="s">
        <v>1648</v>
      </c>
      <c r="T1820" s="13" t="s">
        <v>1519</v>
      </c>
    </row>
    <row r="1821" spans="2:20" ht="13" hidden="1" customHeight="1" x14ac:dyDescent="0.15">
      <c r="B1821" s="38"/>
      <c r="C1821" s="5">
        <v>3</v>
      </c>
      <c r="D1821" s="5" t="s">
        <v>111</v>
      </c>
      <c r="E1821" s="25">
        <v>21.5</v>
      </c>
      <c r="F1821" s="25"/>
      <c r="G1821" s="25"/>
      <c r="J1821" s="38"/>
      <c r="K1821" s="5">
        <v>3</v>
      </c>
      <c r="L1821" s="5" t="s">
        <v>281</v>
      </c>
      <c r="M1821" s="25">
        <v>21.4</v>
      </c>
      <c r="N1821" s="25"/>
      <c r="O1821" s="25"/>
      <c r="S1821" s="38"/>
      <c r="T1821" s="39"/>
    </row>
    <row r="1822" spans="2:20" ht="13" hidden="1" customHeight="1" x14ac:dyDescent="0.15">
      <c r="B1822" s="38"/>
      <c r="C1822" s="5">
        <v>3</v>
      </c>
      <c r="D1822" s="5" t="s">
        <v>112</v>
      </c>
      <c r="E1822" s="25">
        <v>21.5</v>
      </c>
      <c r="F1822" s="25"/>
      <c r="G1822" s="25"/>
      <c r="J1822" s="38"/>
      <c r="K1822" s="5">
        <v>3</v>
      </c>
      <c r="L1822" s="5" t="s">
        <v>282</v>
      </c>
      <c r="M1822" s="25">
        <v>21.5</v>
      </c>
      <c r="N1822" s="25"/>
      <c r="O1822" s="25"/>
      <c r="S1822" s="38"/>
      <c r="T1822" s="39"/>
    </row>
    <row r="1823" spans="2:20" ht="13" customHeight="1" x14ac:dyDescent="0.15">
      <c r="B1823" s="13" t="s">
        <v>1649</v>
      </c>
      <c r="C1823" s="5">
        <v>3</v>
      </c>
      <c r="D1823" s="5" t="s">
        <v>113</v>
      </c>
      <c r="E1823" s="25">
        <v>21.5</v>
      </c>
      <c r="F1823" s="25">
        <f>AVERAGE(E1823:E1825)</f>
        <v>21.466666666666669</v>
      </c>
      <c r="G1823" s="25">
        <f>F1823-21.55625</f>
        <v>-8.9583333333330017E-2</v>
      </c>
      <c r="J1823" s="13" t="s">
        <v>1649</v>
      </c>
      <c r="K1823" s="5">
        <v>3</v>
      </c>
      <c r="L1823" s="5" t="s">
        <v>283</v>
      </c>
      <c r="M1823" s="25">
        <v>21.6</v>
      </c>
      <c r="N1823" s="25">
        <f>AVERAGE(M1823:M1825)</f>
        <v>21.600000000000005</v>
      </c>
      <c r="O1823" s="25">
        <f>N1823-21.55625</f>
        <v>4.3750000000006395E-2</v>
      </c>
      <c r="S1823" s="13" t="s">
        <v>1649</v>
      </c>
      <c r="T1823" s="13" t="s">
        <v>1650</v>
      </c>
    </row>
    <row r="1824" spans="2:20" ht="13" hidden="1" customHeight="1" x14ac:dyDescent="0.15">
      <c r="B1824" s="38"/>
      <c r="C1824" s="5">
        <v>3</v>
      </c>
      <c r="D1824" s="5" t="s">
        <v>114</v>
      </c>
      <c r="E1824" s="25">
        <v>21.4</v>
      </c>
      <c r="F1824" s="25"/>
      <c r="G1824" s="25"/>
      <c r="J1824" s="38"/>
      <c r="K1824" s="5">
        <v>3</v>
      </c>
      <c r="L1824" s="5" t="s">
        <v>284</v>
      </c>
      <c r="M1824" s="25">
        <v>21.6</v>
      </c>
      <c r="N1824" s="25"/>
      <c r="O1824" s="25"/>
      <c r="S1824" s="38"/>
      <c r="T1824" s="39"/>
    </row>
    <row r="1825" spans="2:20" ht="13" hidden="1" customHeight="1" x14ac:dyDescent="0.15">
      <c r="B1825" s="38"/>
      <c r="C1825" s="5">
        <v>3</v>
      </c>
      <c r="D1825" s="5" t="s">
        <v>115</v>
      </c>
      <c r="E1825" s="25">
        <v>21.5</v>
      </c>
      <c r="F1825" s="25"/>
      <c r="G1825" s="25"/>
      <c r="J1825" s="38"/>
      <c r="K1825" s="5">
        <v>3</v>
      </c>
      <c r="L1825" s="5" t="s">
        <v>285</v>
      </c>
      <c r="M1825" s="25">
        <v>21.6</v>
      </c>
      <c r="N1825" s="25"/>
      <c r="O1825" s="25"/>
      <c r="S1825" s="38"/>
      <c r="T1825" s="39"/>
    </row>
    <row r="1826" spans="2:20" ht="13" customHeight="1" x14ac:dyDescent="0.15">
      <c r="B1826" s="13" t="s">
        <v>1651</v>
      </c>
      <c r="C1826" s="5">
        <v>3</v>
      </c>
      <c r="D1826" s="5" t="s">
        <v>116</v>
      </c>
      <c r="E1826" s="25">
        <v>21.6</v>
      </c>
      <c r="F1826" s="25">
        <f>AVERAGE(E1826:E1828)</f>
        <v>21.566666666666666</v>
      </c>
      <c r="G1826" s="25">
        <f>F1826-21.55625</f>
        <v>1.0416666666667851E-2</v>
      </c>
      <c r="J1826" s="13" t="s">
        <v>1651</v>
      </c>
      <c r="K1826" s="5">
        <v>3</v>
      </c>
      <c r="L1826" s="5" t="s">
        <v>286</v>
      </c>
      <c r="M1826" s="25">
        <v>21.8</v>
      </c>
      <c r="N1826" s="25">
        <f>AVERAGE(M1826:M1828)</f>
        <v>21.866666666666664</v>
      </c>
      <c r="O1826" s="25">
        <f>N1826-21.55625</f>
        <v>0.31041666666666501</v>
      </c>
      <c r="S1826" s="13" t="s">
        <v>1651</v>
      </c>
      <c r="T1826" s="13" t="s">
        <v>1652</v>
      </c>
    </row>
    <row r="1827" spans="2:20" ht="13" hidden="1" customHeight="1" x14ac:dyDescent="0.15">
      <c r="B1827" s="38"/>
      <c r="C1827" s="5">
        <v>3</v>
      </c>
      <c r="D1827" s="5" t="s">
        <v>117</v>
      </c>
      <c r="E1827" s="25">
        <v>21.5</v>
      </c>
      <c r="F1827" s="25"/>
      <c r="G1827" s="25"/>
      <c r="J1827" s="38"/>
      <c r="K1827" s="5">
        <v>3</v>
      </c>
      <c r="L1827" s="5" t="s">
        <v>287</v>
      </c>
      <c r="M1827" s="25">
        <v>21.9</v>
      </c>
      <c r="N1827" s="25"/>
      <c r="O1827" s="25"/>
      <c r="S1827" s="38"/>
      <c r="T1827" s="39"/>
    </row>
    <row r="1828" spans="2:20" ht="13" hidden="1" customHeight="1" x14ac:dyDescent="0.15">
      <c r="B1828" s="38"/>
      <c r="C1828" s="5">
        <v>3</v>
      </c>
      <c r="D1828" s="5" t="s">
        <v>118</v>
      </c>
      <c r="E1828" s="25">
        <v>21.6</v>
      </c>
      <c r="F1828" s="25"/>
      <c r="G1828" s="25"/>
      <c r="J1828" s="38"/>
      <c r="K1828" s="5">
        <v>3</v>
      </c>
      <c r="L1828" s="5" t="s">
        <v>288</v>
      </c>
      <c r="M1828" s="25">
        <v>21.9</v>
      </c>
      <c r="N1828" s="25"/>
      <c r="O1828" s="25"/>
      <c r="S1828" s="38"/>
      <c r="T1828" s="39"/>
    </row>
    <row r="1829" spans="2:20" ht="13" customHeight="1" x14ac:dyDescent="0.15">
      <c r="B1829" s="13" t="s">
        <v>1653</v>
      </c>
      <c r="C1829" s="5">
        <v>3</v>
      </c>
      <c r="D1829" s="5" t="s">
        <v>119</v>
      </c>
      <c r="E1829" s="25">
        <v>21.4</v>
      </c>
      <c r="F1829" s="25">
        <f>AVERAGE(E1829:E1831)</f>
        <v>21.466666666666669</v>
      </c>
      <c r="G1829" s="25">
        <f>F1829-21.55625</f>
        <v>-8.9583333333330017E-2</v>
      </c>
      <c r="J1829" s="13" t="s">
        <v>1653</v>
      </c>
      <c r="K1829" s="5">
        <v>3</v>
      </c>
      <c r="L1829" s="5" t="s">
        <v>289</v>
      </c>
      <c r="M1829" s="25">
        <v>21.6</v>
      </c>
      <c r="N1829" s="25">
        <f>AVERAGE(M1829:M1831)</f>
        <v>21.566666666666666</v>
      </c>
      <c r="O1829" s="25">
        <f>N1829-21.55625</f>
        <v>1.0416666666667851E-2</v>
      </c>
      <c r="S1829" s="13" t="s">
        <v>1653</v>
      </c>
      <c r="T1829" s="13" t="s">
        <v>1654</v>
      </c>
    </row>
    <row r="1830" spans="2:20" ht="13" hidden="1" customHeight="1" x14ac:dyDescent="0.15">
      <c r="B1830" s="38"/>
      <c r="C1830" s="5">
        <v>3</v>
      </c>
      <c r="D1830" s="5" t="s">
        <v>120</v>
      </c>
      <c r="E1830" s="25">
        <v>21.5</v>
      </c>
      <c r="F1830" s="25"/>
      <c r="G1830" s="25"/>
      <c r="J1830" s="38"/>
      <c r="K1830" s="5">
        <v>3</v>
      </c>
      <c r="L1830" s="5" t="s">
        <v>290</v>
      </c>
      <c r="M1830" s="25">
        <v>21.6</v>
      </c>
      <c r="N1830" s="25"/>
      <c r="O1830" s="25"/>
      <c r="S1830" s="38"/>
      <c r="T1830" s="39"/>
    </row>
    <row r="1831" spans="2:20" ht="13" hidden="1" customHeight="1" x14ac:dyDescent="0.15">
      <c r="B1831" s="38"/>
      <c r="C1831" s="5">
        <v>3</v>
      </c>
      <c r="D1831" s="5" t="s">
        <v>121</v>
      </c>
      <c r="E1831" s="25">
        <v>21.5</v>
      </c>
      <c r="F1831" s="25"/>
      <c r="G1831" s="25"/>
      <c r="J1831" s="38"/>
      <c r="K1831" s="5">
        <v>3</v>
      </c>
      <c r="L1831" s="5" t="s">
        <v>291</v>
      </c>
      <c r="M1831" s="25">
        <v>21.5</v>
      </c>
      <c r="N1831" s="25"/>
      <c r="O1831" s="25"/>
      <c r="S1831" s="38"/>
      <c r="T1831" s="39"/>
    </row>
    <row r="1832" spans="2:20" ht="13" customHeight="1" x14ac:dyDescent="0.15">
      <c r="B1832" s="13" t="s">
        <v>1655</v>
      </c>
      <c r="C1832" s="5">
        <v>3</v>
      </c>
      <c r="D1832" s="5" t="s">
        <v>122</v>
      </c>
      <c r="E1832" s="25">
        <v>21.5</v>
      </c>
      <c r="F1832" s="25">
        <f>AVERAGE(E1832:E1834)</f>
        <v>21.466666666666669</v>
      </c>
      <c r="G1832" s="25">
        <f>F1832-21.55625</f>
        <v>-8.9583333333330017E-2</v>
      </c>
      <c r="J1832" s="13" t="s">
        <v>1655</v>
      </c>
      <c r="K1832" s="5">
        <v>3</v>
      </c>
      <c r="L1832" s="5" t="s">
        <v>292</v>
      </c>
      <c r="M1832" s="25">
        <v>21.4</v>
      </c>
      <c r="N1832" s="25">
        <f>AVERAGE(M1832:M1834)</f>
        <v>21.433333333333334</v>
      </c>
      <c r="O1832" s="25">
        <f>N1832-21.55625</f>
        <v>-0.12291666666666501</v>
      </c>
      <c r="S1832" s="13" t="s">
        <v>1655</v>
      </c>
      <c r="T1832" s="13" t="s">
        <v>1656</v>
      </c>
    </row>
    <row r="1833" spans="2:20" ht="13" hidden="1" customHeight="1" x14ac:dyDescent="0.15">
      <c r="B1833" s="38"/>
      <c r="C1833" s="5">
        <v>3</v>
      </c>
      <c r="D1833" s="5" t="s">
        <v>123</v>
      </c>
      <c r="E1833" s="25">
        <v>21.5</v>
      </c>
      <c r="F1833" s="25"/>
      <c r="G1833" s="25"/>
      <c r="J1833" s="38"/>
      <c r="K1833" s="5">
        <v>3</v>
      </c>
      <c r="L1833" s="5" t="s">
        <v>293</v>
      </c>
      <c r="M1833" s="25">
        <v>21.4</v>
      </c>
      <c r="N1833" s="25"/>
      <c r="O1833" s="25"/>
      <c r="S1833" s="38"/>
      <c r="T1833" s="39"/>
    </row>
    <row r="1834" spans="2:20" ht="13" hidden="1" customHeight="1" x14ac:dyDescent="0.15">
      <c r="B1834" s="38"/>
      <c r="C1834" s="5">
        <v>3</v>
      </c>
      <c r="D1834" s="5" t="s">
        <v>124</v>
      </c>
      <c r="E1834" s="25">
        <v>21.4</v>
      </c>
      <c r="F1834" s="25"/>
      <c r="G1834" s="25"/>
      <c r="J1834" s="38"/>
      <c r="K1834" s="5">
        <v>3</v>
      </c>
      <c r="L1834" s="5" t="s">
        <v>294</v>
      </c>
      <c r="M1834" s="25">
        <v>21.5</v>
      </c>
      <c r="N1834" s="25"/>
      <c r="O1834" s="25"/>
      <c r="S1834" s="38"/>
      <c r="T1834" s="39"/>
    </row>
    <row r="1835" spans="2:20" ht="13" customHeight="1" x14ac:dyDescent="0.15">
      <c r="B1835" s="13" t="s">
        <v>1657</v>
      </c>
      <c r="C1835" s="5">
        <v>3</v>
      </c>
      <c r="D1835" s="5" t="s">
        <v>125</v>
      </c>
      <c r="E1835" s="25">
        <v>21.5</v>
      </c>
      <c r="F1835" s="25">
        <f>AVERAGE(E1835:E1837)</f>
        <v>21.5</v>
      </c>
      <c r="G1835" s="25">
        <f>F1835-21.55625</f>
        <v>-5.6249999999998579E-2</v>
      </c>
      <c r="J1835" s="13" t="s">
        <v>1657</v>
      </c>
      <c r="K1835" s="5">
        <v>3</v>
      </c>
      <c r="L1835" s="5" t="s">
        <v>295</v>
      </c>
      <c r="M1835" s="25">
        <v>21.6</v>
      </c>
      <c r="N1835" s="25">
        <f>AVERAGE(M1835:M1837)</f>
        <v>21.566666666666666</v>
      </c>
      <c r="O1835" s="25">
        <f>N1835-21.55625</f>
        <v>1.0416666666667851E-2</v>
      </c>
      <c r="S1835" s="13" t="s">
        <v>1657</v>
      </c>
      <c r="T1835" s="13" t="s">
        <v>1658</v>
      </c>
    </row>
    <row r="1836" spans="2:20" ht="13" hidden="1" customHeight="1" x14ac:dyDescent="0.15">
      <c r="B1836" s="38"/>
      <c r="C1836" s="5">
        <v>3</v>
      </c>
      <c r="D1836" s="5" t="s">
        <v>126</v>
      </c>
      <c r="E1836" s="25">
        <v>21.4</v>
      </c>
      <c r="F1836" s="25"/>
      <c r="G1836" s="25"/>
      <c r="J1836" s="38"/>
      <c r="K1836" s="5">
        <v>3</v>
      </c>
      <c r="L1836" s="5" t="s">
        <v>296</v>
      </c>
      <c r="M1836" s="25">
        <v>21.6</v>
      </c>
      <c r="N1836" s="25"/>
      <c r="O1836" s="25"/>
      <c r="S1836" s="38"/>
      <c r="T1836" s="39"/>
    </row>
    <row r="1837" spans="2:20" ht="13" hidden="1" customHeight="1" x14ac:dyDescent="0.15">
      <c r="B1837" s="38"/>
      <c r="C1837" s="5">
        <v>3</v>
      </c>
      <c r="D1837" s="5" t="s">
        <v>127</v>
      </c>
      <c r="E1837" s="25">
        <v>21.6</v>
      </c>
      <c r="F1837" s="25"/>
      <c r="G1837" s="25"/>
      <c r="J1837" s="38"/>
      <c r="K1837" s="5">
        <v>3</v>
      </c>
      <c r="L1837" s="5" t="s">
        <v>297</v>
      </c>
      <c r="M1837" s="25">
        <v>21.5</v>
      </c>
      <c r="N1837" s="25"/>
      <c r="O1837" s="25"/>
      <c r="S1837" s="38"/>
      <c r="T1837" s="39"/>
    </row>
    <row r="1838" spans="2:20" ht="13" customHeight="1" x14ac:dyDescent="0.15">
      <c r="B1838" s="13" t="s">
        <v>1659</v>
      </c>
      <c r="C1838" s="5">
        <v>3</v>
      </c>
      <c r="D1838" s="5" t="s">
        <v>128</v>
      </c>
      <c r="E1838" s="25">
        <v>21.6</v>
      </c>
      <c r="F1838" s="25">
        <f>AVERAGE(E1838:E1840)</f>
        <v>21.5</v>
      </c>
      <c r="G1838" s="25">
        <f>F1838-21.55625</f>
        <v>-5.6249999999998579E-2</v>
      </c>
      <c r="J1838" s="13" t="s">
        <v>1659</v>
      </c>
      <c r="K1838" s="5">
        <v>3</v>
      </c>
      <c r="L1838" s="5" t="s">
        <v>298</v>
      </c>
      <c r="M1838" s="25">
        <v>21.6</v>
      </c>
      <c r="N1838" s="25">
        <f>AVERAGE(M1838:M1840)</f>
        <v>21.600000000000005</v>
      </c>
      <c r="O1838" s="25">
        <f>N1838-21.55625</f>
        <v>4.3750000000006395E-2</v>
      </c>
      <c r="S1838" s="13" t="s">
        <v>1659</v>
      </c>
      <c r="T1838" s="13" t="s">
        <v>1660</v>
      </c>
    </row>
    <row r="1839" spans="2:20" ht="13" hidden="1" customHeight="1" x14ac:dyDescent="0.15">
      <c r="B1839" s="38"/>
      <c r="C1839" s="5">
        <v>3</v>
      </c>
      <c r="D1839" s="5" t="s">
        <v>129</v>
      </c>
      <c r="E1839" s="25">
        <v>21.5</v>
      </c>
      <c r="F1839" s="25"/>
      <c r="G1839" s="25"/>
      <c r="J1839" s="38"/>
      <c r="K1839" s="5">
        <v>3</v>
      </c>
      <c r="L1839" s="5" t="s">
        <v>299</v>
      </c>
      <c r="M1839" s="25">
        <v>21.6</v>
      </c>
      <c r="N1839" s="25"/>
      <c r="O1839" s="25"/>
      <c r="S1839" s="38"/>
      <c r="T1839" s="39"/>
    </row>
    <row r="1840" spans="2:20" ht="13" hidden="1" customHeight="1" x14ac:dyDescent="0.15">
      <c r="B1840" s="38"/>
      <c r="C1840" s="5">
        <v>3</v>
      </c>
      <c r="D1840" s="5" t="s">
        <v>130</v>
      </c>
      <c r="E1840" s="25">
        <v>21.4</v>
      </c>
      <c r="F1840" s="25"/>
      <c r="G1840" s="25"/>
      <c r="J1840" s="38"/>
      <c r="K1840" s="5">
        <v>3</v>
      </c>
      <c r="L1840" s="5" t="s">
        <v>300</v>
      </c>
      <c r="M1840" s="25">
        <v>21.6</v>
      </c>
      <c r="N1840" s="25"/>
      <c r="O1840" s="25"/>
      <c r="S1840" s="38"/>
      <c r="T1840" s="39"/>
    </row>
    <row r="1841" spans="2:22" ht="13" customHeight="1" x14ac:dyDescent="0.15">
      <c r="B1841" s="13" t="s">
        <v>1661</v>
      </c>
      <c r="C1841" s="5">
        <v>3</v>
      </c>
      <c r="D1841" s="5" t="s">
        <v>131</v>
      </c>
      <c r="E1841" s="25">
        <v>21.5</v>
      </c>
      <c r="F1841" s="25">
        <f>AVERAGE(E1841:E1843)</f>
        <v>21.533333333333331</v>
      </c>
      <c r="G1841" s="25">
        <f>F1841-21.55625</f>
        <v>-2.291666666666714E-2</v>
      </c>
      <c r="J1841" s="13" t="s">
        <v>1661</v>
      </c>
      <c r="K1841" s="5">
        <v>3</v>
      </c>
      <c r="L1841" s="5" t="s">
        <v>301</v>
      </c>
      <c r="M1841" s="25">
        <v>21.5</v>
      </c>
      <c r="N1841" s="25">
        <f>AVERAGE(M1841:M1843)</f>
        <v>21.5</v>
      </c>
      <c r="O1841" s="25">
        <f>N1841-21.55625</f>
        <v>-5.6249999999998579E-2</v>
      </c>
      <c r="S1841" s="13" t="s">
        <v>1661</v>
      </c>
      <c r="T1841" s="13" t="s">
        <v>1662</v>
      </c>
    </row>
    <row r="1842" spans="2:22" ht="13" hidden="1" customHeight="1" x14ac:dyDescent="0.15">
      <c r="B1842" s="38"/>
      <c r="C1842" s="5">
        <v>3</v>
      </c>
      <c r="D1842" s="5" t="s">
        <v>132</v>
      </c>
      <c r="E1842" s="25">
        <v>21.6</v>
      </c>
      <c r="F1842" s="25"/>
      <c r="G1842" s="25"/>
      <c r="J1842" s="38"/>
      <c r="K1842" s="2">
        <v>3</v>
      </c>
      <c r="L1842" s="2" t="s">
        <v>302</v>
      </c>
      <c r="M1842" s="26">
        <v>21.5</v>
      </c>
      <c r="N1842" s="26"/>
      <c r="O1842" s="26"/>
      <c r="S1842" s="38"/>
      <c r="T1842" s="39"/>
    </row>
    <row r="1843" spans="2:22" ht="13" hidden="1" customHeight="1" x14ac:dyDescent="0.15">
      <c r="B1843" s="38"/>
      <c r="C1843" s="5">
        <v>3</v>
      </c>
      <c r="D1843" s="5" t="s">
        <v>133</v>
      </c>
      <c r="E1843" s="25">
        <v>21.5</v>
      </c>
      <c r="F1843" s="25"/>
      <c r="G1843" s="25"/>
      <c r="J1843" s="38"/>
      <c r="K1843" s="2">
        <v>3</v>
      </c>
      <c r="L1843" s="2" t="s">
        <v>303</v>
      </c>
      <c r="M1843" s="26">
        <v>21.5</v>
      </c>
      <c r="N1843" s="26"/>
      <c r="O1843" s="26"/>
      <c r="S1843" s="38"/>
      <c r="T1843" s="39"/>
    </row>
    <row r="1844" spans="2:22" ht="13" customHeight="1" x14ac:dyDescent="0.15">
      <c r="B1844" s="9" t="s">
        <v>1083</v>
      </c>
      <c r="C1844" s="5">
        <v>3</v>
      </c>
      <c r="D1844" s="5" t="s">
        <v>134</v>
      </c>
      <c r="E1844" s="25">
        <v>21.5</v>
      </c>
      <c r="F1844" s="25">
        <f>AVERAGE(E1844:E1846)</f>
        <v>21.466666666666669</v>
      </c>
      <c r="G1844" s="25">
        <f>F1844-21.55625</f>
        <v>-8.9583333333330017E-2</v>
      </c>
      <c r="J1844" s="9" t="s">
        <v>1083</v>
      </c>
      <c r="K1844" s="4">
        <v>3</v>
      </c>
      <c r="L1844" s="4" t="s">
        <v>304</v>
      </c>
      <c r="M1844" s="34">
        <v>22.9</v>
      </c>
      <c r="N1844" s="34">
        <f>AVERAGE(M1844:M1846)</f>
        <v>22.666666666666668</v>
      </c>
      <c r="O1844" s="34">
        <f>N1844-21.55625</f>
        <v>1.1104166666666693</v>
      </c>
      <c r="S1844" s="9" t="s">
        <v>1083</v>
      </c>
      <c r="T1844" s="45" t="s">
        <v>1084</v>
      </c>
      <c r="V1844" s="4">
        <v>61</v>
      </c>
    </row>
    <row r="1845" spans="2:22" ht="13" hidden="1" customHeight="1" x14ac:dyDescent="0.15">
      <c r="B1845" s="38"/>
      <c r="C1845" s="5">
        <v>3</v>
      </c>
      <c r="D1845" s="5" t="s">
        <v>135</v>
      </c>
      <c r="E1845" s="25">
        <v>21.5</v>
      </c>
      <c r="F1845" s="25"/>
      <c r="G1845" s="25"/>
      <c r="J1845" s="38"/>
      <c r="K1845" s="2">
        <v>3</v>
      </c>
      <c r="L1845" s="2" t="s">
        <v>305</v>
      </c>
      <c r="M1845" s="26">
        <v>22.8</v>
      </c>
      <c r="N1845" s="26"/>
      <c r="O1845" s="26"/>
      <c r="S1845" s="38"/>
      <c r="T1845" s="39"/>
    </row>
    <row r="1846" spans="2:22" ht="13" hidden="1" customHeight="1" x14ac:dyDescent="0.15">
      <c r="B1846" s="38"/>
      <c r="C1846" s="5">
        <v>3</v>
      </c>
      <c r="D1846" s="5" t="s">
        <v>136</v>
      </c>
      <c r="E1846" s="25">
        <v>21.4</v>
      </c>
      <c r="F1846" s="25"/>
      <c r="G1846" s="25"/>
      <c r="J1846" s="38"/>
      <c r="K1846" s="2">
        <v>3</v>
      </c>
      <c r="L1846" s="2" t="s">
        <v>306</v>
      </c>
      <c r="M1846" s="26">
        <v>22.3</v>
      </c>
      <c r="N1846" s="26"/>
      <c r="O1846" s="26"/>
      <c r="S1846" s="38"/>
      <c r="T1846" s="39"/>
    </row>
    <row r="1847" spans="2:22" ht="13" customHeight="1" x14ac:dyDescent="0.15">
      <c r="B1847" s="13" t="s">
        <v>1663</v>
      </c>
      <c r="C1847" s="5">
        <v>3</v>
      </c>
      <c r="D1847" s="5" t="s">
        <v>137</v>
      </c>
      <c r="E1847" s="25">
        <v>21.6</v>
      </c>
      <c r="F1847" s="25">
        <f>AVERAGE(E1847:E1849)</f>
        <v>21.566666666666666</v>
      </c>
      <c r="G1847" s="25">
        <f>F1847-21.55625</f>
        <v>1.0416666666667851E-2</v>
      </c>
      <c r="J1847" s="13" t="s">
        <v>1663</v>
      </c>
      <c r="K1847" s="5">
        <v>3</v>
      </c>
      <c r="L1847" s="5" t="s">
        <v>307</v>
      </c>
      <c r="M1847" s="25">
        <v>21.6</v>
      </c>
      <c r="N1847" s="25">
        <f>AVERAGE(M1847:M1849)</f>
        <v>21.633333333333336</v>
      </c>
      <c r="O1847" s="25">
        <f>N1847-21.55625</f>
        <v>7.7083333333337833E-2</v>
      </c>
      <c r="S1847" s="13" t="s">
        <v>1663</v>
      </c>
      <c r="T1847" s="13" t="s">
        <v>1664</v>
      </c>
    </row>
    <row r="1848" spans="2:22" ht="13" hidden="1" customHeight="1" x14ac:dyDescent="0.15">
      <c r="C1848" s="5">
        <v>3</v>
      </c>
      <c r="D1848" s="5" t="s">
        <v>138</v>
      </c>
      <c r="E1848" s="25">
        <v>21.5</v>
      </c>
      <c r="F1848" s="25"/>
      <c r="G1848" s="25"/>
      <c r="K1848" s="5">
        <v>3</v>
      </c>
      <c r="L1848" s="5" t="s">
        <v>308</v>
      </c>
      <c r="M1848" s="25">
        <v>21.6</v>
      </c>
      <c r="N1848" s="25"/>
      <c r="O1848" s="25"/>
    </row>
    <row r="1849" spans="2:22" ht="13" hidden="1" customHeight="1" x14ac:dyDescent="0.15">
      <c r="C1849" s="5">
        <v>3</v>
      </c>
      <c r="D1849" s="5" t="s">
        <v>139</v>
      </c>
      <c r="E1849" s="25">
        <v>21.6</v>
      </c>
      <c r="F1849" s="25"/>
      <c r="G1849" s="25"/>
      <c r="K1849" s="5">
        <v>3</v>
      </c>
      <c r="L1849" s="5" t="s">
        <v>309</v>
      </c>
      <c r="M1849" s="25">
        <v>21.7</v>
      </c>
      <c r="N1849" s="25"/>
      <c r="O1849" s="25"/>
    </row>
    <row r="1850" spans="2:22" ht="13" customHeight="1" x14ac:dyDescent="0.15">
      <c r="B1850" s="17" t="s">
        <v>1665</v>
      </c>
      <c r="C1850" s="5">
        <v>4</v>
      </c>
      <c r="D1850" s="5" t="s">
        <v>313</v>
      </c>
      <c r="E1850" s="25">
        <v>21.5</v>
      </c>
      <c r="F1850" s="25">
        <f>AVERAGE(E1850:E1852)</f>
        <v>21.533333333333331</v>
      </c>
      <c r="G1850" s="25">
        <f>F1850-21.5666666666667</f>
        <v>-3.3333333333366966E-2</v>
      </c>
      <c r="J1850" s="17" t="s">
        <v>1665</v>
      </c>
      <c r="K1850" s="5">
        <v>4</v>
      </c>
      <c r="L1850" s="5" t="s">
        <v>140</v>
      </c>
      <c r="M1850" s="25">
        <v>21.8</v>
      </c>
      <c r="N1850" s="25">
        <f>AVERAGE(M1850:M1852)</f>
        <v>21.7</v>
      </c>
      <c r="O1850" s="25">
        <f>N1850-21.5666666666667</f>
        <v>0.13333333333330089</v>
      </c>
      <c r="R1850" s="1" t="s">
        <v>1386</v>
      </c>
      <c r="S1850" s="17" t="s">
        <v>1665</v>
      </c>
      <c r="T1850" s="17" t="s">
        <v>1666</v>
      </c>
    </row>
    <row r="1851" spans="2:22" ht="13" hidden="1" customHeight="1" x14ac:dyDescent="0.15">
      <c r="C1851" s="5">
        <v>4</v>
      </c>
      <c r="D1851" s="5" t="s">
        <v>314</v>
      </c>
      <c r="E1851" s="25">
        <v>21.6</v>
      </c>
      <c r="F1851" s="25"/>
      <c r="G1851" s="25"/>
      <c r="K1851" s="5">
        <v>4</v>
      </c>
      <c r="L1851" s="5" t="s">
        <v>141</v>
      </c>
      <c r="M1851" s="25">
        <v>21.7</v>
      </c>
      <c r="N1851" s="25"/>
      <c r="O1851" s="25"/>
    </row>
    <row r="1852" spans="2:22" ht="13" hidden="1" customHeight="1" x14ac:dyDescent="0.15">
      <c r="C1852" s="5">
        <v>4</v>
      </c>
      <c r="D1852" s="5" t="s">
        <v>315</v>
      </c>
      <c r="E1852" s="25">
        <v>21.5</v>
      </c>
      <c r="F1852" s="25"/>
      <c r="G1852" s="25"/>
      <c r="K1852" s="5">
        <v>4</v>
      </c>
      <c r="L1852" s="5" t="s">
        <v>142</v>
      </c>
      <c r="M1852" s="25">
        <v>21.6</v>
      </c>
      <c r="N1852" s="25"/>
      <c r="O1852" s="25"/>
    </row>
    <row r="1853" spans="2:22" ht="13" customHeight="1" x14ac:dyDescent="0.15">
      <c r="B1853" s="17" t="s">
        <v>1667</v>
      </c>
      <c r="C1853" s="5">
        <v>4</v>
      </c>
      <c r="D1853" s="5" t="s">
        <v>316</v>
      </c>
      <c r="E1853" s="25">
        <v>21.6</v>
      </c>
      <c r="F1853" s="25">
        <f>AVERAGE(E1853:E1855)</f>
        <v>21.600000000000005</v>
      </c>
      <c r="G1853" s="25">
        <f>F1853-21.5666666666667</f>
        <v>3.333333333330657E-2</v>
      </c>
      <c r="J1853" s="17" t="s">
        <v>1667</v>
      </c>
      <c r="K1853" s="5">
        <v>4</v>
      </c>
      <c r="L1853" s="5" t="s">
        <v>143</v>
      </c>
      <c r="M1853" s="25">
        <v>21.6</v>
      </c>
      <c r="N1853" s="25">
        <f>AVERAGE(M1853:M1855)</f>
        <v>21.600000000000005</v>
      </c>
      <c r="O1853" s="25">
        <f>N1853-21.5666666666667</f>
        <v>3.333333333330657E-2</v>
      </c>
      <c r="S1853" s="17" t="s">
        <v>1667</v>
      </c>
      <c r="T1853" s="17" t="s">
        <v>1668</v>
      </c>
    </row>
    <row r="1854" spans="2:22" ht="13" hidden="1" customHeight="1" x14ac:dyDescent="0.15">
      <c r="C1854" s="5">
        <v>4</v>
      </c>
      <c r="D1854" s="5" t="s">
        <v>317</v>
      </c>
      <c r="E1854" s="25">
        <v>21.6</v>
      </c>
      <c r="F1854" s="25"/>
      <c r="G1854" s="25"/>
      <c r="K1854" s="5">
        <v>4</v>
      </c>
      <c r="L1854" s="5" t="s">
        <v>144</v>
      </c>
      <c r="M1854" s="25">
        <v>21.6</v>
      </c>
      <c r="N1854" s="25"/>
      <c r="O1854" s="25"/>
    </row>
    <row r="1855" spans="2:22" ht="13" hidden="1" customHeight="1" x14ac:dyDescent="0.15">
      <c r="C1855" s="5">
        <v>4</v>
      </c>
      <c r="D1855" s="5" t="s">
        <v>318</v>
      </c>
      <c r="E1855" s="25">
        <v>21.6</v>
      </c>
      <c r="F1855" s="25"/>
      <c r="G1855" s="25"/>
      <c r="K1855" s="5">
        <v>4</v>
      </c>
      <c r="L1855" s="5" t="s">
        <v>145</v>
      </c>
      <c r="M1855" s="25">
        <v>21.6</v>
      </c>
      <c r="N1855" s="25"/>
      <c r="O1855" s="25"/>
    </row>
    <row r="1856" spans="2:22" ht="13" customHeight="1" x14ac:dyDescent="0.15">
      <c r="B1856" s="17" t="s">
        <v>1669</v>
      </c>
      <c r="C1856" s="5">
        <v>4</v>
      </c>
      <c r="D1856" s="5" t="s">
        <v>319</v>
      </c>
      <c r="E1856" s="25">
        <v>21.4</v>
      </c>
      <c r="F1856" s="25">
        <f>AVERAGE(E1856:E1858)</f>
        <v>21.366666666666664</v>
      </c>
      <c r="G1856" s="25">
        <f>F1856-21.5666666666667</f>
        <v>-0.20000000000003482</v>
      </c>
      <c r="J1856" s="17" t="s">
        <v>1669</v>
      </c>
      <c r="K1856" s="3">
        <v>4</v>
      </c>
      <c r="L1856" s="3" t="s">
        <v>148</v>
      </c>
      <c r="M1856" s="27">
        <v>42.9</v>
      </c>
      <c r="N1856" s="27">
        <f>AVERAGE(M1856:M1858)</f>
        <v>34.800000000000004</v>
      </c>
      <c r="O1856" s="27">
        <f>N1856-21.5666666666667</f>
        <v>13.233333333333306</v>
      </c>
      <c r="P1856" s="48" t="s">
        <v>146</v>
      </c>
      <c r="S1856" s="17" t="s">
        <v>1669</v>
      </c>
      <c r="T1856" s="17" t="s">
        <v>1670</v>
      </c>
    </row>
    <row r="1857" spans="2:20" ht="13" hidden="1" customHeight="1" x14ac:dyDescent="0.15">
      <c r="C1857" s="5">
        <v>4</v>
      </c>
      <c r="D1857" s="5" t="s">
        <v>320</v>
      </c>
      <c r="E1857" s="25">
        <v>21.3</v>
      </c>
      <c r="F1857" s="25"/>
      <c r="G1857" s="25"/>
      <c r="K1857" s="5">
        <v>4</v>
      </c>
      <c r="L1857" s="5" t="s">
        <v>149</v>
      </c>
      <c r="M1857" s="25">
        <v>18.600000000000001</v>
      </c>
      <c r="N1857" s="25"/>
      <c r="O1857" s="25"/>
    </row>
    <row r="1858" spans="2:20" ht="13" hidden="1" customHeight="1" x14ac:dyDescent="0.15">
      <c r="C1858" s="5">
        <v>4</v>
      </c>
      <c r="D1858" s="5" t="s">
        <v>321</v>
      </c>
      <c r="E1858" s="25">
        <v>21.4</v>
      </c>
      <c r="F1858" s="25"/>
      <c r="G1858" s="25"/>
      <c r="K1858" s="5">
        <v>4</v>
      </c>
      <c r="L1858" s="5" t="s">
        <v>150</v>
      </c>
      <c r="M1858" s="25">
        <v>42.9</v>
      </c>
      <c r="N1858" s="25"/>
      <c r="O1858" s="25"/>
    </row>
    <row r="1859" spans="2:20" ht="13" customHeight="1" x14ac:dyDescent="0.15">
      <c r="B1859" s="17" t="s">
        <v>1671</v>
      </c>
      <c r="C1859" s="5">
        <v>4</v>
      </c>
      <c r="D1859" s="5" t="s">
        <v>322</v>
      </c>
      <c r="E1859" s="25">
        <v>21.5</v>
      </c>
      <c r="F1859" s="25">
        <f>AVERAGE(E1859:E1861)</f>
        <v>21.566666666666666</v>
      </c>
      <c r="G1859" s="25">
        <f>F1859-21.5666666666667</f>
        <v>-3.1974423109204508E-14</v>
      </c>
      <c r="J1859" s="17" t="s">
        <v>1671</v>
      </c>
      <c r="K1859" s="5">
        <v>4</v>
      </c>
      <c r="L1859" s="5" t="s">
        <v>151</v>
      </c>
      <c r="M1859" s="25">
        <v>21.5</v>
      </c>
      <c r="N1859" s="25">
        <f>AVERAGE(M1859:M1861)</f>
        <v>21.533333333333331</v>
      </c>
      <c r="O1859" s="25">
        <f>N1859-21.5666666666667</f>
        <v>-3.3333333333366966E-2</v>
      </c>
      <c r="S1859" s="17" t="s">
        <v>1671</v>
      </c>
      <c r="T1859" s="17" t="s">
        <v>1519</v>
      </c>
    </row>
    <row r="1860" spans="2:20" ht="13" hidden="1" customHeight="1" x14ac:dyDescent="0.15">
      <c r="C1860" s="5">
        <v>4</v>
      </c>
      <c r="D1860" s="5" t="s">
        <v>323</v>
      </c>
      <c r="E1860" s="25">
        <v>21.6</v>
      </c>
      <c r="F1860" s="25"/>
      <c r="G1860" s="25"/>
      <c r="K1860" s="5">
        <v>4</v>
      </c>
      <c r="L1860" s="5" t="s">
        <v>152</v>
      </c>
      <c r="M1860" s="25">
        <v>21.5</v>
      </c>
      <c r="N1860" s="25"/>
      <c r="O1860" s="25"/>
    </row>
    <row r="1861" spans="2:20" ht="13" hidden="1" customHeight="1" x14ac:dyDescent="0.15">
      <c r="C1861" s="5">
        <v>4</v>
      </c>
      <c r="D1861" s="5" t="s">
        <v>324</v>
      </c>
      <c r="E1861" s="25">
        <v>21.6</v>
      </c>
      <c r="F1861" s="25"/>
      <c r="G1861" s="25"/>
      <c r="K1861" s="5">
        <v>4</v>
      </c>
      <c r="L1861" s="5" t="s">
        <v>153</v>
      </c>
      <c r="M1861" s="25">
        <v>21.6</v>
      </c>
      <c r="N1861" s="25"/>
      <c r="O1861" s="25"/>
    </row>
    <row r="1862" spans="2:20" ht="13" customHeight="1" x14ac:dyDescent="0.15">
      <c r="B1862" s="15" t="s">
        <v>1672</v>
      </c>
      <c r="C1862" s="5">
        <v>4</v>
      </c>
      <c r="D1862" s="5" t="s">
        <v>325</v>
      </c>
      <c r="E1862" s="25">
        <v>21.5</v>
      </c>
      <c r="F1862" s="25">
        <f>AVERAGE(E1862:E1864)</f>
        <v>21.566666666666666</v>
      </c>
      <c r="G1862" s="25">
        <f>F1862-21.5666666666667</f>
        <v>-3.1974423109204508E-14</v>
      </c>
      <c r="J1862" s="15" t="s">
        <v>1672</v>
      </c>
      <c r="K1862" s="5">
        <v>4</v>
      </c>
      <c r="L1862" s="5" t="s">
        <v>154</v>
      </c>
      <c r="M1862" s="25">
        <v>21.4</v>
      </c>
      <c r="N1862" s="25">
        <f>AVERAGE(M1862:M1864)</f>
        <v>21.466666666666669</v>
      </c>
      <c r="O1862" s="25">
        <f>N1862-21.5666666666667</f>
        <v>-0.10000000000002984</v>
      </c>
      <c r="S1862" s="15" t="s">
        <v>1672</v>
      </c>
      <c r="T1862" s="44" t="s">
        <v>1673</v>
      </c>
    </row>
    <row r="1863" spans="2:20" ht="13" hidden="1" customHeight="1" x14ac:dyDescent="0.15">
      <c r="C1863" s="5">
        <v>4</v>
      </c>
      <c r="D1863" s="5" t="s">
        <v>326</v>
      </c>
      <c r="E1863" s="25">
        <v>21.6</v>
      </c>
      <c r="F1863" s="25"/>
      <c r="G1863" s="25"/>
      <c r="K1863" s="5">
        <v>4</v>
      </c>
      <c r="L1863" s="5" t="s">
        <v>155</v>
      </c>
      <c r="M1863" s="25">
        <v>21.6</v>
      </c>
      <c r="N1863" s="25"/>
      <c r="O1863" s="25"/>
    </row>
    <row r="1864" spans="2:20" ht="13" hidden="1" customHeight="1" x14ac:dyDescent="0.15">
      <c r="C1864" s="5">
        <v>4</v>
      </c>
      <c r="D1864" s="5" t="s">
        <v>327</v>
      </c>
      <c r="E1864" s="25">
        <v>21.6</v>
      </c>
      <c r="F1864" s="25"/>
      <c r="G1864" s="25"/>
      <c r="K1864" s="5">
        <v>4</v>
      </c>
      <c r="L1864" s="5" t="s">
        <v>156</v>
      </c>
      <c r="M1864" s="25">
        <v>21.4</v>
      </c>
      <c r="N1864" s="25"/>
      <c r="O1864" s="25"/>
    </row>
    <row r="1865" spans="2:20" ht="13" customHeight="1" x14ac:dyDescent="0.15">
      <c r="B1865" s="17" t="s">
        <v>1674</v>
      </c>
      <c r="C1865" s="5">
        <v>4</v>
      </c>
      <c r="D1865" s="5" t="s">
        <v>328</v>
      </c>
      <c r="E1865" s="25">
        <v>21.7</v>
      </c>
      <c r="F1865" s="25">
        <f>AVERAGE(E1865:E1867)</f>
        <v>21.666666666666668</v>
      </c>
      <c r="G1865" s="25">
        <f>F1865-21.5666666666667</f>
        <v>9.9999999999969447E-2</v>
      </c>
      <c r="J1865" s="17" t="s">
        <v>1674</v>
      </c>
      <c r="K1865" s="5">
        <v>4</v>
      </c>
      <c r="L1865" s="5" t="s">
        <v>157</v>
      </c>
      <c r="M1865" s="25">
        <v>21.9</v>
      </c>
      <c r="N1865" s="25">
        <f>AVERAGE(M1865:M1867)</f>
        <v>21.833333333333332</v>
      </c>
      <c r="O1865" s="25">
        <f>N1865-21.5666666666667</f>
        <v>0.26666666666663374</v>
      </c>
      <c r="S1865" s="17" t="s">
        <v>1674</v>
      </c>
      <c r="T1865" s="17" t="s">
        <v>1675</v>
      </c>
    </row>
    <row r="1866" spans="2:20" ht="13" hidden="1" customHeight="1" x14ac:dyDescent="0.15">
      <c r="C1866" s="5">
        <v>4</v>
      </c>
      <c r="D1866" s="5" t="s">
        <v>329</v>
      </c>
      <c r="E1866" s="25">
        <v>21.7</v>
      </c>
      <c r="F1866" s="25"/>
      <c r="G1866" s="25"/>
      <c r="K1866" s="5">
        <v>4</v>
      </c>
      <c r="L1866" s="5" t="s">
        <v>158</v>
      </c>
      <c r="M1866" s="25">
        <v>21.8</v>
      </c>
      <c r="N1866" s="25"/>
      <c r="O1866" s="25"/>
    </row>
    <row r="1867" spans="2:20" ht="13" hidden="1" customHeight="1" x14ac:dyDescent="0.15">
      <c r="C1867" s="5">
        <v>4</v>
      </c>
      <c r="D1867" s="5" t="s">
        <v>330</v>
      </c>
      <c r="E1867" s="25">
        <v>21.6</v>
      </c>
      <c r="F1867" s="25"/>
      <c r="G1867" s="25"/>
      <c r="K1867" s="5">
        <v>4</v>
      </c>
      <c r="L1867" s="5" t="s">
        <v>159</v>
      </c>
      <c r="M1867" s="25">
        <v>21.8</v>
      </c>
      <c r="N1867" s="25"/>
      <c r="O1867" s="25"/>
    </row>
    <row r="1868" spans="2:20" ht="13" customHeight="1" x14ac:dyDescent="0.15">
      <c r="B1868" s="17" t="s">
        <v>1676</v>
      </c>
      <c r="C1868" s="5">
        <v>4</v>
      </c>
      <c r="D1868" s="5" t="s">
        <v>331</v>
      </c>
      <c r="E1868" s="25">
        <v>21.5</v>
      </c>
      <c r="F1868" s="25">
        <f>AVERAGE(E1868:E1870)</f>
        <v>21.533333333333331</v>
      </c>
      <c r="G1868" s="25">
        <f>F1868-21.5666666666667</f>
        <v>-3.3333333333366966E-2</v>
      </c>
      <c r="J1868" s="17" t="s">
        <v>1676</v>
      </c>
      <c r="K1868" s="5">
        <v>4</v>
      </c>
      <c r="L1868" s="5" t="s">
        <v>160</v>
      </c>
      <c r="M1868" s="25">
        <v>21.4</v>
      </c>
      <c r="N1868" s="25">
        <f>AVERAGE(M1868:M1870)</f>
        <v>21.433333333333337</v>
      </c>
      <c r="O1868" s="25">
        <f>N1868-21.5666666666667</f>
        <v>-0.13333333333336128</v>
      </c>
      <c r="S1868" s="17" t="s">
        <v>1676</v>
      </c>
      <c r="T1868" s="17" t="s">
        <v>1677</v>
      </c>
    </row>
    <row r="1869" spans="2:20" ht="13" hidden="1" customHeight="1" x14ac:dyDescent="0.15">
      <c r="C1869" s="5">
        <v>4</v>
      </c>
      <c r="D1869" s="5" t="s">
        <v>332</v>
      </c>
      <c r="E1869" s="25">
        <v>21.5</v>
      </c>
      <c r="F1869" s="25"/>
      <c r="G1869" s="25"/>
      <c r="K1869" s="5">
        <v>4</v>
      </c>
      <c r="L1869" s="5" t="s">
        <v>161</v>
      </c>
      <c r="M1869" s="25">
        <v>21.3</v>
      </c>
      <c r="N1869" s="25"/>
      <c r="O1869" s="25"/>
    </row>
    <row r="1870" spans="2:20" ht="13" hidden="1" customHeight="1" x14ac:dyDescent="0.15">
      <c r="C1870" s="5">
        <v>4</v>
      </c>
      <c r="D1870" s="5" t="s">
        <v>333</v>
      </c>
      <c r="E1870" s="25">
        <v>21.6</v>
      </c>
      <c r="F1870" s="25"/>
      <c r="G1870" s="25"/>
      <c r="K1870" s="5">
        <v>4</v>
      </c>
      <c r="L1870" s="5" t="s">
        <v>162</v>
      </c>
      <c r="M1870" s="25">
        <v>21.6</v>
      </c>
      <c r="N1870" s="25"/>
      <c r="O1870" s="25"/>
    </row>
    <row r="1871" spans="2:20" ht="13" customHeight="1" x14ac:dyDescent="0.15">
      <c r="B1871" s="17" t="s">
        <v>1678</v>
      </c>
      <c r="C1871" s="5">
        <v>4</v>
      </c>
      <c r="D1871" s="5" t="s">
        <v>334</v>
      </c>
      <c r="E1871" s="25">
        <v>21.5</v>
      </c>
      <c r="F1871" s="25">
        <f>AVERAGE(E1871:E1873)</f>
        <v>21.5</v>
      </c>
      <c r="G1871" s="25">
        <f>F1871-21.5666666666667</f>
        <v>-6.6666666666698404E-2</v>
      </c>
      <c r="J1871" s="17" t="s">
        <v>1678</v>
      </c>
      <c r="K1871" s="5">
        <v>4</v>
      </c>
      <c r="L1871" s="5" t="s">
        <v>163</v>
      </c>
      <c r="M1871" s="25">
        <v>21.7</v>
      </c>
      <c r="N1871" s="25">
        <f>AVERAGE(M1871:M1873)</f>
        <v>21.600000000000005</v>
      </c>
      <c r="O1871" s="25">
        <f>N1871-21.5666666666667</f>
        <v>3.333333333330657E-2</v>
      </c>
      <c r="S1871" s="17" t="s">
        <v>1678</v>
      </c>
      <c r="T1871" s="17" t="s">
        <v>1679</v>
      </c>
    </row>
    <row r="1872" spans="2:20" ht="13" hidden="1" customHeight="1" x14ac:dyDescent="0.15">
      <c r="C1872" s="5">
        <v>4</v>
      </c>
      <c r="D1872" s="5" t="s">
        <v>335</v>
      </c>
      <c r="E1872" s="25">
        <v>21.5</v>
      </c>
      <c r="F1872" s="25"/>
      <c r="G1872" s="25"/>
      <c r="K1872" s="5">
        <v>4</v>
      </c>
      <c r="L1872" s="5" t="s">
        <v>164</v>
      </c>
      <c r="M1872" s="25">
        <v>21.5</v>
      </c>
      <c r="N1872" s="25"/>
      <c r="O1872" s="25"/>
    </row>
    <row r="1873" spans="2:20" ht="13" hidden="1" customHeight="1" x14ac:dyDescent="0.15">
      <c r="C1873" s="5">
        <v>4</v>
      </c>
      <c r="D1873" s="5" t="s">
        <v>336</v>
      </c>
      <c r="E1873" s="25">
        <v>21.5</v>
      </c>
      <c r="F1873" s="25"/>
      <c r="G1873" s="25"/>
      <c r="K1873" s="5">
        <v>4</v>
      </c>
      <c r="L1873" s="5" t="s">
        <v>165</v>
      </c>
      <c r="M1873" s="25">
        <v>21.6</v>
      </c>
      <c r="N1873" s="25"/>
      <c r="O1873" s="25"/>
    </row>
    <row r="1874" spans="2:20" ht="13" customHeight="1" x14ac:dyDescent="0.15">
      <c r="B1874" s="17" t="s">
        <v>1680</v>
      </c>
      <c r="C1874" s="5">
        <v>4</v>
      </c>
      <c r="D1874" s="5" t="s">
        <v>337</v>
      </c>
      <c r="E1874" s="25">
        <v>21.6</v>
      </c>
      <c r="F1874" s="25">
        <f>AVERAGE(E1874:E1876)</f>
        <v>21.533333333333331</v>
      </c>
      <c r="G1874" s="25">
        <f>F1874-21.5666666666667</f>
        <v>-3.3333333333366966E-2</v>
      </c>
      <c r="J1874" s="17" t="s">
        <v>1680</v>
      </c>
      <c r="K1874" s="5">
        <v>4</v>
      </c>
      <c r="L1874" s="5" t="s">
        <v>166</v>
      </c>
      <c r="M1874" s="25">
        <v>21.4</v>
      </c>
      <c r="N1874" s="25">
        <f>AVERAGE(M1874:M1876)</f>
        <v>21.466666666666669</v>
      </c>
      <c r="O1874" s="25">
        <f>N1874-21.5666666666667</f>
        <v>-0.10000000000002984</v>
      </c>
      <c r="S1874" s="17" t="s">
        <v>1680</v>
      </c>
      <c r="T1874" s="17" t="s">
        <v>369</v>
      </c>
    </row>
    <row r="1875" spans="2:20" ht="13" hidden="1" customHeight="1" x14ac:dyDescent="0.15">
      <c r="C1875" s="5">
        <v>4</v>
      </c>
      <c r="D1875" s="5" t="s">
        <v>338</v>
      </c>
      <c r="E1875" s="25">
        <v>21.5</v>
      </c>
      <c r="F1875" s="25"/>
      <c r="G1875" s="25"/>
      <c r="K1875" s="5">
        <v>4</v>
      </c>
      <c r="L1875" s="5" t="s">
        <v>167</v>
      </c>
      <c r="M1875" s="25">
        <v>21.5</v>
      </c>
      <c r="N1875" s="25"/>
      <c r="O1875" s="25"/>
    </row>
    <row r="1876" spans="2:20" ht="13" hidden="1" customHeight="1" x14ac:dyDescent="0.15">
      <c r="C1876" s="5">
        <v>4</v>
      </c>
      <c r="D1876" s="5" t="s">
        <v>339</v>
      </c>
      <c r="E1876" s="25">
        <v>21.5</v>
      </c>
      <c r="F1876" s="25"/>
      <c r="G1876" s="25"/>
      <c r="K1876" s="5">
        <v>4</v>
      </c>
      <c r="L1876" s="5" t="s">
        <v>168</v>
      </c>
      <c r="M1876" s="25">
        <v>21.5</v>
      </c>
      <c r="N1876" s="25"/>
      <c r="O1876" s="25"/>
    </row>
    <row r="1877" spans="2:20" ht="13" customHeight="1" x14ac:dyDescent="0.15">
      <c r="B1877" s="17" t="s">
        <v>1681</v>
      </c>
      <c r="C1877" s="5">
        <v>4</v>
      </c>
      <c r="D1877" s="5" t="s">
        <v>340</v>
      </c>
      <c r="E1877" s="25">
        <v>21.6</v>
      </c>
      <c r="F1877" s="25">
        <f>AVERAGE(E1877:E1879)</f>
        <v>21.533333333333331</v>
      </c>
      <c r="G1877" s="25">
        <f>F1877-21.5666666666667</f>
        <v>-3.3333333333366966E-2</v>
      </c>
      <c r="J1877" s="17" t="s">
        <v>1681</v>
      </c>
      <c r="K1877" s="5">
        <v>4</v>
      </c>
      <c r="L1877" s="5" t="s">
        <v>169</v>
      </c>
      <c r="M1877" s="25">
        <v>21.4</v>
      </c>
      <c r="N1877" s="25">
        <f>AVERAGE(M1877:M1879)</f>
        <v>21.399999999999995</v>
      </c>
      <c r="O1877" s="25">
        <f>N1877-21.5666666666667</f>
        <v>-0.16666666666670338</v>
      </c>
      <c r="S1877" s="17" t="s">
        <v>1681</v>
      </c>
      <c r="T1877" s="17" t="s">
        <v>1682</v>
      </c>
    </row>
    <row r="1878" spans="2:20" ht="13" hidden="1" customHeight="1" x14ac:dyDescent="0.15">
      <c r="C1878" s="5">
        <v>4</v>
      </c>
      <c r="D1878" s="5" t="s">
        <v>341</v>
      </c>
      <c r="E1878" s="25">
        <v>21.4</v>
      </c>
      <c r="F1878" s="25"/>
      <c r="G1878" s="25"/>
      <c r="K1878" s="5">
        <v>4</v>
      </c>
      <c r="L1878" s="5" t="s">
        <v>170</v>
      </c>
      <c r="M1878" s="25">
        <v>21.4</v>
      </c>
      <c r="N1878" s="25"/>
      <c r="O1878" s="25"/>
    </row>
    <row r="1879" spans="2:20" ht="13" hidden="1" customHeight="1" x14ac:dyDescent="0.15">
      <c r="C1879" s="5">
        <v>4</v>
      </c>
      <c r="D1879" s="5" t="s">
        <v>1</v>
      </c>
      <c r="E1879" s="25">
        <v>21.6</v>
      </c>
      <c r="F1879" s="25"/>
      <c r="G1879" s="25"/>
      <c r="K1879" s="5">
        <v>4</v>
      </c>
      <c r="L1879" s="5" t="s">
        <v>171</v>
      </c>
      <c r="M1879" s="25">
        <v>21.4</v>
      </c>
      <c r="N1879" s="25"/>
      <c r="O1879" s="25"/>
    </row>
    <row r="1880" spans="2:20" ht="13" customHeight="1" x14ac:dyDescent="0.15">
      <c r="B1880" s="17" t="s">
        <v>1683</v>
      </c>
      <c r="C1880" s="5">
        <v>4</v>
      </c>
      <c r="D1880" s="5" t="s">
        <v>2</v>
      </c>
      <c r="E1880" s="25">
        <v>21.5</v>
      </c>
      <c r="F1880" s="25">
        <f>AVERAGE(E1880:E1882)</f>
        <v>21.5</v>
      </c>
      <c r="G1880" s="25">
        <f>F1880-21.5666666666667</f>
        <v>-6.6666666666698404E-2</v>
      </c>
      <c r="J1880" s="17" t="s">
        <v>1683</v>
      </c>
      <c r="K1880" s="5">
        <v>4</v>
      </c>
      <c r="L1880" s="5" t="s">
        <v>172</v>
      </c>
      <c r="M1880" s="25">
        <v>21.5</v>
      </c>
      <c r="N1880" s="25">
        <f>AVERAGE(M1880:M1882)</f>
        <v>21.5</v>
      </c>
      <c r="O1880" s="25">
        <f>N1880-21.5666666666667</f>
        <v>-6.6666666666698404E-2</v>
      </c>
      <c r="S1880" s="17" t="s">
        <v>1683</v>
      </c>
      <c r="T1880" s="17" t="s">
        <v>1684</v>
      </c>
    </row>
    <row r="1881" spans="2:20" ht="13" hidden="1" customHeight="1" x14ac:dyDescent="0.15">
      <c r="C1881" s="5">
        <v>4</v>
      </c>
      <c r="D1881" s="5" t="s">
        <v>3</v>
      </c>
      <c r="E1881" s="25">
        <v>21.5</v>
      </c>
      <c r="F1881" s="25"/>
      <c r="G1881" s="25"/>
      <c r="K1881" s="5">
        <v>4</v>
      </c>
      <c r="L1881" s="5" t="s">
        <v>173</v>
      </c>
      <c r="M1881" s="25">
        <v>21.4</v>
      </c>
      <c r="N1881" s="25"/>
      <c r="O1881" s="25"/>
    </row>
    <row r="1882" spans="2:20" ht="13" hidden="1" customHeight="1" x14ac:dyDescent="0.15">
      <c r="C1882" s="5">
        <v>4</v>
      </c>
      <c r="D1882" s="5" t="s">
        <v>4</v>
      </c>
      <c r="E1882" s="25">
        <v>21.5</v>
      </c>
      <c r="F1882" s="25"/>
      <c r="G1882" s="25"/>
      <c r="K1882" s="5">
        <v>4</v>
      </c>
      <c r="L1882" s="5" t="s">
        <v>174</v>
      </c>
      <c r="M1882" s="25">
        <v>21.6</v>
      </c>
      <c r="N1882" s="25"/>
      <c r="O1882" s="25"/>
    </row>
    <row r="1883" spans="2:20" ht="13" customHeight="1" x14ac:dyDescent="0.15">
      <c r="B1883" s="17" t="s">
        <v>1685</v>
      </c>
      <c r="C1883" s="5">
        <v>4</v>
      </c>
      <c r="D1883" s="5" t="s">
        <v>5</v>
      </c>
      <c r="E1883" s="25">
        <v>21.4</v>
      </c>
      <c r="F1883" s="25">
        <f>AVERAGE(E1883:E1885)</f>
        <v>21.433333333333334</v>
      </c>
      <c r="G1883" s="25">
        <f>F1883-21.5666666666667</f>
        <v>-0.13333333333336483</v>
      </c>
      <c r="J1883" s="17" t="s">
        <v>1685</v>
      </c>
      <c r="K1883" s="5">
        <v>4</v>
      </c>
      <c r="L1883" s="5" t="s">
        <v>175</v>
      </c>
      <c r="M1883" s="25">
        <v>21.5</v>
      </c>
      <c r="N1883" s="25">
        <f>AVERAGE(M1883:M1885)</f>
        <v>21.5</v>
      </c>
      <c r="O1883" s="25">
        <f>N1883-21.5666666666667</f>
        <v>-6.6666666666698404E-2</v>
      </c>
      <c r="S1883" s="17" t="s">
        <v>1685</v>
      </c>
      <c r="T1883" s="17" t="s">
        <v>1686</v>
      </c>
    </row>
    <row r="1884" spans="2:20" ht="13" hidden="1" customHeight="1" x14ac:dyDescent="0.15">
      <c r="C1884" s="5">
        <v>4</v>
      </c>
      <c r="D1884" s="5" t="s">
        <v>6</v>
      </c>
      <c r="E1884" s="25">
        <v>21.5</v>
      </c>
      <c r="F1884" s="25"/>
      <c r="G1884" s="25"/>
      <c r="K1884" s="5">
        <v>4</v>
      </c>
      <c r="L1884" s="5" t="s">
        <v>176</v>
      </c>
      <c r="M1884" s="25">
        <v>21.5</v>
      </c>
      <c r="N1884" s="25"/>
      <c r="O1884" s="25"/>
    </row>
    <row r="1885" spans="2:20" ht="13" hidden="1" customHeight="1" x14ac:dyDescent="0.15">
      <c r="C1885" s="5">
        <v>4</v>
      </c>
      <c r="D1885" s="5" t="s">
        <v>7</v>
      </c>
      <c r="E1885" s="25">
        <v>21.4</v>
      </c>
      <c r="F1885" s="25"/>
      <c r="G1885" s="25"/>
      <c r="K1885" s="5">
        <v>4</v>
      </c>
      <c r="L1885" s="5" t="s">
        <v>177</v>
      </c>
      <c r="M1885" s="25">
        <v>21.5</v>
      </c>
      <c r="N1885" s="25"/>
      <c r="O1885" s="25"/>
    </row>
    <row r="1886" spans="2:20" ht="13" customHeight="1" x14ac:dyDescent="0.15">
      <c r="B1886" s="17" t="s">
        <v>1687</v>
      </c>
      <c r="C1886" s="5">
        <v>4</v>
      </c>
      <c r="D1886" s="5" t="s">
        <v>8</v>
      </c>
      <c r="E1886" s="25">
        <v>21.5</v>
      </c>
      <c r="F1886" s="25">
        <f>AVERAGE(E1886:E1888)</f>
        <v>21.533333333333331</v>
      </c>
      <c r="G1886" s="25">
        <f>F1886-21.5666666666667</f>
        <v>-3.3333333333366966E-2</v>
      </c>
      <c r="J1886" s="17" t="s">
        <v>1687</v>
      </c>
      <c r="K1886" s="5">
        <v>4</v>
      </c>
      <c r="L1886" s="5" t="s">
        <v>178</v>
      </c>
      <c r="M1886" s="25">
        <v>21.3</v>
      </c>
      <c r="N1886" s="25">
        <f>AVERAGE(M1886:M1888)</f>
        <v>21.5</v>
      </c>
      <c r="O1886" s="25">
        <f>N1886-21.5666666666667</f>
        <v>-6.6666666666698404E-2</v>
      </c>
      <c r="S1886" s="17" t="s">
        <v>1687</v>
      </c>
      <c r="T1886" s="17" t="s">
        <v>1688</v>
      </c>
    </row>
    <row r="1887" spans="2:20" ht="13" hidden="1" customHeight="1" x14ac:dyDescent="0.15">
      <c r="C1887" s="5">
        <v>4</v>
      </c>
      <c r="D1887" s="5" t="s">
        <v>9</v>
      </c>
      <c r="E1887" s="25">
        <v>21.5</v>
      </c>
      <c r="F1887" s="25"/>
      <c r="G1887" s="25"/>
      <c r="K1887" s="5">
        <v>4</v>
      </c>
      <c r="L1887" s="5" t="s">
        <v>179</v>
      </c>
      <c r="M1887" s="25">
        <v>21.7</v>
      </c>
      <c r="N1887" s="25"/>
      <c r="O1887" s="25"/>
    </row>
    <row r="1888" spans="2:20" ht="13" hidden="1" customHeight="1" x14ac:dyDescent="0.15">
      <c r="C1888" s="5">
        <v>4</v>
      </c>
      <c r="D1888" s="5" t="s">
        <v>10</v>
      </c>
      <c r="E1888" s="25">
        <v>21.6</v>
      </c>
      <c r="F1888" s="25"/>
      <c r="G1888" s="25"/>
      <c r="K1888" s="5">
        <v>4</v>
      </c>
      <c r="L1888" s="5" t="s">
        <v>180</v>
      </c>
      <c r="M1888" s="25">
        <v>21.5</v>
      </c>
      <c r="N1888" s="25"/>
      <c r="O1888" s="25"/>
    </row>
    <row r="1889" spans="2:20" ht="13" customHeight="1" x14ac:dyDescent="0.15">
      <c r="B1889" s="17" t="s">
        <v>1689</v>
      </c>
      <c r="C1889" s="5">
        <v>4</v>
      </c>
      <c r="D1889" s="5" t="s">
        <v>11</v>
      </c>
      <c r="E1889" s="25">
        <v>21.4</v>
      </c>
      <c r="F1889" s="25">
        <f>AVERAGE(E1889:E1891)</f>
        <v>21.466666666666669</v>
      </c>
      <c r="G1889" s="25">
        <f>F1889-21.5666666666667</f>
        <v>-0.10000000000002984</v>
      </c>
      <c r="J1889" s="17" t="s">
        <v>1689</v>
      </c>
      <c r="K1889" s="5">
        <v>4</v>
      </c>
      <c r="L1889" s="5" t="s">
        <v>181</v>
      </c>
      <c r="M1889" s="25">
        <v>21.5</v>
      </c>
      <c r="N1889" s="25">
        <f>AVERAGE(M1889:M1891)</f>
        <v>21.5</v>
      </c>
      <c r="O1889" s="25">
        <f>N1889-21.5666666666667</f>
        <v>-6.6666666666698404E-2</v>
      </c>
      <c r="S1889" s="17" t="s">
        <v>1689</v>
      </c>
      <c r="T1889" s="17" t="s">
        <v>1690</v>
      </c>
    </row>
    <row r="1890" spans="2:20" ht="13" hidden="1" customHeight="1" x14ac:dyDescent="0.15">
      <c r="C1890" s="5">
        <v>4</v>
      </c>
      <c r="D1890" s="5" t="s">
        <v>12</v>
      </c>
      <c r="E1890" s="25">
        <v>21.5</v>
      </c>
      <c r="F1890" s="25"/>
      <c r="G1890" s="25"/>
      <c r="K1890" s="5">
        <v>4</v>
      </c>
      <c r="L1890" s="5" t="s">
        <v>182</v>
      </c>
      <c r="M1890" s="25">
        <v>21.5</v>
      </c>
      <c r="N1890" s="25"/>
      <c r="O1890" s="25"/>
    </row>
    <row r="1891" spans="2:20" ht="13" hidden="1" customHeight="1" x14ac:dyDescent="0.15">
      <c r="C1891" s="5">
        <v>4</v>
      </c>
      <c r="D1891" s="5" t="s">
        <v>13</v>
      </c>
      <c r="E1891" s="25">
        <v>21.5</v>
      </c>
      <c r="F1891" s="25"/>
      <c r="G1891" s="25"/>
      <c r="K1891" s="5">
        <v>4</v>
      </c>
      <c r="L1891" s="5" t="s">
        <v>183</v>
      </c>
      <c r="M1891" s="25">
        <v>21.5</v>
      </c>
      <c r="N1891" s="25"/>
      <c r="O1891" s="25"/>
    </row>
    <row r="1892" spans="2:20" ht="13" customHeight="1" x14ac:dyDescent="0.15">
      <c r="B1892" s="17" t="s">
        <v>1691</v>
      </c>
      <c r="C1892" s="5">
        <v>4</v>
      </c>
      <c r="D1892" s="5" t="s">
        <v>14</v>
      </c>
      <c r="E1892" s="25">
        <v>21.5</v>
      </c>
      <c r="F1892" s="25">
        <f>AVERAGE(E1892:E1894)</f>
        <v>21.433333333333334</v>
      </c>
      <c r="G1892" s="25">
        <f>F1892-21.5666666666667</f>
        <v>-0.13333333333336483</v>
      </c>
      <c r="J1892" s="17" t="s">
        <v>1691</v>
      </c>
      <c r="K1892" s="5">
        <v>4</v>
      </c>
      <c r="L1892" s="5" t="s">
        <v>184</v>
      </c>
      <c r="M1892" s="25">
        <v>21.6</v>
      </c>
      <c r="N1892" s="25">
        <f>AVERAGE(M1892:M1894)</f>
        <v>21.600000000000005</v>
      </c>
      <c r="O1892" s="25">
        <f>N1892-21.5666666666667</f>
        <v>3.333333333330657E-2</v>
      </c>
      <c r="S1892" s="17" t="s">
        <v>1691</v>
      </c>
      <c r="T1892" s="17" t="s">
        <v>1692</v>
      </c>
    </row>
    <row r="1893" spans="2:20" ht="13" hidden="1" customHeight="1" x14ac:dyDescent="0.15">
      <c r="C1893" s="5">
        <v>4</v>
      </c>
      <c r="D1893" s="5" t="s">
        <v>15</v>
      </c>
      <c r="E1893" s="25">
        <v>21.4</v>
      </c>
      <c r="F1893" s="25"/>
      <c r="G1893" s="25"/>
      <c r="K1893" s="5">
        <v>4</v>
      </c>
      <c r="L1893" s="5" t="s">
        <v>185</v>
      </c>
      <c r="M1893" s="25">
        <v>21.6</v>
      </c>
      <c r="N1893" s="25"/>
      <c r="O1893" s="25"/>
    </row>
    <row r="1894" spans="2:20" ht="13" hidden="1" customHeight="1" x14ac:dyDescent="0.15">
      <c r="C1894" s="5">
        <v>4</v>
      </c>
      <c r="D1894" s="5" t="s">
        <v>16</v>
      </c>
      <c r="E1894" s="25">
        <v>21.4</v>
      </c>
      <c r="F1894" s="25"/>
      <c r="G1894" s="25"/>
      <c r="K1894" s="5">
        <v>4</v>
      </c>
      <c r="L1894" s="5" t="s">
        <v>186</v>
      </c>
      <c r="M1894" s="25">
        <v>21.6</v>
      </c>
      <c r="N1894" s="25"/>
      <c r="O1894" s="25"/>
    </row>
    <row r="1895" spans="2:20" ht="13" customHeight="1" x14ac:dyDescent="0.15">
      <c r="B1895" s="17" t="s">
        <v>1693</v>
      </c>
      <c r="C1895" s="5">
        <v>4</v>
      </c>
      <c r="D1895" s="5" t="s">
        <v>17</v>
      </c>
      <c r="E1895" s="25">
        <v>21.4</v>
      </c>
      <c r="F1895" s="25">
        <f>AVERAGE(E1895:E1897)</f>
        <v>21.466666666666669</v>
      </c>
      <c r="G1895" s="25">
        <f>F1895-21.5666666666667</f>
        <v>-0.10000000000002984</v>
      </c>
      <c r="J1895" s="17" t="s">
        <v>1693</v>
      </c>
      <c r="K1895" s="5">
        <v>4</v>
      </c>
      <c r="L1895" s="5" t="s">
        <v>187</v>
      </c>
      <c r="M1895" s="25">
        <v>21.5</v>
      </c>
      <c r="N1895" s="25">
        <f>AVERAGE(M1895:M1897)</f>
        <v>21.599999999999998</v>
      </c>
      <c r="O1895" s="25">
        <f>N1895-21.5666666666667</f>
        <v>3.3333333333299464E-2</v>
      </c>
      <c r="S1895" s="17" t="s">
        <v>1693</v>
      </c>
      <c r="T1895" s="17" t="s">
        <v>1694</v>
      </c>
    </row>
    <row r="1896" spans="2:20" ht="13" hidden="1" customHeight="1" x14ac:dyDescent="0.15">
      <c r="C1896" s="5">
        <v>4</v>
      </c>
      <c r="D1896" s="5" t="s">
        <v>18</v>
      </c>
      <c r="E1896" s="25">
        <v>21.5</v>
      </c>
      <c r="F1896" s="25"/>
      <c r="G1896" s="25"/>
      <c r="K1896" s="5">
        <v>4</v>
      </c>
      <c r="L1896" s="5" t="s">
        <v>188</v>
      </c>
      <c r="M1896" s="25">
        <v>21.8</v>
      </c>
      <c r="N1896" s="25"/>
      <c r="O1896" s="25"/>
    </row>
    <row r="1897" spans="2:20" ht="13" hidden="1" customHeight="1" x14ac:dyDescent="0.15">
      <c r="C1897" s="5">
        <v>4</v>
      </c>
      <c r="D1897" s="5" t="s">
        <v>19</v>
      </c>
      <c r="E1897" s="25">
        <v>21.5</v>
      </c>
      <c r="F1897" s="25"/>
      <c r="G1897" s="25"/>
      <c r="K1897" s="5">
        <v>4</v>
      </c>
      <c r="L1897" s="5" t="s">
        <v>189</v>
      </c>
      <c r="M1897" s="25">
        <v>21.5</v>
      </c>
      <c r="N1897" s="25"/>
      <c r="O1897" s="25"/>
    </row>
    <row r="1898" spans="2:20" ht="13" customHeight="1" x14ac:dyDescent="0.15">
      <c r="B1898" s="17" t="s">
        <v>1695</v>
      </c>
      <c r="C1898" s="5">
        <v>4</v>
      </c>
      <c r="D1898" s="5" t="s">
        <v>20</v>
      </c>
      <c r="E1898" s="25">
        <v>21.6</v>
      </c>
      <c r="F1898" s="25">
        <f>AVERAGE(E1898:E1900)</f>
        <v>21.600000000000005</v>
      </c>
      <c r="G1898" s="25">
        <f>F1898-21.5666666666667</f>
        <v>3.333333333330657E-2</v>
      </c>
      <c r="J1898" s="17" t="s">
        <v>1695</v>
      </c>
      <c r="K1898" s="5">
        <v>4</v>
      </c>
      <c r="L1898" s="5" t="s">
        <v>190</v>
      </c>
      <c r="M1898" s="25">
        <v>21.6</v>
      </c>
      <c r="N1898" s="25">
        <f>AVERAGE(M1898:M1900)</f>
        <v>21.600000000000005</v>
      </c>
      <c r="O1898" s="25">
        <f>N1898-21.5666666666667</f>
        <v>3.333333333330657E-2</v>
      </c>
      <c r="S1898" s="17" t="s">
        <v>1695</v>
      </c>
      <c r="T1898" s="17" t="s">
        <v>1696</v>
      </c>
    </row>
    <row r="1899" spans="2:20" ht="13" hidden="1" customHeight="1" x14ac:dyDescent="0.15">
      <c r="C1899" s="5">
        <v>4</v>
      </c>
      <c r="D1899" s="5" t="s">
        <v>21</v>
      </c>
      <c r="E1899" s="25">
        <v>21.6</v>
      </c>
      <c r="F1899" s="25"/>
      <c r="G1899" s="25"/>
      <c r="K1899" s="5">
        <v>4</v>
      </c>
      <c r="L1899" s="5" t="s">
        <v>191</v>
      </c>
      <c r="M1899" s="25">
        <v>21.6</v>
      </c>
      <c r="N1899" s="25"/>
      <c r="O1899" s="25"/>
    </row>
    <row r="1900" spans="2:20" ht="13" hidden="1" customHeight="1" x14ac:dyDescent="0.15">
      <c r="C1900" s="5">
        <v>4</v>
      </c>
      <c r="D1900" s="5" t="s">
        <v>22</v>
      </c>
      <c r="E1900" s="25">
        <v>21.6</v>
      </c>
      <c r="F1900" s="25"/>
      <c r="G1900" s="25"/>
      <c r="K1900" s="5">
        <v>4</v>
      </c>
      <c r="L1900" s="5" t="s">
        <v>192</v>
      </c>
      <c r="M1900" s="25">
        <v>21.6</v>
      </c>
      <c r="N1900" s="25"/>
      <c r="O1900" s="25"/>
    </row>
    <row r="1901" spans="2:20" ht="13" customHeight="1" x14ac:dyDescent="0.15">
      <c r="B1901" s="17" t="s">
        <v>1697</v>
      </c>
      <c r="C1901" s="5">
        <v>4</v>
      </c>
      <c r="D1901" s="5" t="s">
        <v>23</v>
      </c>
      <c r="E1901" s="25">
        <v>21.6</v>
      </c>
      <c r="F1901" s="25">
        <f>AVERAGE(E1901:E1903)</f>
        <v>21.5</v>
      </c>
      <c r="G1901" s="25">
        <f>F1901-21.5666666666667</f>
        <v>-6.6666666666698404E-2</v>
      </c>
      <c r="J1901" s="17" t="s">
        <v>1697</v>
      </c>
      <c r="K1901" s="5">
        <v>4</v>
      </c>
      <c r="L1901" s="5" t="s">
        <v>193</v>
      </c>
      <c r="M1901" s="25">
        <v>21.6</v>
      </c>
      <c r="N1901" s="25">
        <f>AVERAGE(M1901:M1903)</f>
        <v>21.566666666666666</v>
      </c>
      <c r="O1901" s="25">
        <f>N1901-21.5666666666667</f>
        <v>-3.1974423109204508E-14</v>
      </c>
      <c r="S1901" s="17" t="s">
        <v>1697</v>
      </c>
      <c r="T1901" s="17" t="s">
        <v>1698</v>
      </c>
    </row>
    <row r="1902" spans="2:20" ht="13" hidden="1" customHeight="1" x14ac:dyDescent="0.15">
      <c r="C1902" s="5">
        <v>4</v>
      </c>
      <c r="D1902" s="5" t="s">
        <v>24</v>
      </c>
      <c r="E1902" s="25">
        <v>21.4</v>
      </c>
      <c r="F1902" s="25"/>
      <c r="G1902" s="25"/>
      <c r="K1902" s="5">
        <v>4</v>
      </c>
      <c r="L1902" s="5" t="s">
        <v>194</v>
      </c>
      <c r="M1902" s="25">
        <v>21.5</v>
      </c>
      <c r="N1902" s="25"/>
      <c r="O1902" s="25"/>
    </row>
    <row r="1903" spans="2:20" ht="13" hidden="1" customHeight="1" x14ac:dyDescent="0.15">
      <c r="C1903" s="5">
        <v>4</v>
      </c>
      <c r="D1903" s="5" t="s">
        <v>25</v>
      </c>
      <c r="E1903" s="25">
        <v>21.5</v>
      </c>
      <c r="F1903" s="25"/>
      <c r="G1903" s="25"/>
      <c r="K1903" s="5">
        <v>4</v>
      </c>
      <c r="L1903" s="5" t="s">
        <v>195</v>
      </c>
      <c r="M1903" s="25">
        <v>21.6</v>
      </c>
      <c r="N1903" s="25"/>
      <c r="O1903" s="25"/>
    </row>
    <row r="1904" spans="2:20" ht="13" customHeight="1" x14ac:dyDescent="0.15">
      <c r="B1904" s="17" t="s">
        <v>1699</v>
      </c>
      <c r="C1904" s="5">
        <v>4</v>
      </c>
      <c r="D1904" s="5" t="s">
        <v>26</v>
      </c>
      <c r="E1904" s="25">
        <v>21.4</v>
      </c>
      <c r="F1904" s="25">
        <f>AVERAGE(E1904:E1906)</f>
        <v>21.466666666666669</v>
      </c>
      <c r="G1904" s="25">
        <f>F1904-21.5666666666667</f>
        <v>-0.10000000000002984</v>
      </c>
      <c r="J1904" s="17" t="s">
        <v>1699</v>
      </c>
      <c r="K1904" s="5">
        <v>4</v>
      </c>
      <c r="L1904" s="5" t="s">
        <v>196</v>
      </c>
      <c r="M1904" s="25">
        <v>21.4</v>
      </c>
      <c r="N1904" s="25">
        <f>AVERAGE(M1904:M1906)</f>
        <v>21.5</v>
      </c>
      <c r="O1904" s="25">
        <f>N1904-21.5666666666667</f>
        <v>-6.6666666666698404E-2</v>
      </c>
      <c r="S1904" s="17" t="s">
        <v>1699</v>
      </c>
      <c r="T1904" s="17" t="s">
        <v>369</v>
      </c>
    </row>
    <row r="1905" spans="2:20" ht="13" hidden="1" customHeight="1" x14ac:dyDescent="0.15">
      <c r="C1905" s="5">
        <v>4</v>
      </c>
      <c r="D1905" s="5" t="s">
        <v>27</v>
      </c>
      <c r="E1905" s="25">
        <v>21.4</v>
      </c>
      <c r="F1905" s="25"/>
      <c r="G1905" s="25"/>
      <c r="K1905" s="5">
        <v>4</v>
      </c>
      <c r="L1905" s="5" t="s">
        <v>197</v>
      </c>
      <c r="M1905" s="25">
        <v>21.6</v>
      </c>
      <c r="N1905" s="25"/>
      <c r="O1905" s="25"/>
    </row>
    <row r="1906" spans="2:20" ht="13" hidden="1" customHeight="1" x14ac:dyDescent="0.15">
      <c r="C1906" s="5">
        <v>4</v>
      </c>
      <c r="D1906" s="5" t="s">
        <v>28</v>
      </c>
      <c r="E1906" s="25">
        <v>21.6</v>
      </c>
      <c r="F1906" s="25"/>
      <c r="G1906" s="25"/>
      <c r="K1906" s="5">
        <v>4</v>
      </c>
      <c r="L1906" s="5" t="s">
        <v>198</v>
      </c>
      <c r="M1906" s="25">
        <v>21.5</v>
      </c>
      <c r="N1906" s="25"/>
      <c r="O1906" s="25"/>
    </row>
    <row r="1907" spans="2:20" ht="13" customHeight="1" x14ac:dyDescent="0.15">
      <c r="B1907" s="17" t="s">
        <v>1700</v>
      </c>
      <c r="C1907" s="5">
        <v>4</v>
      </c>
      <c r="D1907" s="5" t="s">
        <v>29</v>
      </c>
      <c r="E1907" s="25">
        <v>21.5</v>
      </c>
      <c r="F1907" s="25">
        <f>AVERAGE(E1907:E1909)</f>
        <v>21.5</v>
      </c>
      <c r="G1907" s="25">
        <f>F1907-21.5666666666667</f>
        <v>-6.6666666666698404E-2</v>
      </c>
      <c r="J1907" s="17" t="s">
        <v>1700</v>
      </c>
      <c r="K1907" s="5">
        <v>4</v>
      </c>
      <c r="L1907" s="5" t="s">
        <v>199</v>
      </c>
      <c r="M1907" s="25">
        <v>21.6</v>
      </c>
      <c r="N1907" s="25">
        <f>AVERAGE(M1907:M1909)</f>
        <v>21.599999999999998</v>
      </c>
      <c r="O1907" s="25">
        <f>N1907-21.5666666666667</f>
        <v>3.3333333333299464E-2</v>
      </c>
      <c r="S1907" s="17" t="s">
        <v>1700</v>
      </c>
      <c r="T1907" s="17" t="s">
        <v>1701</v>
      </c>
    </row>
    <row r="1908" spans="2:20" ht="13" hidden="1" customHeight="1" x14ac:dyDescent="0.15">
      <c r="C1908" s="5">
        <v>4</v>
      </c>
      <c r="D1908" s="5" t="s">
        <v>30</v>
      </c>
      <c r="E1908" s="25">
        <v>21.5</v>
      </c>
      <c r="F1908" s="25"/>
      <c r="G1908" s="25"/>
      <c r="K1908" s="5">
        <v>4</v>
      </c>
      <c r="L1908" s="5" t="s">
        <v>200</v>
      </c>
      <c r="M1908" s="25">
        <v>21.5</v>
      </c>
      <c r="N1908" s="25"/>
      <c r="O1908" s="25"/>
    </row>
    <row r="1909" spans="2:20" ht="13" hidden="1" customHeight="1" x14ac:dyDescent="0.15">
      <c r="C1909" s="5">
        <v>4</v>
      </c>
      <c r="D1909" s="5" t="s">
        <v>31</v>
      </c>
      <c r="E1909" s="25">
        <v>21.5</v>
      </c>
      <c r="F1909" s="25"/>
      <c r="G1909" s="25"/>
      <c r="K1909" s="5">
        <v>4</v>
      </c>
      <c r="L1909" s="5" t="s">
        <v>201</v>
      </c>
      <c r="M1909" s="25">
        <v>21.7</v>
      </c>
      <c r="N1909" s="25"/>
      <c r="O1909" s="25"/>
    </row>
    <row r="1910" spans="2:20" ht="13" customHeight="1" x14ac:dyDescent="0.15">
      <c r="B1910" s="17" t="s">
        <v>1702</v>
      </c>
      <c r="C1910" s="5">
        <v>4</v>
      </c>
      <c r="D1910" s="5" t="s">
        <v>32</v>
      </c>
      <c r="E1910" s="25">
        <v>21.3</v>
      </c>
      <c r="F1910" s="25">
        <f>AVERAGE(E1910:E1912)</f>
        <v>21.400000000000002</v>
      </c>
      <c r="G1910" s="25">
        <f>F1910-21.5666666666667</f>
        <v>-0.16666666666669627</v>
      </c>
      <c r="J1910" s="17" t="s">
        <v>1702</v>
      </c>
      <c r="K1910" s="5">
        <v>4</v>
      </c>
      <c r="L1910" s="5" t="s">
        <v>202</v>
      </c>
      <c r="M1910" s="25">
        <v>21.5</v>
      </c>
      <c r="N1910" s="25">
        <f>AVERAGE(M1910:M1912)</f>
        <v>21.566666666666666</v>
      </c>
      <c r="O1910" s="25">
        <f>N1910-21.5666666666667</f>
        <v>-3.1974423109204508E-14</v>
      </c>
      <c r="S1910" s="17" t="s">
        <v>1702</v>
      </c>
      <c r="T1910" s="17" t="s">
        <v>1703</v>
      </c>
    </row>
    <row r="1911" spans="2:20" ht="13" hidden="1" customHeight="1" x14ac:dyDescent="0.15">
      <c r="C1911" s="5">
        <v>4</v>
      </c>
      <c r="D1911" s="5" t="s">
        <v>33</v>
      </c>
      <c r="E1911" s="25">
        <v>21.4</v>
      </c>
      <c r="F1911" s="25"/>
      <c r="G1911" s="25"/>
      <c r="K1911" s="5">
        <v>4</v>
      </c>
      <c r="L1911" s="5" t="s">
        <v>203</v>
      </c>
      <c r="M1911" s="25">
        <v>21.6</v>
      </c>
      <c r="N1911" s="25"/>
      <c r="O1911" s="25"/>
    </row>
    <row r="1912" spans="2:20" ht="13" hidden="1" customHeight="1" x14ac:dyDescent="0.15">
      <c r="C1912" s="5">
        <v>4</v>
      </c>
      <c r="D1912" s="5" t="s">
        <v>34</v>
      </c>
      <c r="E1912" s="25">
        <v>21.5</v>
      </c>
      <c r="F1912" s="25"/>
      <c r="G1912" s="25"/>
      <c r="K1912" s="5">
        <v>4</v>
      </c>
      <c r="L1912" s="5" t="s">
        <v>204</v>
      </c>
      <c r="M1912" s="25">
        <v>21.6</v>
      </c>
      <c r="N1912" s="25"/>
      <c r="O1912" s="25"/>
    </row>
    <row r="1913" spans="2:20" ht="13" customHeight="1" x14ac:dyDescent="0.15">
      <c r="B1913" s="17" t="s">
        <v>1704</v>
      </c>
      <c r="C1913" s="5">
        <v>4</v>
      </c>
      <c r="D1913" s="5" t="s">
        <v>35</v>
      </c>
      <c r="E1913" s="25">
        <v>21.4</v>
      </c>
      <c r="F1913" s="25">
        <f>AVERAGE(E1913:E1915)</f>
        <v>21.466666666666669</v>
      </c>
      <c r="G1913" s="25">
        <f>F1913-21.5666666666667</f>
        <v>-0.10000000000002984</v>
      </c>
      <c r="J1913" s="17" t="s">
        <v>1704</v>
      </c>
      <c r="K1913" s="5">
        <v>4</v>
      </c>
      <c r="L1913" s="5" t="s">
        <v>205</v>
      </c>
      <c r="M1913" s="25">
        <v>21.6</v>
      </c>
      <c r="N1913" s="25">
        <f>AVERAGE(M1913:M1915)</f>
        <v>21.566666666666666</v>
      </c>
      <c r="O1913" s="25">
        <f>N1913-21.5666666666667</f>
        <v>-3.1974423109204508E-14</v>
      </c>
      <c r="S1913" s="17" t="s">
        <v>1704</v>
      </c>
      <c r="T1913" s="17" t="s">
        <v>1705</v>
      </c>
    </row>
    <row r="1914" spans="2:20" ht="13" hidden="1" customHeight="1" x14ac:dyDescent="0.15">
      <c r="C1914" s="5">
        <v>4</v>
      </c>
      <c r="D1914" s="5" t="s">
        <v>36</v>
      </c>
      <c r="E1914" s="25">
        <v>21.5</v>
      </c>
      <c r="F1914" s="25"/>
      <c r="G1914" s="25"/>
      <c r="K1914" s="5">
        <v>4</v>
      </c>
      <c r="L1914" s="5" t="s">
        <v>206</v>
      </c>
      <c r="M1914" s="25">
        <v>21.6</v>
      </c>
      <c r="N1914" s="25"/>
      <c r="O1914" s="25"/>
    </row>
    <row r="1915" spans="2:20" ht="13" hidden="1" customHeight="1" x14ac:dyDescent="0.15">
      <c r="C1915" s="5">
        <v>4</v>
      </c>
      <c r="D1915" s="5" t="s">
        <v>37</v>
      </c>
      <c r="E1915" s="25">
        <v>21.5</v>
      </c>
      <c r="F1915" s="25"/>
      <c r="G1915" s="25"/>
      <c r="K1915" s="5">
        <v>4</v>
      </c>
      <c r="L1915" s="5" t="s">
        <v>207</v>
      </c>
      <c r="M1915" s="25">
        <v>21.5</v>
      </c>
      <c r="N1915" s="25"/>
      <c r="O1915" s="25"/>
    </row>
    <row r="1916" spans="2:20" ht="13" customHeight="1" x14ac:dyDescent="0.15">
      <c r="B1916" s="17" t="s">
        <v>1706</v>
      </c>
      <c r="C1916" s="5">
        <v>4</v>
      </c>
      <c r="D1916" s="5" t="s">
        <v>38</v>
      </c>
      <c r="E1916" s="25">
        <v>21.6</v>
      </c>
      <c r="F1916" s="25">
        <f>AVERAGE(E1916:E1918)</f>
        <v>21.566666666666666</v>
      </c>
      <c r="G1916" s="25">
        <f>F1916-21.5666666666667</f>
        <v>-3.1974423109204508E-14</v>
      </c>
      <c r="J1916" s="17" t="s">
        <v>1706</v>
      </c>
      <c r="K1916" s="5">
        <v>4</v>
      </c>
      <c r="L1916" s="5" t="s">
        <v>208</v>
      </c>
      <c r="M1916" s="25">
        <v>21.6</v>
      </c>
      <c r="N1916" s="25">
        <f>AVERAGE(M1916:M1918)</f>
        <v>21.600000000000005</v>
      </c>
      <c r="O1916" s="25">
        <f>N1916-21.5666666666667</f>
        <v>3.333333333330657E-2</v>
      </c>
      <c r="S1916" s="17" t="s">
        <v>1706</v>
      </c>
      <c r="T1916" s="17" t="s">
        <v>1707</v>
      </c>
    </row>
    <row r="1917" spans="2:20" ht="13" hidden="1" customHeight="1" x14ac:dyDescent="0.15">
      <c r="C1917" s="5">
        <v>4</v>
      </c>
      <c r="D1917" s="5" t="s">
        <v>39</v>
      </c>
      <c r="E1917" s="25">
        <v>21.5</v>
      </c>
      <c r="F1917" s="25"/>
      <c r="G1917" s="25"/>
      <c r="K1917" s="5">
        <v>4</v>
      </c>
      <c r="L1917" s="5" t="s">
        <v>209</v>
      </c>
      <c r="M1917" s="25">
        <v>21.6</v>
      </c>
      <c r="N1917" s="25"/>
      <c r="O1917" s="25"/>
    </row>
    <row r="1918" spans="2:20" ht="13" hidden="1" customHeight="1" x14ac:dyDescent="0.15">
      <c r="C1918" s="5">
        <v>4</v>
      </c>
      <c r="D1918" s="5" t="s">
        <v>40</v>
      </c>
      <c r="E1918" s="25">
        <v>21.6</v>
      </c>
      <c r="F1918" s="25"/>
      <c r="G1918" s="25"/>
      <c r="K1918" s="5">
        <v>4</v>
      </c>
      <c r="L1918" s="5" t="s">
        <v>210</v>
      </c>
      <c r="M1918" s="25">
        <v>21.6</v>
      </c>
      <c r="N1918" s="25"/>
      <c r="O1918" s="25"/>
    </row>
    <row r="1919" spans="2:20" ht="13" customHeight="1" x14ac:dyDescent="0.15">
      <c r="B1919" s="17" t="s">
        <v>1708</v>
      </c>
      <c r="C1919" s="5">
        <v>4</v>
      </c>
      <c r="D1919" s="5" t="s">
        <v>41</v>
      </c>
      <c r="E1919" s="25">
        <v>21.6</v>
      </c>
      <c r="F1919" s="25">
        <f>AVERAGE(E1919:E1921)</f>
        <v>21.533333333333331</v>
      </c>
      <c r="G1919" s="25">
        <f>F1919-21.5666666666667</f>
        <v>-3.3333333333366966E-2</v>
      </c>
      <c r="J1919" s="17" t="s">
        <v>1708</v>
      </c>
      <c r="K1919" s="5">
        <v>4</v>
      </c>
      <c r="L1919" s="5" t="s">
        <v>211</v>
      </c>
      <c r="M1919" s="25">
        <v>21.9</v>
      </c>
      <c r="N1919" s="25">
        <f>AVERAGE(M1919:M1921)</f>
        <v>21.966666666666669</v>
      </c>
      <c r="O1919" s="25">
        <f>N1919-21.5666666666667</f>
        <v>0.39999999999997016</v>
      </c>
      <c r="S1919" s="17" t="s">
        <v>1708</v>
      </c>
      <c r="T1919" s="17" t="s">
        <v>1709</v>
      </c>
    </row>
    <row r="1920" spans="2:20" ht="13" hidden="1" customHeight="1" x14ac:dyDescent="0.15">
      <c r="C1920" s="5">
        <v>4</v>
      </c>
      <c r="D1920" s="5" t="s">
        <v>42</v>
      </c>
      <c r="E1920" s="25">
        <v>21.6</v>
      </c>
      <c r="F1920" s="25"/>
      <c r="G1920" s="25"/>
      <c r="K1920" s="5">
        <v>4</v>
      </c>
      <c r="L1920" s="5" t="s">
        <v>212</v>
      </c>
      <c r="M1920" s="25">
        <v>22</v>
      </c>
      <c r="N1920" s="25"/>
      <c r="O1920" s="25"/>
    </row>
    <row r="1921" spans="2:20" ht="13" hidden="1" customHeight="1" x14ac:dyDescent="0.15">
      <c r="C1921" s="5">
        <v>4</v>
      </c>
      <c r="D1921" s="5" t="s">
        <v>43</v>
      </c>
      <c r="E1921" s="25">
        <v>21.4</v>
      </c>
      <c r="F1921" s="25"/>
      <c r="G1921" s="25"/>
      <c r="K1921" s="5">
        <v>4</v>
      </c>
      <c r="L1921" s="5" t="s">
        <v>213</v>
      </c>
      <c r="M1921" s="25">
        <v>22</v>
      </c>
      <c r="N1921" s="25"/>
      <c r="O1921" s="25"/>
    </row>
    <row r="1922" spans="2:20" ht="13" customHeight="1" x14ac:dyDescent="0.15">
      <c r="B1922" s="17" t="s">
        <v>1710</v>
      </c>
      <c r="C1922" s="5">
        <v>4</v>
      </c>
      <c r="D1922" s="5" t="s">
        <v>44</v>
      </c>
      <c r="E1922" s="25">
        <v>21.5</v>
      </c>
      <c r="F1922" s="25">
        <f>AVERAGE(E1922:E1924)</f>
        <v>21.466666666666669</v>
      </c>
      <c r="G1922" s="25">
        <f>F1922-21.5666666666667</f>
        <v>-0.10000000000002984</v>
      </c>
      <c r="J1922" s="17" t="s">
        <v>1710</v>
      </c>
      <c r="K1922" s="5">
        <v>4</v>
      </c>
      <c r="L1922" s="5" t="s">
        <v>214</v>
      </c>
      <c r="M1922" s="25">
        <v>21.5</v>
      </c>
      <c r="N1922" s="25">
        <f>AVERAGE(M1922:M1924)</f>
        <v>21.433333333333334</v>
      </c>
      <c r="O1922" s="25">
        <f>N1922-21.5666666666667</f>
        <v>-0.13333333333336483</v>
      </c>
      <c r="S1922" s="17" t="s">
        <v>1710</v>
      </c>
      <c r="T1922" s="17" t="s">
        <v>1711</v>
      </c>
    </row>
    <row r="1923" spans="2:20" ht="13" hidden="1" customHeight="1" x14ac:dyDescent="0.15">
      <c r="C1923" s="5">
        <v>4</v>
      </c>
      <c r="D1923" s="5" t="s">
        <v>45</v>
      </c>
      <c r="E1923" s="25">
        <v>21.5</v>
      </c>
      <c r="F1923" s="25"/>
      <c r="G1923" s="25"/>
      <c r="K1923" s="5">
        <v>4</v>
      </c>
      <c r="L1923" s="5" t="s">
        <v>215</v>
      </c>
      <c r="M1923" s="25">
        <v>21.5</v>
      </c>
      <c r="N1923" s="25"/>
      <c r="O1923" s="25"/>
    </row>
    <row r="1924" spans="2:20" ht="13" hidden="1" customHeight="1" x14ac:dyDescent="0.15">
      <c r="C1924" s="5">
        <v>4</v>
      </c>
      <c r="D1924" s="5" t="s">
        <v>46</v>
      </c>
      <c r="E1924" s="25">
        <v>21.4</v>
      </c>
      <c r="F1924" s="25"/>
      <c r="G1924" s="25"/>
      <c r="K1924" s="5">
        <v>4</v>
      </c>
      <c r="L1924" s="5" t="s">
        <v>216</v>
      </c>
      <c r="M1924" s="25">
        <v>21.3</v>
      </c>
      <c r="N1924" s="25"/>
      <c r="O1924" s="25"/>
    </row>
    <row r="1925" spans="2:20" ht="13" customHeight="1" x14ac:dyDescent="0.15">
      <c r="B1925" s="17" t="s">
        <v>1712</v>
      </c>
      <c r="C1925" s="5">
        <v>4</v>
      </c>
      <c r="D1925" s="5" t="s">
        <v>47</v>
      </c>
      <c r="E1925" s="25">
        <v>21.4</v>
      </c>
      <c r="F1925" s="25">
        <f>AVERAGE(E1925:E1927)</f>
        <v>21.400000000000002</v>
      </c>
      <c r="G1925" s="25">
        <f>F1925-21.5666666666667</f>
        <v>-0.16666666666669627</v>
      </c>
      <c r="J1925" s="17" t="s">
        <v>1712</v>
      </c>
      <c r="K1925" s="5">
        <v>4</v>
      </c>
      <c r="L1925" s="5" t="s">
        <v>217</v>
      </c>
      <c r="M1925" s="25">
        <v>21.6</v>
      </c>
      <c r="N1925" s="25">
        <f>AVERAGE(M1925:M1927)</f>
        <v>21.566666666666666</v>
      </c>
      <c r="O1925" s="25">
        <f>N1925-21.5666666666667</f>
        <v>-3.1974423109204508E-14</v>
      </c>
      <c r="S1925" s="17" t="s">
        <v>1712</v>
      </c>
      <c r="T1925" s="17" t="s">
        <v>1519</v>
      </c>
    </row>
    <row r="1926" spans="2:20" ht="13" hidden="1" customHeight="1" x14ac:dyDescent="0.15">
      <c r="C1926" s="5">
        <v>4</v>
      </c>
      <c r="D1926" s="5" t="s">
        <v>48</v>
      </c>
      <c r="E1926" s="25">
        <v>21.5</v>
      </c>
      <c r="F1926" s="25"/>
      <c r="G1926" s="25"/>
      <c r="K1926" s="5">
        <v>4</v>
      </c>
      <c r="L1926" s="5" t="s">
        <v>218</v>
      </c>
      <c r="M1926" s="25">
        <v>21.6</v>
      </c>
      <c r="N1926" s="25"/>
      <c r="O1926" s="25"/>
    </row>
    <row r="1927" spans="2:20" ht="13" hidden="1" customHeight="1" x14ac:dyDescent="0.15">
      <c r="C1927" s="5">
        <v>4</v>
      </c>
      <c r="D1927" s="5" t="s">
        <v>49</v>
      </c>
      <c r="E1927" s="25">
        <v>21.3</v>
      </c>
      <c r="F1927" s="25"/>
      <c r="G1927" s="25"/>
      <c r="K1927" s="5">
        <v>4</v>
      </c>
      <c r="L1927" s="5" t="s">
        <v>219</v>
      </c>
      <c r="M1927" s="25">
        <v>21.5</v>
      </c>
      <c r="N1927" s="25"/>
      <c r="O1927" s="25"/>
    </row>
    <row r="1928" spans="2:20" ht="13" customHeight="1" x14ac:dyDescent="0.15">
      <c r="B1928" s="17" t="s">
        <v>1713</v>
      </c>
      <c r="C1928" s="5">
        <v>4</v>
      </c>
      <c r="D1928" s="5" t="s">
        <v>50</v>
      </c>
      <c r="E1928" s="25">
        <v>21.4</v>
      </c>
      <c r="F1928" s="25">
        <f>AVERAGE(E1928:E1930)</f>
        <v>21.466666666666669</v>
      </c>
      <c r="G1928" s="25">
        <f>F1928-21.5666666666667</f>
        <v>-0.10000000000002984</v>
      </c>
      <c r="J1928" s="17" t="s">
        <v>1713</v>
      </c>
      <c r="K1928" s="5">
        <v>4</v>
      </c>
      <c r="L1928" s="5" t="s">
        <v>220</v>
      </c>
      <c r="M1928" s="25">
        <v>21.6</v>
      </c>
      <c r="N1928" s="25">
        <f>AVERAGE(M1928:M1930)</f>
        <v>21.566666666666666</v>
      </c>
      <c r="O1928" s="25">
        <f>N1928-21.5666666666667</f>
        <v>-3.1974423109204508E-14</v>
      </c>
      <c r="S1928" s="17" t="s">
        <v>1713</v>
      </c>
      <c r="T1928" s="17" t="s">
        <v>1714</v>
      </c>
    </row>
    <row r="1929" spans="2:20" ht="13" hidden="1" customHeight="1" x14ac:dyDescent="0.15">
      <c r="C1929" s="5">
        <v>4</v>
      </c>
      <c r="D1929" s="5" t="s">
        <v>51</v>
      </c>
      <c r="E1929" s="25">
        <v>21.5</v>
      </c>
      <c r="F1929" s="25"/>
      <c r="G1929" s="25"/>
      <c r="K1929" s="5">
        <v>4</v>
      </c>
      <c r="L1929" s="5" t="s">
        <v>221</v>
      </c>
      <c r="M1929" s="25">
        <v>21.6</v>
      </c>
      <c r="N1929" s="25"/>
      <c r="O1929" s="25"/>
    </row>
    <row r="1930" spans="2:20" ht="13" hidden="1" customHeight="1" x14ac:dyDescent="0.15">
      <c r="C1930" s="5">
        <v>4</v>
      </c>
      <c r="D1930" s="5" t="s">
        <v>52</v>
      </c>
      <c r="E1930" s="25">
        <v>21.5</v>
      </c>
      <c r="F1930" s="25"/>
      <c r="G1930" s="25"/>
      <c r="K1930" s="5">
        <v>4</v>
      </c>
      <c r="L1930" s="5" t="s">
        <v>222</v>
      </c>
      <c r="M1930" s="25">
        <v>21.5</v>
      </c>
      <c r="N1930" s="25"/>
      <c r="O1930" s="25"/>
    </row>
    <row r="1931" spans="2:20" ht="13" customHeight="1" x14ac:dyDescent="0.15">
      <c r="B1931" s="17" t="s">
        <v>1715</v>
      </c>
      <c r="C1931" s="5">
        <v>4</v>
      </c>
      <c r="D1931" s="5" t="s">
        <v>53</v>
      </c>
      <c r="E1931" s="25">
        <v>21.4</v>
      </c>
      <c r="F1931" s="25">
        <f>AVERAGE(E1931:E1933)</f>
        <v>21.399999999999995</v>
      </c>
      <c r="G1931" s="25">
        <f>F1931-21.5666666666667</f>
        <v>-0.16666666666670338</v>
      </c>
      <c r="J1931" s="17" t="s">
        <v>1715</v>
      </c>
      <c r="K1931" s="5">
        <v>4</v>
      </c>
      <c r="L1931" s="5" t="s">
        <v>223</v>
      </c>
      <c r="M1931" s="25">
        <v>21.7</v>
      </c>
      <c r="N1931" s="25">
        <f>AVERAGE(M1931:M1933)</f>
        <v>21.633333333333336</v>
      </c>
      <c r="O1931" s="25">
        <f>N1931-21.5666666666667</f>
        <v>6.6666666666638008E-2</v>
      </c>
      <c r="S1931" s="17" t="s">
        <v>1715</v>
      </c>
      <c r="T1931" s="17" t="s">
        <v>1716</v>
      </c>
    </row>
    <row r="1932" spans="2:20" ht="13" hidden="1" customHeight="1" x14ac:dyDescent="0.15">
      <c r="C1932" s="5">
        <v>4</v>
      </c>
      <c r="D1932" s="5" t="s">
        <v>54</v>
      </c>
      <c r="E1932" s="25">
        <v>21.4</v>
      </c>
      <c r="F1932" s="25"/>
      <c r="G1932" s="25"/>
      <c r="K1932" s="5">
        <v>4</v>
      </c>
      <c r="L1932" s="5" t="s">
        <v>224</v>
      </c>
      <c r="M1932" s="25">
        <v>21.6</v>
      </c>
      <c r="N1932" s="25"/>
      <c r="O1932" s="25"/>
    </row>
    <row r="1933" spans="2:20" ht="13" hidden="1" customHeight="1" x14ac:dyDescent="0.15">
      <c r="C1933" s="5">
        <v>4</v>
      </c>
      <c r="D1933" s="5" t="s">
        <v>55</v>
      </c>
      <c r="E1933" s="25">
        <v>21.4</v>
      </c>
      <c r="F1933" s="25"/>
      <c r="G1933" s="25"/>
      <c r="K1933" s="5">
        <v>4</v>
      </c>
      <c r="L1933" s="5" t="s">
        <v>225</v>
      </c>
      <c r="M1933" s="25">
        <v>21.6</v>
      </c>
      <c r="N1933" s="25"/>
      <c r="O1933" s="25"/>
    </row>
    <row r="1934" spans="2:20" ht="13" customHeight="1" x14ac:dyDescent="0.15">
      <c r="B1934" s="17" t="s">
        <v>1717</v>
      </c>
      <c r="C1934" s="5">
        <v>4</v>
      </c>
      <c r="D1934" s="5" t="s">
        <v>56</v>
      </c>
      <c r="E1934" s="25">
        <v>21.5</v>
      </c>
      <c r="F1934" s="25">
        <f>AVERAGE(E1934:E1936)</f>
        <v>21.5</v>
      </c>
      <c r="G1934" s="25">
        <f>F1934-21.5666666666667</f>
        <v>-6.6666666666698404E-2</v>
      </c>
      <c r="J1934" s="17" t="s">
        <v>1717</v>
      </c>
      <c r="K1934" s="5">
        <v>4</v>
      </c>
      <c r="L1934" s="5" t="s">
        <v>226</v>
      </c>
      <c r="M1934" s="25">
        <v>21.5</v>
      </c>
      <c r="N1934" s="25">
        <f>AVERAGE(M1934:M1936)</f>
        <v>21.5</v>
      </c>
      <c r="O1934" s="25">
        <f>N1934-21.5666666666667</f>
        <v>-6.6666666666698404E-2</v>
      </c>
      <c r="S1934" s="17" t="s">
        <v>1717</v>
      </c>
      <c r="T1934" s="17" t="s">
        <v>1718</v>
      </c>
    </row>
    <row r="1935" spans="2:20" ht="13" hidden="1" customHeight="1" x14ac:dyDescent="0.15">
      <c r="C1935" s="2">
        <v>4</v>
      </c>
      <c r="D1935" s="2" t="s">
        <v>57</v>
      </c>
      <c r="E1935" s="26">
        <v>21.5</v>
      </c>
      <c r="F1935" s="26"/>
      <c r="G1935" s="26"/>
      <c r="K1935" s="2">
        <v>4</v>
      </c>
      <c r="L1935" s="2" t="s">
        <v>227</v>
      </c>
      <c r="M1935" s="26">
        <v>21.5</v>
      </c>
      <c r="N1935" s="26"/>
      <c r="O1935" s="26"/>
    </row>
    <row r="1936" spans="2:20" ht="13" hidden="1" customHeight="1" x14ac:dyDescent="0.15">
      <c r="C1936" s="2">
        <v>4</v>
      </c>
      <c r="D1936" s="2" t="s">
        <v>58</v>
      </c>
      <c r="E1936" s="26">
        <v>21.5</v>
      </c>
      <c r="F1936" s="26"/>
      <c r="G1936" s="26"/>
      <c r="K1936" s="2">
        <v>4</v>
      </c>
      <c r="L1936" s="2" t="s">
        <v>228</v>
      </c>
      <c r="M1936" s="26">
        <v>21.5</v>
      </c>
      <c r="N1936" s="26"/>
      <c r="O1936" s="26"/>
    </row>
    <row r="1937" spans="2:22" s="4" customFormat="1" ht="13" customHeight="1" x14ac:dyDescent="0.15">
      <c r="B1937" s="16" t="s">
        <v>1085</v>
      </c>
      <c r="C1937" s="4">
        <v>4</v>
      </c>
      <c r="D1937" s="4" t="s">
        <v>59</v>
      </c>
      <c r="E1937" s="34">
        <v>22</v>
      </c>
      <c r="F1937" s="34">
        <f>AVERAGE(E1937:E1939)</f>
        <v>22.033333333333331</v>
      </c>
      <c r="G1937" s="34">
        <f>F1937-21.5666666666667</f>
        <v>0.46666666666663303</v>
      </c>
      <c r="H1937" s="47"/>
      <c r="J1937" s="16" t="s">
        <v>1085</v>
      </c>
      <c r="K1937" s="4">
        <v>4</v>
      </c>
      <c r="L1937" s="4" t="s">
        <v>229</v>
      </c>
      <c r="M1937" s="34">
        <v>22.2</v>
      </c>
      <c r="N1937" s="34">
        <f>AVERAGE(M1937:M1939)</f>
        <v>22.233333333333334</v>
      </c>
      <c r="O1937" s="34">
        <f>N1937-21.5666666666667</f>
        <v>0.66666666666663588</v>
      </c>
      <c r="P1937" s="47"/>
      <c r="Q1937" s="1"/>
      <c r="R1937" s="1"/>
      <c r="S1937" s="16" t="s">
        <v>1085</v>
      </c>
      <c r="T1937" s="18" t="s">
        <v>1086</v>
      </c>
      <c r="V1937" s="4">
        <v>60</v>
      </c>
    </row>
    <row r="1938" spans="2:22" ht="13" hidden="1" customHeight="1" x14ac:dyDescent="0.15">
      <c r="C1938" s="2">
        <v>4</v>
      </c>
      <c r="D1938" s="2" t="s">
        <v>60</v>
      </c>
      <c r="E1938" s="26">
        <v>22.1</v>
      </c>
      <c r="F1938" s="26"/>
      <c r="G1938" s="26"/>
      <c r="K1938" s="2">
        <v>4</v>
      </c>
      <c r="L1938" s="2" t="s">
        <v>230</v>
      </c>
      <c r="M1938" s="26">
        <v>22.3</v>
      </c>
      <c r="N1938" s="26"/>
      <c r="O1938" s="26"/>
    </row>
    <row r="1939" spans="2:22" ht="13" hidden="1" customHeight="1" x14ac:dyDescent="0.15">
      <c r="C1939" s="2">
        <v>4</v>
      </c>
      <c r="D1939" s="2" t="s">
        <v>61</v>
      </c>
      <c r="E1939" s="26">
        <v>22</v>
      </c>
      <c r="F1939" s="26"/>
      <c r="G1939" s="26"/>
      <c r="K1939" s="2">
        <v>4</v>
      </c>
      <c r="L1939" s="2" t="s">
        <v>231</v>
      </c>
      <c r="M1939" s="26">
        <v>22.2</v>
      </c>
      <c r="N1939" s="26"/>
      <c r="O1939" s="26"/>
    </row>
    <row r="1940" spans="2:22" ht="13" customHeight="1" x14ac:dyDescent="0.15">
      <c r="B1940" s="17" t="s">
        <v>1719</v>
      </c>
      <c r="C1940" s="5">
        <v>4</v>
      </c>
      <c r="D1940" s="5" t="s">
        <v>62</v>
      </c>
      <c r="E1940" s="25">
        <v>21.6</v>
      </c>
      <c r="F1940" s="25">
        <f>AVERAGE(E1940:E1942)</f>
        <v>21.533333333333331</v>
      </c>
      <c r="G1940" s="25">
        <f>F1940-21.5666666666667</f>
        <v>-3.3333333333366966E-2</v>
      </c>
      <c r="J1940" s="17" t="s">
        <v>1719</v>
      </c>
      <c r="K1940" s="5">
        <v>4</v>
      </c>
      <c r="L1940" s="5" t="s">
        <v>232</v>
      </c>
      <c r="M1940" s="25">
        <v>21.9</v>
      </c>
      <c r="N1940" s="25">
        <f>AVERAGE(M1940:M1942)</f>
        <v>21.933333333333334</v>
      </c>
      <c r="O1940" s="25">
        <f>N1940-21.5666666666667</f>
        <v>0.36666666666663517</v>
      </c>
      <c r="S1940" s="17" t="s">
        <v>1719</v>
      </c>
      <c r="T1940" s="17" t="s">
        <v>1720</v>
      </c>
    </row>
    <row r="1941" spans="2:22" ht="13" hidden="1" customHeight="1" x14ac:dyDescent="0.15">
      <c r="C1941" s="5">
        <v>4</v>
      </c>
      <c r="D1941" s="5" t="s">
        <v>63</v>
      </c>
      <c r="E1941" s="25">
        <v>21.5</v>
      </c>
      <c r="F1941" s="25"/>
      <c r="G1941" s="25"/>
      <c r="K1941" s="2">
        <v>4</v>
      </c>
      <c r="L1941" s="2" t="s">
        <v>233</v>
      </c>
      <c r="M1941" s="26">
        <v>22</v>
      </c>
      <c r="N1941" s="26"/>
      <c r="O1941" s="26"/>
    </row>
    <row r="1942" spans="2:22" ht="13" hidden="1" customHeight="1" x14ac:dyDescent="0.15">
      <c r="C1942" s="5">
        <v>4</v>
      </c>
      <c r="D1942" s="5" t="s">
        <v>64</v>
      </c>
      <c r="E1942" s="25">
        <v>21.5</v>
      </c>
      <c r="F1942" s="25"/>
      <c r="G1942" s="25"/>
      <c r="K1942" s="2">
        <v>4</v>
      </c>
      <c r="L1942" s="2" t="s">
        <v>234</v>
      </c>
      <c r="M1942" s="26">
        <v>21.9</v>
      </c>
      <c r="N1942" s="26"/>
      <c r="O1942" s="26"/>
    </row>
    <row r="1943" spans="2:22" ht="13" customHeight="1" x14ac:dyDescent="0.15">
      <c r="B1943" s="16" t="s">
        <v>1087</v>
      </c>
      <c r="C1943" s="5">
        <v>4</v>
      </c>
      <c r="D1943" s="5" t="s">
        <v>65</v>
      </c>
      <c r="E1943" s="25">
        <v>21.5</v>
      </c>
      <c r="F1943" s="25">
        <f>AVERAGE(E1943:E1945)</f>
        <v>21.533333333333331</v>
      </c>
      <c r="G1943" s="25">
        <f>F1943-21.5666666666667</f>
        <v>-3.3333333333366966E-2</v>
      </c>
      <c r="J1943" s="16" t="s">
        <v>1087</v>
      </c>
      <c r="K1943" s="4">
        <v>4</v>
      </c>
      <c r="L1943" s="4" t="s">
        <v>235</v>
      </c>
      <c r="M1943" s="34">
        <v>22.4</v>
      </c>
      <c r="N1943" s="34">
        <f>AVERAGE(M1943:M1945)</f>
        <v>22.566666666666666</v>
      </c>
      <c r="O1943" s="34">
        <f>N1943-21.5666666666667</f>
        <v>0.99999999999996803</v>
      </c>
      <c r="S1943" s="16" t="s">
        <v>1087</v>
      </c>
      <c r="T1943" s="18" t="s">
        <v>1088</v>
      </c>
      <c r="V1943" s="4">
        <v>62</v>
      </c>
    </row>
    <row r="1944" spans="2:22" ht="13" hidden="1" customHeight="1" x14ac:dyDescent="0.15">
      <c r="C1944" s="5">
        <v>4</v>
      </c>
      <c r="D1944" s="5" t="s">
        <v>66</v>
      </c>
      <c r="E1944" s="25">
        <v>21.6</v>
      </c>
      <c r="F1944" s="25"/>
      <c r="G1944" s="25"/>
      <c r="K1944" s="2">
        <v>4</v>
      </c>
      <c r="L1944" s="2" t="s">
        <v>236</v>
      </c>
      <c r="M1944" s="26">
        <v>22.8</v>
      </c>
      <c r="N1944" s="26"/>
      <c r="O1944" s="26"/>
    </row>
    <row r="1945" spans="2:22" ht="13" hidden="1" customHeight="1" x14ac:dyDescent="0.15">
      <c r="C1945" s="5">
        <v>4</v>
      </c>
      <c r="D1945" s="5" t="s">
        <v>67</v>
      </c>
      <c r="E1945" s="25">
        <v>21.5</v>
      </c>
      <c r="F1945" s="25"/>
      <c r="G1945" s="25"/>
      <c r="K1945" s="2">
        <v>4</v>
      </c>
      <c r="L1945" s="2" t="s">
        <v>237</v>
      </c>
      <c r="M1945" s="26">
        <v>22.5</v>
      </c>
      <c r="N1945" s="26"/>
      <c r="O1945" s="26"/>
    </row>
    <row r="1946" spans="2:22" ht="13" customHeight="1" x14ac:dyDescent="0.15">
      <c r="B1946" s="17" t="s">
        <v>1721</v>
      </c>
      <c r="C1946" s="5">
        <v>4</v>
      </c>
      <c r="D1946" s="5" t="s">
        <v>68</v>
      </c>
      <c r="E1946" s="25">
        <v>21.4</v>
      </c>
      <c r="F1946" s="25">
        <f>AVERAGE(E1946:E1948)</f>
        <v>21.399999999999995</v>
      </c>
      <c r="G1946" s="25">
        <f>F1946-21.5666666666667</f>
        <v>-0.16666666666670338</v>
      </c>
      <c r="J1946" s="17" t="s">
        <v>1721</v>
      </c>
      <c r="K1946" s="5">
        <v>4</v>
      </c>
      <c r="L1946" s="5" t="s">
        <v>238</v>
      </c>
      <c r="M1946" s="25">
        <v>21.4</v>
      </c>
      <c r="N1946" s="25">
        <f>AVERAGE(M1946:M1948)</f>
        <v>21.466666666666669</v>
      </c>
      <c r="O1946" s="25">
        <f>N1946-21.5666666666667</f>
        <v>-0.10000000000002984</v>
      </c>
      <c r="S1946" s="17" t="s">
        <v>1721</v>
      </c>
      <c r="T1946" s="17" t="s">
        <v>1722</v>
      </c>
    </row>
    <row r="1947" spans="2:22" ht="13" hidden="1" customHeight="1" x14ac:dyDescent="0.15">
      <c r="C1947" s="5">
        <v>4</v>
      </c>
      <c r="D1947" s="5" t="s">
        <v>69</v>
      </c>
      <c r="E1947" s="25">
        <v>21.4</v>
      </c>
      <c r="F1947" s="25"/>
      <c r="G1947" s="25"/>
      <c r="K1947" s="5">
        <v>4</v>
      </c>
      <c r="L1947" s="5" t="s">
        <v>239</v>
      </c>
      <c r="M1947" s="25">
        <v>21.6</v>
      </c>
      <c r="N1947" s="25"/>
      <c r="O1947" s="25"/>
    </row>
    <row r="1948" spans="2:22" ht="13" hidden="1" customHeight="1" x14ac:dyDescent="0.15">
      <c r="C1948" s="5">
        <v>4</v>
      </c>
      <c r="D1948" s="5" t="s">
        <v>70</v>
      </c>
      <c r="E1948" s="25">
        <v>21.4</v>
      </c>
      <c r="F1948" s="25"/>
      <c r="G1948" s="25"/>
      <c r="K1948" s="5">
        <v>4</v>
      </c>
      <c r="L1948" s="5" t="s">
        <v>240</v>
      </c>
      <c r="M1948" s="25">
        <v>21.4</v>
      </c>
      <c r="N1948" s="25"/>
      <c r="O1948" s="25"/>
    </row>
    <row r="1949" spans="2:22" ht="13" customHeight="1" x14ac:dyDescent="0.15">
      <c r="B1949" s="17" t="s">
        <v>1723</v>
      </c>
      <c r="C1949" s="5">
        <v>4</v>
      </c>
      <c r="D1949" s="5" t="s">
        <v>71</v>
      </c>
      <c r="E1949" s="25">
        <v>21.3</v>
      </c>
      <c r="F1949" s="25">
        <f>AVERAGE(E1949:E1951)</f>
        <v>21.433333333333337</v>
      </c>
      <c r="G1949" s="25">
        <f>F1949-21.5666666666667</f>
        <v>-0.13333333333336128</v>
      </c>
      <c r="J1949" s="17" t="s">
        <v>1723</v>
      </c>
      <c r="K1949" s="5">
        <v>4</v>
      </c>
      <c r="L1949" s="5" t="s">
        <v>241</v>
      </c>
      <c r="M1949" s="25">
        <v>21.5</v>
      </c>
      <c r="N1949" s="25">
        <f>AVERAGE(M1949:M1951)</f>
        <v>21.400000000000002</v>
      </c>
      <c r="O1949" s="25">
        <f>N1949-21.5666666666667</f>
        <v>-0.16666666666669627</v>
      </c>
      <c r="S1949" s="17" t="s">
        <v>1723</v>
      </c>
      <c r="T1949" s="17" t="s">
        <v>1724</v>
      </c>
    </row>
    <row r="1950" spans="2:22" ht="13" hidden="1" customHeight="1" x14ac:dyDescent="0.15">
      <c r="C1950" s="5">
        <v>4</v>
      </c>
      <c r="D1950" s="5" t="s">
        <v>72</v>
      </c>
      <c r="E1950" s="25">
        <v>21.6</v>
      </c>
      <c r="F1950" s="25"/>
      <c r="G1950" s="25"/>
      <c r="K1950" s="5">
        <v>4</v>
      </c>
      <c r="L1950" s="5" t="s">
        <v>242</v>
      </c>
      <c r="M1950" s="25">
        <v>21.4</v>
      </c>
      <c r="N1950" s="25"/>
      <c r="O1950" s="25"/>
    </row>
    <row r="1951" spans="2:22" ht="13" hidden="1" customHeight="1" x14ac:dyDescent="0.15">
      <c r="C1951" s="5">
        <v>4</v>
      </c>
      <c r="D1951" s="5" t="s">
        <v>73</v>
      </c>
      <c r="E1951" s="25">
        <v>21.4</v>
      </c>
      <c r="F1951" s="25"/>
      <c r="G1951" s="25"/>
      <c r="K1951" s="5">
        <v>4</v>
      </c>
      <c r="L1951" s="5" t="s">
        <v>243</v>
      </c>
      <c r="M1951" s="25">
        <v>21.3</v>
      </c>
      <c r="N1951" s="25"/>
      <c r="O1951" s="25"/>
    </row>
    <row r="1952" spans="2:22" ht="13" customHeight="1" x14ac:dyDescent="0.15">
      <c r="B1952" s="17" t="s">
        <v>1725</v>
      </c>
      <c r="C1952" s="5">
        <v>4</v>
      </c>
      <c r="D1952" s="5" t="s">
        <v>74</v>
      </c>
      <c r="E1952" s="25">
        <v>21.5</v>
      </c>
      <c r="F1952" s="25">
        <f>AVERAGE(E1952:E1954)</f>
        <v>21.466666666666669</v>
      </c>
      <c r="G1952" s="25">
        <f>F1952-21.5666666666667</f>
        <v>-0.10000000000002984</v>
      </c>
      <c r="J1952" s="17" t="s">
        <v>1725</v>
      </c>
      <c r="K1952" s="5">
        <v>4</v>
      </c>
      <c r="L1952" s="5" t="s">
        <v>244</v>
      </c>
      <c r="M1952" s="25">
        <v>21.5</v>
      </c>
      <c r="N1952" s="25">
        <f>AVERAGE(M1952:M1954)</f>
        <v>21.533333333333331</v>
      </c>
      <c r="O1952" s="25">
        <f>N1952-21.5666666666667</f>
        <v>-3.3333333333366966E-2</v>
      </c>
      <c r="S1952" s="17" t="s">
        <v>1725</v>
      </c>
      <c r="T1952" s="17" t="s">
        <v>1726</v>
      </c>
    </row>
    <row r="1953" spans="2:20" ht="13" hidden="1" customHeight="1" x14ac:dyDescent="0.15">
      <c r="C1953" s="5">
        <v>4</v>
      </c>
      <c r="D1953" s="5" t="s">
        <v>75</v>
      </c>
      <c r="E1953" s="25">
        <v>21.4</v>
      </c>
      <c r="F1953" s="25"/>
      <c r="G1953" s="25"/>
      <c r="K1953" s="5">
        <v>4</v>
      </c>
      <c r="L1953" s="5" t="s">
        <v>245</v>
      </c>
      <c r="M1953" s="25">
        <v>21.5</v>
      </c>
      <c r="N1953" s="25"/>
      <c r="O1953" s="25"/>
    </row>
    <row r="1954" spans="2:20" ht="13" hidden="1" customHeight="1" x14ac:dyDescent="0.15">
      <c r="C1954" s="5">
        <v>4</v>
      </c>
      <c r="D1954" s="5" t="s">
        <v>76</v>
      </c>
      <c r="E1954" s="25">
        <v>21.5</v>
      </c>
      <c r="F1954" s="25"/>
      <c r="G1954" s="25"/>
      <c r="K1954" s="5">
        <v>4</v>
      </c>
      <c r="L1954" s="5" t="s">
        <v>246</v>
      </c>
      <c r="M1954" s="25">
        <v>21.6</v>
      </c>
      <c r="N1954" s="25"/>
      <c r="O1954" s="25"/>
    </row>
    <row r="1955" spans="2:20" ht="13" customHeight="1" x14ac:dyDescent="0.15">
      <c r="B1955" s="17" t="s">
        <v>1727</v>
      </c>
      <c r="C1955" s="5">
        <v>4</v>
      </c>
      <c r="D1955" s="5" t="s">
        <v>77</v>
      </c>
      <c r="E1955" s="25">
        <v>21.5</v>
      </c>
      <c r="F1955" s="25">
        <f>AVERAGE(E1955:E1957)</f>
        <v>21.5</v>
      </c>
      <c r="G1955" s="25">
        <f>F1955-21.5666666666667</f>
        <v>-6.6666666666698404E-2</v>
      </c>
      <c r="J1955" s="17" t="s">
        <v>1727</v>
      </c>
      <c r="K1955" s="5">
        <v>4</v>
      </c>
      <c r="L1955" s="5" t="s">
        <v>247</v>
      </c>
      <c r="M1955" s="25">
        <v>21.6</v>
      </c>
      <c r="N1955" s="25">
        <f>AVERAGE(M1955:M1957)</f>
        <v>21.600000000000005</v>
      </c>
      <c r="O1955" s="25">
        <f>N1955-21.5666666666667</f>
        <v>3.333333333330657E-2</v>
      </c>
      <c r="S1955" s="17" t="s">
        <v>1727</v>
      </c>
      <c r="T1955" s="17" t="s">
        <v>1728</v>
      </c>
    </row>
    <row r="1956" spans="2:20" ht="13" hidden="1" customHeight="1" x14ac:dyDescent="0.15">
      <c r="C1956" s="5">
        <v>4</v>
      </c>
      <c r="D1956" s="5" t="s">
        <v>78</v>
      </c>
      <c r="E1956" s="25">
        <v>21.5</v>
      </c>
      <c r="F1956" s="25"/>
      <c r="G1956" s="25"/>
      <c r="K1956" s="5">
        <v>4</v>
      </c>
      <c r="L1956" s="5" t="s">
        <v>248</v>
      </c>
      <c r="M1956" s="25">
        <v>21.6</v>
      </c>
      <c r="N1956" s="25"/>
      <c r="O1956" s="25"/>
    </row>
    <row r="1957" spans="2:20" ht="13" hidden="1" customHeight="1" x14ac:dyDescent="0.15">
      <c r="C1957" s="5">
        <v>4</v>
      </c>
      <c r="D1957" s="5" t="s">
        <v>79</v>
      </c>
      <c r="E1957" s="25">
        <v>21.5</v>
      </c>
      <c r="F1957" s="25"/>
      <c r="G1957" s="25"/>
      <c r="K1957" s="5">
        <v>4</v>
      </c>
      <c r="L1957" s="5" t="s">
        <v>249</v>
      </c>
      <c r="M1957" s="25">
        <v>21.6</v>
      </c>
      <c r="N1957" s="25"/>
      <c r="O1957" s="25"/>
    </row>
    <row r="1958" spans="2:20" ht="13" customHeight="1" x14ac:dyDescent="0.15">
      <c r="B1958" s="17" t="s">
        <v>1729</v>
      </c>
      <c r="C1958" s="5">
        <v>4</v>
      </c>
      <c r="D1958" s="5" t="s">
        <v>80</v>
      </c>
      <c r="E1958" s="25">
        <v>21.4</v>
      </c>
      <c r="F1958" s="25">
        <f>AVERAGE(E1958:E1960)</f>
        <v>21.466666666666669</v>
      </c>
      <c r="G1958" s="25">
        <f>F1958-21.5666666666667</f>
        <v>-0.10000000000002984</v>
      </c>
      <c r="J1958" s="17" t="s">
        <v>1729</v>
      </c>
      <c r="K1958" s="5">
        <v>4</v>
      </c>
      <c r="L1958" s="5" t="s">
        <v>250</v>
      </c>
      <c r="M1958" s="25">
        <v>21.6</v>
      </c>
      <c r="N1958" s="25">
        <f>AVERAGE(M1958:M1960)</f>
        <v>21.600000000000005</v>
      </c>
      <c r="O1958" s="25">
        <f>N1958-21.5666666666667</f>
        <v>3.333333333330657E-2</v>
      </c>
      <c r="S1958" s="17" t="s">
        <v>1729</v>
      </c>
      <c r="T1958" s="17" t="s">
        <v>1730</v>
      </c>
    </row>
    <row r="1959" spans="2:20" ht="13" hidden="1" customHeight="1" x14ac:dyDescent="0.15">
      <c r="C1959" s="5">
        <v>4</v>
      </c>
      <c r="D1959" s="5" t="s">
        <v>81</v>
      </c>
      <c r="E1959" s="25">
        <v>21.6</v>
      </c>
      <c r="F1959" s="25"/>
      <c r="G1959" s="25"/>
      <c r="K1959" s="5">
        <v>4</v>
      </c>
      <c r="L1959" s="5" t="s">
        <v>251</v>
      </c>
      <c r="M1959" s="25">
        <v>21.6</v>
      </c>
      <c r="N1959" s="25"/>
      <c r="O1959" s="25"/>
    </row>
    <row r="1960" spans="2:20" ht="13" hidden="1" customHeight="1" x14ac:dyDescent="0.15">
      <c r="C1960" s="5">
        <v>4</v>
      </c>
      <c r="D1960" s="5" t="s">
        <v>82</v>
      </c>
      <c r="E1960" s="25">
        <v>21.4</v>
      </c>
      <c r="F1960" s="25"/>
      <c r="G1960" s="25"/>
      <c r="K1960" s="5">
        <v>4</v>
      </c>
      <c r="L1960" s="5" t="s">
        <v>252</v>
      </c>
      <c r="M1960" s="25">
        <v>21.6</v>
      </c>
      <c r="N1960" s="25"/>
      <c r="O1960" s="25"/>
    </row>
    <row r="1961" spans="2:20" ht="13" customHeight="1" x14ac:dyDescent="0.15">
      <c r="B1961" s="17" t="s">
        <v>1731</v>
      </c>
      <c r="C1961" s="5">
        <v>4</v>
      </c>
      <c r="D1961" s="5" t="s">
        <v>83</v>
      </c>
      <c r="E1961" s="25">
        <v>21.5</v>
      </c>
      <c r="F1961" s="25">
        <f>AVERAGE(E1961:E1963)</f>
        <v>21.5</v>
      </c>
      <c r="G1961" s="25">
        <f>F1961-21.5666666666667</f>
        <v>-6.6666666666698404E-2</v>
      </c>
      <c r="J1961" s="17" t="s">
        <v>1731</v>
      </c>
      <c r="K1961" s="5">
        <v>4</v>
      </c>
      <c r="L1961" s="5" t="s">
        <v>253</v>
      </c>
      <c r="M1961" s="25">
        <v>21.6</v>
      </c>
      <c r="N1961" s="25">
        <f>AVERAGE(M1961:M1963)</f>
        <v>21.600000000000005</v>
      </c>
      <c r="O1961" s="25">
        <f>N1961-21.5666666666667</f>
        <v>3.333333333330657E-2</v>
      </c>
      <c r="S1961" s="17" t="s">
        <v>1731</v>
      </c>
      <c r="T1961" s="17" t="s">
        <v>1732</v>
      </c>
    </row>
    <row r="1962" spans="2:20" ht="13" hidden="1" customHeight="1" x14ac:dyDescent="0.15">
      <c r="C1962" s="5">
        <v>4</v>
      </c>
      <c r="D1962" s="5" t="s">
        <v>84</v>
      </c>
      <c r="E1962" s="25">
        <v>21.4</v>
      </c>
      <c r="F1962" s="25"/>
      <c r="G1962" s="25"/>
      <c r="K1962" s="5">
        <v>4</v>
      </c>
      <c r="L1962" s="5" t="s">
        <v>254</v>
      </c>
      <c r="M1962" s="25">
        <v>21.6</v>
      </c>
      <c r="N1962" s="25"/>
      <c r="O1962" s="25"/>
    </row>
    <row r="1963" spans="2:20" ht="13" hidden="1" customHeight="1" x14ac:dyDescent="0.15">
      <c r="C1963" s="5">
        <v>4</v>
      </c>
      <c r="D1963" s="5" t="s">
        <v>85</v>
      </c>
      <c r="E1963" s="25">
        <v>21.6</v>
      </c>
      <c r="F1963" s="25"/>
      <c r="G1963" s="25"/>
      <c r="K1963" s="5">
        <v>4</v>
      </c>
      <c r="L1963" s="5" t="s">
        <v>255</v>
      </c>
      <c r="M1963" s="25">
        <v>21.6</v>
      </c>
      <c r="N1963" s="25"/>
      <c r="O1963" s="25"/>
    </row>
    <row r="1964" spans="2:20" ht="13" customHeight="1" x14ac:dyDescent="0.15">
      <c r="B1964" s="17" t="s">
        <v>1733</v>
      </c>
      <c r="C1964" s="5">
        <v>4</v>
      </c>
      <c r="D1964" s="5" t="s">
        <v>86</v>
      </c>
      <c r="E1964" s="25">
        <v>21.4</v>
      </c>
      <c r="F1964" s="25">
        <f>AVERAGE(E1964:E1966)</f>
        <v>21.433333333333334</v>
      </c>
      <c r="G1964" s="25">
        <f>F1964-21.5666666666667</f>
        <v>-0.13333333333336483</v>
      </c>
      <c r="J1964" s="17" t="s">
        <v>1733</v>
      </c>
      <c r="K1964" s="5">
        <v>4</v>
      </c>
      <c r="L1964" s="5" t="s">
        <v>256</v>
      </c>
      <c r="M1964" s="25">
        <v>21.6</v>
      </c>
      <c r="N1964" s="25">
        <f>AVERAGE(M1964:M1966)</f>
        <v>21.7</v>
      </c>
      <c r="O1964" s="25">
        <f>N1964-21.5666666666667</f>
        <v>0.13333333333330089</v>
      </c>
      <c r="S1964" s="17" t="s">
        <v>1733</v>
      </c>
      <c r="T1964" s="17" t="s">
        <v>1734</v>
      </c>
    </row>
    <row r="1965" spans="2:20" ht="13" hidden="1" customHeight="1" x14ac:dyDescent="0.15">
      <c r="C1965" s="5">
        <v>4</v>
      </c>
      <c r="D1965" s="5" t="s">
        <v>87</v>
      </c>
      <c r="E1965" s="25">
        <v>21.5</v>
      </c>
      <c r="F1965" s="25"/>
      <c r="G1965" s="25"/>
      <c r="K1965" s="5">
        <v>4</v>
      </c>
      <c r="L1965" s="5" t="s">
        <v>257</v>
      </c>
      <c r="M1965" s="25">
        <v>21.9</v>
      </c>
      <c r="N1965" s="25"/>
      <c r="O1965" s="25"/>
    </row>
    <row r="1966" spans="2:20" ht="13" hidden="1" customHeight="1" x14ac:dyDescent="0.15">
      <c r="C1966" s="5">
        <v>4</v>
      </c>
      <c r="D1966" s="5" t="s">
        <v>88</v>
      </c>
      <c r="E1966" s="25">
        <v>21.4</v>
      </c>
      <c r="F1966" s="25"/>
      <c r="G1966" s="25"/>
      <c r="K1966" s="5">
        <v>4</v>
      </c>
      <c r="L1966" s="5" t="s">
        <v>258</v>
      </c>
      <c r="M1966" s="25">
        <v>21.6</v>
      </c>
      <c r="N1966" s="25"/>
      <c r="O1966" s="25"/>
    </row>
    <row r="1967" spans="2:20" ht="13" customHeight="1" x14ac:dyDescent="0.15">
      <c r="B1967" s="16" t="s">
        <v>1134</v>
      </c>
      <c r="C1967" s="5">
        <v>4</v>
      </c>
      <c r="D1967" s="5" t="s">
        <v>89</v>
      </c>
      <c r="E1967" s="25">
        <v>21.3</v>
      </c>
      <c r="F1967" s="25">
        <f>AVERAGE(E1967:E1969)</f>
        <v>21.400000000000002</v>
      </c>
      <c r="G1967" s="25">
        <f>F1967-21.5666666666667</f>
        <v>-0.16666666666669627</v>
      </c>
      <c r="J1967" s="16" t="s">
        <v>1134</v>
      </c>
      <c r="K1967" s="5">
        <v>4</v>
      </c>
      <c r="L1967" s="5" t="s">
        <v>259</v>
      </c>
      <c r="M1967" s="25">
        <v>21.4</v>
      </c>
      <c r="N1967" s="25">
        <f>AVERAGE(M1967:M1969)</f>
        <v>21.466666666666669</v>
      </c>
      <c r="O1967" s="25">
        <f>N1967-21.5666666666667</f>
        <v>-0.10000000000002984</v>
      </c>
      <c r="S1967" s="16" t="s">
        <v>1134</v>
      </c>
      <c r="T1967" s="17" t="s">
        <v>1135</v>
      </c>
    </row>
    <row r="1968" spans="2:20" ht="13" hidden="1" customHeight="1" x14ac:dyDescent="0.15">
      <c r="C1968" s="5">
        <v>4</v>
      </c>
      <c r="D1968" s="5" t="s">
        <v>90</v>
      </c>
      <c r="E1968" s="25">
        <v>21.4</v>
      </c>
      <c r="F1968" s="25"/>
      <c r="G1968" s="25"/>
      <c r="K1968" s="5">
        <v>4</v>
      </c>
      <c r="L1968" s="5" t="s">
        <v>260</v>
      </c>
      <c r="M1968" s="25">
        <v>21.5</v>
      </c>
      <c r="N1968" s="25"/>
      <c r="O1968" s="25"/>
    </row>
    <row r="1969" spans="2:20" ht="13" hidden="1" customHeight="1" x14ac:dyDescent="0.15">
      <c r="C1969" s="5">
        <v>4</v>
      </c>
      <c r="D1969" s="5" t="s">
        <v>91</v>
      </c>
      <c r="E1969" s="25">
        <v>21.5</v>
      </c>
      <c r="F1969" s="25"/>
      <c r="G1969" s="25"/>
      <c r="K1969" s="5">
        <v>4</v>
      </c>
      <c r="L1969" s="5" t="s">
        <v>261</v>
      </c>
      <c r="M1969" s="25">
        <v>21.5</v>
      </c>
      <c r="N1969" s="25"/>
      <c r="O1969" s="25"/>
    </row>
    <row r="1970" spans="2:20" ht="13" customHeight="1" x14ac:dyDescent="0.15">
      <c r="B1970" s="16" t="s">
        <v>1136</v>
      </c>
      <c r="C1970" s="5">
        <v>4</v>
      </c>
      <c r="D1970" s="5" t="s">
        <v>92</v>
      </c>
      <c r="E1970" s="25">
        <v>21.4</v>
      </c>
      <c r="F1970" s="25">
        <f>AVERAGE(E1970:E1972)</f>
        <v>21.399999999999995</v>
      </c>
      <c r="G1970" s="25">
        <f>F1970-21.5666666666667</f>
        <v>-0.16666666666670338</v>
      </c>
      <c r="J1970" s="16" t="s">
        <v>1136</v>
      </c>
      <c r="K1970" s="5">
        <v>4</v>
      </c>
      <c r="L1970" s="5" t="s">
        <v>262</v>
      </c>
      <c r="M1970" s="25">
        <v>21.5</v>
      </c>
      <c r="N1970" s="25">
        <f>AVERAGE(M1970:M1972)</f>
        <v>21.533333333333331</v>
      </c>
      <c r="O1970" s="25">
        <f>N1970-21.5666666666667</f>
        <v>-3.3333333333366966E-2</v>
      </c>
      <c r="S1970" s="16" t="s">
        <v>1136</v>
      </c>
      <c r="T1970" s="17" t="s">
        <v>1137</v>
      </c>
    </row>
    <row r="1971" spans="2:20" ht="13" hidden="1" customHeight="1" x14ac:dyDescent="0.15">
      <c r="C1971" s="5">
        <v>4</v>
      </c>
      <c r="D1971" s="5" t="s">
        <v>93</v>
      </c>
      <c r="E1971" s="25">
        <v>21.4</v>
      </c>
      <c r="F1971" s="25"/>
      <c r="G1971" s="25"/>
      <c r="K1971" s="5">
        <v>4</v>
      </c>
      <c r="L1971" s="5" t="s">
        <v>263</v>
      </c>
      <c r="M1971" s="25">
        <v>21.6</v>
      </c>
      <c r="N1971" s="25"/>
      <c r="O1971" s="25"/>
    </row>
    <row r="1972" spans="2:20" ht="13" hidden="1" customHeight="1" x14ac:dyDescent="0.15">
      <c r="C1972" s="5">
        <v>4</v>
      </c>
      <c r="D1972" s="5" t="s">
        <v>94</v>
      </c>
      <c r="E1972" s="25">
        <v>21.4</v>
      </c>
      <c r="F1972" s="25"/>
      <c r="G1972" s="25"/>
      <c r="K1972" s="5">
        <v>4</v>
      </c>
      <c r="L1972" s="5" t="s">
        <v>264</v>
      </c>
      <c r="M1972" s="25">
        <v>21.5</v>
      </c>
      <c r="N1972" s="25"/>
      <c r="O1972" s="25"/>
    </row>
    <row r="1973" spans="2:20" ht="13" customHeight="1" x14ac:dyDescent="0.15">
      <c r="B1973" s="16" t="s">
        <v>1138</v>
      </c>
      <c r="C1973" s="5">
        <v>4</v>
      </c>
      <c r="D1973" s="5" t="s">
        <v>95</v>
      </c>
      <c r="E1973" s="25">
        <v>21.3</v>
      </c>
      <c r="F1973" s="25">
        <f>AVERAGE(E1973:E1975)</f>
        <v>21.366666666666664</v>
      </c>
      <c r="G1973" s="25">
        <f>F1973-21.5666666666667</f>
        <v>-0.20000000000003482</v>
      </c>
      <c r="J1973" s="16" t="s">
        <v>1138</v>
      </c>
      <c r="K1973" s="5">
        <v>4</v>
      </c>
      <c r="L1973" s="5" t="s">
        <v>265</v>
      </c>
      <c r="M1973" s="25">
        <v>21.5</v>
      </c>
      <c r="N1973" s="25">
        <f>AVERAGE(M1973:M1975)</f>
        <v>21.566666666666666</v>
      </c>
      <c r="O1973" s="25">
        <f>N1973-21.5666666666667</f>
        <v>-3.1974423109204508E-14</v>
      </c>
      <c r="S1973" s="16" t="s">
        <v>1138</v>
      </c>
      <c r="T1973" s="17" t="s">
        <v>1139</v>
      </c>
    </row>
    <row r="1974" spans="2:20" ht="13" hidden="1" customHeight="1" x14ac:dyDescent="0.15">
      <c r="C1974" s="5">
        <v>4</v>
      </c>
      <c r="D1974" s="5" t="s">
        <v>96</v>
      </c>
      <c r="E1974" s="25">
        <v>21.3</v>
      </c>
      <c r="F1974" s="25"/>
      <c r="G1974" s="25"/>
      <c r="K1974" s="5">
        <v>4</v>
      </c>
      <c r="L1974" s="5" t="s">
        <v>266</v>
      </c>
      <c r="M1974" s="25">
        <v>21.6</v>
      </c>
      <c r="N1974" s="25"/>
      <c r="O1974" s="25"/>
    </row>
    <row r="1975" spans="2:20" ht="13" hidden="1" customHeight="1" x14ac:dyDescent="0.15">
      <c r="C1975" s="5">
        <v>4</v>
      </c>
      <c r="D1975" s="5" t="s">
        <v>97</v>
      </c>
      <c r="E1975" s="25">
        <v>21.5</v>
      </c>
      <c r="F1975" s="25"/>
      <c r="G1975" s="25"/>
      <c r="K1975" s="5">
        <v>4</v>
      </c>
      <c r="L1975" s="5" t="s">
        <v>267</v>
      </c>
      <c r="M1975" s="25">
        <v>21.6</v>
      </c>
      <c r="N1975" s="25"/>
      <c r="O1975" s="25"/>
    </row>
    <row r="1976" spans="2:20" ht="13" customHeight="1" x14ac:dyDescent="0.15">
      <c r="B1976" s="17" t="s">
        <v>1735</v>
      </c>
      <c r="C1976" s="5">
        <v>4</v>
      </c>
      <c r="D1976" s="5" t="s">
        <v>98</v>
      </c>
      <c r="E1976" s="25">
        <v>21.5</v>
      </c>
      <c r="F1976" s="25">
        <f>AVERAGE(E1976:E1978)</f>
        <v>21.466666666666669</v>
      </c>
      <c r="G1976" s="25">
        <f>F1976-21.5666666666667</f>
        <v>-0.10000000000002984</v>
      </c>
      <c r="J1976" s="17" t="s">
        <v>1735</v>
      </c>
      <c r="K1976" s="5">
        <v>4</v>
      </c>
      <c r="L1976" s="5" t="s">
        <v>268</v>
      </c>
      <c r="M1976" s="25">
        <v>21.6</v>
      </c>
      <c r="N1976" s="25">
        <f>AVERAGE(M1976:M1978)</f>
        <v>21.533333333333331</v>
      </c>
      <c r="O1976" s="25">
        <f>N1976-21.5666666666667</f>
        <v>-3.3333333333366966E-2</v>
      </c>
      <c r="S1976" s="17" t="s">
        <v>1735</v>
      </c>
      <c r="T1976" s="17" t="s">
        <v>1519</v>
      </c>
    </row>
    <row r="1977" spans="2:20" ht="13" hidden="1" customHeight="1" x14ac:dyDescent="0.15">
      <c r="C1977" s="5">
        <v>4</v>
      </c>
      <c r="D1977" s="5" t="s">
        <v>99</v>
      </c>
      <c r="E1977" s="25">
        <v>21.5</v>
      </c>
      <c r="F1977" s="25"/>
      <c r="G1977" s="25"/>
      <c r="K1977" s="5">
        <v>4</v>
      </c>
      <c r="L1977" s="5" t="s">
        <v>269</v>
      </c>
      <c r="M1977" s="25">
        <v>21.5</v>
      </c>
      <c r="N1977" s="25"/>
      <c r="O1977" s="25"/>
    </row>
    <row r="1978" spans="2:20" ht="13" hidden="1" customHeight="1" x14ac:dyDescent="0.15">
      <c r="C1978" s="5">
        <v>4</v>
      </c>
      <c r="D1978" s="5" t="s">
        <v>100</v>
      </c>
      <c r="E1978" s="25">
        <v>21.4</v>
      </c>
      <c r="F1978" s="25"/>
      <c r="G1978" s="25"/>
      <c r="K1978" s="5">
        <v>4</v>
      </c>
      <c r="L1978" s="5" t="s">
        <v>270</v>
      </c>
      <c r="M1978" s="25">
        <v>21.5</v>
      </c>
      <c r="N1978" s="25"/>
      <c r="O1978" s="25"/>
    </row>
    <row r="1979" spans="2:20" ht="13" customHeight="1" x14ac:dyDescent="0.15">
      <c r="B1979" s="17" t="s">
        <v>1736</v>
      </c>
      <c r="C1979" s="5">
        <v>4</v>
      </c>
      <c r="D1979" s="5" t="s">
        <v>101</v>
      </c>
      <c r="E1979" s="25">
        <v>21.6</v>
      </c>
      <c r="F1979" s="25">
        <f>AVERAGE(E1979:E1981)</f>
        <v>21.533333333333331</v>
      </c>
      <c r="G1979" s="25">
        <f>F1979-21.5666666666667</f>
        <v>-3.3333333333366966E-2</v>
      </c>
      <c r="J1979" s="17" t="s">
        <v>1736</v>
      </c>
      <c r="K1979" s="5">
        <v>4</v>
      </c>
      <c r="L1979" s="5" t="s">
        <v>271</v>
      </c>
      <c r="M1979" s="25">
        <v>21.7</v>
      </c>
      <c r="N1979" s="25">
        <f>AVERAGE(M1979:M1981)</f>
        <v>21.833333333333332</v>
      </c>
      <c r="O1979" s="25">
        <f>N1979-21.5666666666667</f>
        <v>0.26666666666663374</v>
      </c>
      <c r="S1979" s="17" t="s">
        <v>1736</v>
      </c>
      <c r="T1979" s="17" t="s">
        <v>1737</v>
      </c>
    </row>
    <row r="1980" spans="2:20" ht="13" hidden="1" customHeight="1" x14ac:dyDescent="0.15">
      <c r="C1980" s="5">
        <v>4</v>
      </c>
      <c r="D1980" s="5" t="s">
        <v>102</v>
      </c>
      <c r="E1980" s="25">
        <v>21.5</v>
      </c>
      <c r="F1980" s="25"/>
      <c r="G1980" s="25"/>
      <c r="K1980" s="5">
        <v>4</v>
      </c>
      <c r="L1980" s="5" t="s">
        <v>272</v>
      </c>
      <c r="M1980" s="25">
        <v>22</v>
      </c>
      <c r="N1980" s="25"/>
      <c r="O1980" s="25"/>
    </row>
    <row r="1981" spans="2:20" ht="13" hidden="1" customHeight="1" x14ac:dyDescent="0.15">
      <c r="C1981" s="5">
        <v>4</v>
      </c>
      <c r="D1981" s="5" t="s">
        <v>103</v>
      </c>
      <c r="E1981" s="25">
        <v>21.5</v>
      </c>
      <c r="F1981" s="25"/>
      <c r="G1981" s="25"/>
      <c r="K1981" s="5">
        <v>4</v>
      </c>
      <c r="L1981" s="5" t="s">
        <v>273</v>
      </c>
      <c r="M1981" s="25">
        <v>21.8</v>
      </c>
      <c r="N1981" s="25"/>
      <c r="O1981" s="25"/>
    </row>
    <row r="1982" spans="2:20" ht="13" customHeight="1" x14ac:dyDescent="0.15">
      <c r="B1982" s="17" t="s">
        <v>1738</v>
      </c>
      <c r="C1982" s="5">
        <v>4</v>
      </c>
      <c r="D1982" s="5" t="s">
        <v>104</v>
      </c>
      <c r="E1982" s="25">
        <v>21.4</v>
      </c>
      <c r="F1982" s="25">
        <f>AVERAGE(E1982:E1984)</f>
        <v>21.466666666666669</v>
      </c>
      <c r="G1982" s="25">
        <f>F1982-21.5666666666667</f>
        <v>-0.10000000000002984</v>
      </c>
      <c r="J1982" s="17" t="s">
        <v>1738</v>
      </c>
      <c r="K1982" s="5">
        <v>4</v>
      </c>
      <c r="L1982" s="5" t="s">
        <v>274</v>
      </c>
      <c r="M1982" s="25">
        <v>21.6</v>
      </c>
      <c r="N1982" s="25">
        <f>AVERAGE(M1982:M1984)</f>
        <v>21.566666666666666</v>
      </c>
      <c r="O1982" s="25">
        <f>N1982-21.5666666666667</f>
        <v>-3.1974423109204508E-14</v>
      </c>
      <c r="S1982" s="17" t="s">
        <v>1738</v>
      </c>
      <c r="T1982" s="17" t="s">
        <v>1739</v>
      </c>
    </row>
    <row r="1983" spans="2:20" ht="13" hidden="1" customHeight="1" x14ac:dyDescent="0.15">
      <c r="C1983" s="5">
        <v>4</v>
      </c>
      <c r="D1983" s="5" t="s">
        <v>105</v>
      </c>
      <c r="E1983" s="25">
        <v>21.5</v>
      </c>
      <c r="F1983" s="25"/>
      <c r="G1983" s="25"/>
      <c r="K1983" s="5">
        <v>4</v>
      </c>
      <c r="L1983" s="5" t="s">
        <v>275</v>
      </c>
      <c r="M1983" s="25">
        <v>21.6</v>
      </c>
      <c r="N1983" s="25"/>
      <c r="O1983" s="25"/>
    </row>
    <row r="1984" spans="2:20" ht="13" hidden="1" customHeight="1" x14ac:dyDescent="0.15">
      <c r="C1984" s="5">
        <v>4</v>
      </c>
      <c r="D1984" s="5" t="s">
        <v>106</v>
      </c>
      <c r="E1984" s="25">
        <v>21.5</v>
      </c>
      <c r="F1984" s="25"/>
      <c r="G1984" s="25"/>
      <c r="K1984" s="5">
        <v>4</v>
      </c>
      <c r="L1984" s="5" t="s">
        <v>276</v>
      </c>
      <c r="M1984" s="25">
        <v>21.5</v>
      </c>
      <c r="N1984" s="25"/>
      <c r="O1984" s="25"/>
    </row>
    <row r="1985" spans="2:22" ht="13" customHeight="1" x14ac:dyDescent="0.15">
      <c r="B1985" s="17" t="s">
        <v>1740</v>
      </c>
      <c r="C1985" s="5">
        <v>4</v>
      </c>
      <c r="D1985" s="5" t="s">
        <v>107</v>
      </c>
      <c r="E1985" s="25">
        <v>21.5</v>
      </c>
      <c r="F1985" s="25">
        <f>AVERAGE(E1985:E1987)</f>
        <v>21.433333333333334</v>
      </c>
      <c r="G1985" s="25">
        <f>F1985-21.5666666666667</f>
        <v>-0.13333333333336483</v>
      </c>
      <c r="J1985" s="17" t="s">
        <v>1740</v>
      </c>
      <c r="K1985" s="5">
        <v>4</v>
      </c>
      <c r="L1985" s="5" t="s">
        <v>277</v>
      </c>
      <c r="M1985" s="25">
        <v>21.4</v>
      </c>
      <c r="N1985" s="25">
        <f>AVERAGE(M1985:M1987)</f>
        <v>21.433333333333334</v>
      </c>
      <c r="O1985" s="25">
        <f>N1985-21.5666666666667</f>
        <v>-0.13333333333336483</v>
      </c>
      <c r="S1985" s="17" t="s">
        <v>1740</v>
      </c>
      <c r="T1985" s="17" t="s">
        <v>1741</v>
      </c>
    </row>
    <row r="1986" spans="2:22" ht="13" hidden="1" customHeight="1" x14ac:dyDescent="0.15">
      <c r="C1986" s="5">
        <v>4</v>
      </c>
      <c r="D1986" s="5" t="s">
        <v>108</v>
      </c>
      <c r="E1986" s="25">
        <v>21.4</v>
      </c>
      <c r="F1986" s="25"/>
      <c r="G1986" s="25"/>
      <c r="K1986" s="5">
        <v>4</v>
      </c>
      <c r="L1986" s="5" t="s">
        <v>278</v>
      </c>
      <c r="M1986" s="25">
        <v>21.4</v>
      </c>
      <c r="N1986" s="25"/>
      <c r="O1986" s="25"/>
    </row>
    <row r="1987" spans="2:22" ht="13" hidden="1" customHeight="1" x14ac:dyDescent="0.15">
      <c r="C1987" s="5">
        <v>4</v>
      </c>
      <c r="D1987" s="5" t="s">
        <v>109</v>
      </c>
      <c r="E1987" s="25">
        <v>21.4</v>
      </c>
      <c r="F1987" s="25"/>
      <c r="G1987" s="25"/>
      <c r="K1987" s="5">
        <v>4</v>
      </c>
      <c r="L1987" s="5" t="s">
        <v>279</v>
      </c>
      <c r="M1987" s="25">
        <v>21.5</v>
      </c>
      <c r="N1987" s="25"/>
      <c r="O1987" s="25"/>
    </row>
    <row r="1988" spans="2:22" ht="13" customHeight="1" x14ac:dyDescent="0.15">
      <c r="B1988" s="17" t="s">
        <v>1742</v>
      </c>
      <c r="C1988" s="5">
        <v>4</v>
      </c>
      <c r="D1988" s="5" t="s">
        <v>110</v>
      </c>
      <c r="E1988" s="25">
        <v>21.5</v>
      </c>
      <c r="F1988" s="25">
        <f>AVERAGE(E1988:E1990)</f>
        <v>21.466666666666669</v>
      </c>
      <c r="G1988" s="25">
        <f>F1988-21.5666666666667</f>
        <v>-0.10000000000002984</v>
      </c>
      <c r="J1988" s="17" t="s">
        <v>1742</v>
      </c>
      <c r="K1988" s="5">
        <v>4</v>
      </c>
      <c r="L1988" s="5" t="s">
        <v>280</v>
      </c>
      <c r="M1988" s="25">
        <v>21.4</v>
      </c>
      <c r="N1988" s="25">
        <f>AVERAGE(M1988:M1990)</f>
        <v>21.5</v>
      </c>
      <c r="O1988" s="25">
        <f>N1988-21.5666666666667</f>
        <v>-6.6666666666698404E-2</v>
      </c>
      <c r="S1988" s="17" t="s">
        <v>1742</v>
      </c>
      <c r="T1988" s="17" t="s">
        <v>1743</v>
      </c>
    </row>
    <row r="1989" spans="2:22" ht="13" hidden="1" customHeight="1" x14ac:dyDescent="0.15">
      <c r="C1989" s="5">
        <v>4</v>
      </c>
      <c r="D1989" s="5" t="s">
        <v>111</v>
      </c>
      <c r="E1989" s="25">
        <v>21.5</v>
      </c>
      <c r="F1989" s="25"/>
      <c r="G1989" s="25"/>
      <c r="K1989" s="5">
        <v>4</v>
      </c>
      <c r="L1989" s="5" t="s">
        <v>281</v>
      </c>
      <c r="M1989" s="25">
        <v>21.6</v>
      </c>
      <c r="N1989" s="25"/>
      <c r="O1989" s="25"/>
    </row>
    <row r="1990" spans="2:22" ht="13" hidden="1" customHeight="1" x14ac:dyDescent="0.15">
      <c r="C1990" s="5">
        <v>4</v>
      </c>
      <c r="D1990" s="5" t="s">
        <v>112</v>
      </c>
      <c r="E1990" s="25">
        <v>21.4</v>
      </c>
      <c r="F1990" s="25"/>
      <c r="G1990" s="25"/>
      <c r="K1990" s="5">
        <v>4</v>
      </c>
      <c r="L1990" s="5" t="s">
        <v>282</v>
      </c>
      <c r="M1990" s="25">
        <v>21.5</v>
      </c>
      <c r="N1990" s="25"/>
      <c r="O1990" s="25"/>
    </row>
    <row r="1991" spans="2:22" ht="13" customHeight="1" x14ac:dyDescent="0.15">
      <c r="B1991" s="17" t="s">
        <v>1744</v>
      </c>
      <c r="C1991" s="5">
        <v>4</v>
      </c>
      <c r="D1991" s="5" t="s">
        <v>113</v>
      </c>
      <c r="E1991" s="25">
        <v>21.4</v>
      </c>
      <c r="F1991" s="25">
        <f>AVERAGE(E1991:E1993)</f>
        <v>21.433333333333334</v>
      </c>
      <c r="G1991" s="25">
        <f>F1991-21.5666666666667</f>
        <v>-0.13333333333336483</v>
      </c>
      <c r="J1991" s="17" t="s">
        <v>1744</v>
      </c>
      <c r="K1991" s="5">
        <v>4</v>
      </c>
      <c r="L1991" s="5" t="s">
        <v>283</v>
      </c>
      <c r="M1991" s="25">
        <v>21.5</v>
      </c>
      <c r="N1991" s="25">
        <f>AVERAGE(M1991:M1993)</f>
        <v>21.566666666666666</v>
      </c>
      <c r="O1991" s="25">
        <f>N1991-21.5666666666667</f>
        <v>-3.1974423109204508E-14</v>
      </c>
      <c r="S1991" s="17" t="s">
        <v>1744</v>
      </c>
      <c r="T1991" s="17" t="s">
        <v>1745</v>
      </c>
    </row>
    <row r="1992" spans="2:22" ht="13" hidden="1" customHeight="1" x14ac:dyDescent="0.15">
      <c r="C1992" s="5">
        <v>4</v>
      </c>
      <c r="D1992" s="5" t="s">
        <v>114</v>
      </c>
      <c r="E1992" s="25">
        <v>21.4</v>
      </c>
      <c r="F1992" s="25"/>
      <c r="G1992" s="25"/>
      <c r="K1992" s="2">
        <v>4</v>
      </c>
      <c r="L1992" s="2" t="s">
        <v>284</v>
      </c>
      <c r="M1992" s="26">
        <v>21.6</v>
      </c>
      <c r="N1992" s="26"/>
      <c r="O1992" s="26"/>
    </row>
    <row r="1993" spans="2:22" ht="13" hidden="1" customHeight="1" x14ac:dyDescent="0.15">
      <c r="C1993" s="5">
        <v>4</v>
      </c>
      <c r="D1993" s="5" t="s">
        <v>115</v>
      </c>
      <c r="E1993" s="25">
        <v>21.5</v>
      </c>
      <c r="F1993" s="25"/>
      <c r="G1993" s="25"/>
      <c r="K1993" s="2">
        <v>4</v>
      </c>
      <c r="L1993" s="2" t="s">
        <v>285</v>
      </c>
      <c r="M1993" s="26">
        <v>21.6</v>
      </c>
      <c r="N1993" s="26"/>
      <c r="O1993" s="26"/>
    </row>
    <row r="1994" spans="2:22" ht="13" customHeight="1" x14ac:dyDescent="0.15">
      <c r="B1994" s="16" t="s">
        <v>1089</v>
      </c>
      <c r="C1994" s="5">
        <v>4</v>
      </c>
      <c r="D1994" s="5" t="s">
        <v>116</v>
      </c>
      <c r="E1994" s="25">
        <v>21.2</v>
      </c>
      <c r="F1994" s="25">
        <f>AVERAGE(E1994:E1996)</f>
        <v>21.333333333333332</v>
      </c>
      <c r="G1994" s="25">
        <f>F1994-21.5666666666667</f>
        <v>-0.23333333333336626</v>
      </c>
      <c r="J1994" s="16" t="s">
        <v>1089</v>
      </c>
      <c r="K1994" s="4">
        <v>4</v>
      </c>
      <c r="L1994" s="4" t="s">
        <v>286</v>
      </c>
      <c r="M1994" s="34">
        <v>23.6</v>
      </c>
      <c r="N1994" s="34">
        <f>AVERAGE(M1994:M1996)</f>
        <v>23.733333333333334</v>
      </c>
      <c r="O1994" s="34">
        <f>N1994-21.5666666666667</f>
        <v>2.1666666666666359</v>
      </c>
      <c r="S1994" s="16" t="s">
        <v>1089</v>
      </c>
      <c r="T1994" s="18" t="s">
        <v>1090</v>
      </c>
      <c r="V1994" s="4">
        <v>64</v>
      </c>
    </row>
    <row r="1995" spans="2:22" ht="13" hidden="1" customHeight="1" x14ac:dyDescent="0.15">
      <c r="C1995" s="5">
        <v>4</v>
      </c>
      <c r="D1995" s="5" t="s">
        <v>117</v>
      </c>
      <c r="E1995" s="25">
        <v>21.4</v>
      </c>
      <c r="F1995" s="25"/>
      <c r="G1995" s="25"/>
      <c r="K1995" s="2">
        <v>4</v>
      </c>
      <c r="L1995" s="2" t="s">
        <v>287</v>
      </c>
      <c r="M1995" s="26">
        <v>23.4</v>
      </c>
      <c r="N1995" s="26"/>
      <c r="O1995" s="26"/>
    </row>
    <row r="1996" spans="2:22" ht="13" hidden="1" customHeight="1" x14ac:dyDescent="0.15">
      <c r="C1996" s="5">
        <v>4</v>
      </c>
      <c r="D1996" s="5" t="s">
        <v>118</v>
      </c>
      <c r="E1996" s="25">
        <v>21.4</v>
      </c>
      <c r="F1996" s="25"/>
      <c r="G1996" s="25"/>
      <c r="K1996" s="2">
        <v>4</v>
      </c>
      <c r="L1996" s="2" t="s">
        <v>288</v>
      </c>
      <c r="M1996" s="26">
        <v>24.2</v>
      </c>
      <c r="N1996" s="26"/>
      <c r="O1996" s="26"/>
    </row>
    <row r="1997" spans="2:22" ht="13" customHeight="1" x14ac:dyDescent="0.15">
      <c r="B1997" s="17" t="s">
        <v>1746</v>
      </c>
      <c r="C1997" s="5">
        <v>4</v>
      </c>
      <c r="D1997" s="5" t="s">
        <v>119</v>
      </c>
      <c r="E1997" s="25">
        <v>21.5</v>
      </c>
      <c r="F1997" s="25">
        <f>AVERAGE(E1997:E1999)</f>
        <v>21.566666666666666</v>
      </c>
      <c r="G1997" s="25">
        <f>F1997-21.5666666666667</f>
        <v>-3.1974423109204508E-14</v>
      </c>
      <c r="J1997" s="17" t="s">
        <v>1746</v>
      </c>
      <c r="K1997" s="5">
        <v>4</v>
      </c>
      <c r="L1997" s="5" t="s">
        <v>289</v>
      </c>
      <c r="M1997" s="25">
        <v>22.2</v>
      </c>
      <c r="N1997" s="25">
        <f>AVERAGE(M1997:M1999)</f>
        <v>22.433333333333337</v>
      </c>
      <c r="O1997" s="25">
        <f>N1997-21.5666666666667</f>
        <v>0.86666666666663872</v>
      </c>
      <c r="S1997" s="17" t="s">
        <v>1746</v>
      </c>
      <c r="T1997" s="17" t="s">
        <v>1747</v>
      </c>
    </row>
    <row r="1998" spans="2:22" ht="13" hidden="1" customHeight="1" x14ac:dyDescent="0.15">
      <c r="C1998" s="5">
        <v>4</v>
      </c>
      <c r="D1998" s="5" t="s">
        <v>120</v>
      </c>
      <c r="E1998" s="25">
        <v>21.6</v>
      </c>
      <c r="F1998" s="25"/>
      <c r="G1998" s="25"/>
      <c r="K1998" s="5">
        <v>4</v>
      </c>
      <c r="L1998" s="5" t="s">
        <v>290</v>
      </c>
      <c r="M1998" s="25">
        <v>22.5</v>
      </c>
      <c r="N1998" s="25"/>
      <c r="O1998" s="25"/>
    </row>
    <row r="1999" spans="2:22" ht="13" hidden="1" customHeight="1" x14ac:dyDescent="0.15">
      <c r="C1999" s="5">
        <v>4</v>
      </c>
      <c r="D1999" s="5" t="s">
        <v>121</v>
      </c>
      <c r="E1999" s="25">
        <v>21.6</v>
      </c>
      <c r="F1999" s="25"/>
      <c r="G1999" s="25"/>
      <c r="K1999" s="5">
        <v>4</v>
      </c>
      <c r="L1999" s="5" t="s">
        <v>291</v>
      </c>
      <c r="M1999" s="25">
        <v>22.6</v>
      </c>
      <c r="N1999" s="25"/>
      <c r="O1999" s="25"/>
    </row>
    <row r="2000" spans="2:22" ht="13" customHeight="1" x14ac:dyDescent="0.15">
      <c r="B2000" s="17" t="s">
        <v>1748</v>
      </c>
      <c r="C2000" s="5">
        <v>4</v>
      </c>
      <c r="D2000" s="5" t="s">
        <v>122</v>
      </c>
      <c r="E2000" s="25">
        <v>21.6</v>
      </c>
      <c r="F2000" s="25">
        <f>AVERAGE(E2000:E2002)</f>
        <v>21.566666666666666</v>
      </c>
      <c r="G2000" s="25">
        <f>F2000-21.5666666666667</f>
        <v>-3.1974423109204508E-14</v>
      </c>
      <c r="J2000" s="17" t="s">
        <v>1748</v>
      </c>
      <c r="K2000" s="5">
        <v>4</v>
      </c>
      <c r="L2000" s="5" t="s">
        <v>292</v>
      </c>
      <c r="M2000" s="25">
        <v>21.6</v>
      </c>
      <c r="N2000" s="25">
        <f>AVERAGE(M2000:M2002)</f>
        <v>21.600000000000005</v>
      </c>
      <c r="O2000" s="25">
        <f>N2000-21.5666666666667</f>
        <v>3.333333333330657E-2</v>
      </c>
      <c r="S2000" s="17" t="s">
        <v>1748</v>
      </c>
      <c r="T2000" s="17" t="s">
        <v>1749</v>
      </c>
    </row>
    <row r="2001" spans="2:20" ht="13" hidden="1" customHeight="1" x14ac:dyDescent="0.15">
      <c r="C2001" s="5">
        <v>4</v>
      </c>
      <c r="D2001" s="5" t="s">
        <v>123</v>
      </c>
      <c r="E2001" s="25">
        <v>21.6</v>
      </c>
      <c r="F2001" s="25"/>
      <c r="G2001" s="25"/>
      <c r="K2001" s="5">
        <v>4</v>
      </c>
      <c r="L2001" s="5" t="s">
        <v>293</v>
      </c>
      <c r="M2001" s="25">
        <v>21.6</v>
      </c>
      <c r="N2001" s="25"/>
      <c r="O2001" s="25"/>
    </row>
    <row r="2002" spans="2:20" ht="13" hidden="1" customHeight="1" x14ac:dyDescent="0.15">
      <c r="C2002" s="5">
        <v>4</v>
      </c>
      <c r="D2002" s="5" t="s">
        <v>124</v>
      </c>
      <c r="E2002" s="25">
        <v>21.5</v>
      </c>
      <c r="F2002" s="25"/>
      <c r="G2002" s="25"/>
      <c r="K2002" s="5">
        <v>4</v>
      </c>
      <c r="L2002" s="5" t="s">
        <v>294</v>
      </c>
      <c r="M2002" s="25">
        <v>21.6</v>
      </c>
      <c r="N2002" s="25"/>
      <c r="O2002" s="25"/>
    </row>
    <row r="2003" spans="2:20" ht="13" customHeight="1" x14ac:dyDescent="0.15">
      <c r="B2003" s="17" t="s">
        <v>1750</v>
      </c>
      <c r="C2003" s="5">
        <v>4</v>
      </c>
      <c r="D2003" s="5" t="s">
        <v>125</v>
      </c>
      <c r="E2003" s="25">
        <v>21.5</v>
      </c>
      <c r="F2003" s="25">
        <f>AVERAGE(E2003:E2005)</f>
        <v>21.566666666666666</v>
      </c>
      <c r="G2003" s="25">
        <f>F2003-21.5666666666667</f>
        <v>-3.1974423109204508E-14</v>
      </c>
      <c r="J2003" s="17" t="s">
        <v>1750</v>
      </c>
      <c r="K2003" s="5">
        <v>4</v>
      </c>
      <c r="L2003" s="5" t="s">
        <v>295</v>
      </c>
      <c r="M2003" s="25">
        <v>21.5</v>
      </c>
      <c r="N2003" s="25">
        <f>AVERAGE(M2003:M2005)</f>
        <v>21.566666666666666</v>
      </c>
      <c r="O2003" s="25">
        <f>N2003-21.5666666666667</f>
        <v>-3.1974423109204508E-14</v>
      </c>
      <c r="S2003" s="17" t="s">
        <v>1750</v>
      </c>
      <c r="T2003" s="17" t="s">
        <v>1751</v>
      </c>
    </row>
    <row r="2004" spans="2:20" ht="13" hidden="1" customHeight="1" x14ac:dyDescent="0.15">
      <c r="C2004" s="5">
        <v>4</v>
      </c>
      <c r="D2004" s="5" t="s">
        <v>126</v>
      </c>
      <c r="E2004" s="25">
        <v>21.6</v>
      </c>
      <c r="F2004" s="25"/>
      <c r="G2004" s="25"/>
      <c r="K2004" s="5">
        <v>4</v>
      </c>
      <c r="L2004" s="5" t="s">
        <v>296</v>
      </c>
      <c r="M2004" s="25">
        <v>21.6</v>
      </c>
      <c r="N2004" s="25"/>
      <c r="O2004" s="25"/>
    </row>
    <row r="2005" spans="2:20" ht="13" hidden="1" customHeight="1" x14ac:dyDescent="0.15">
      <c r="C2005" s="5">
        <v>4</v>
      </c>
      <c r="D2005" s="5" t="s">
        <v>127</v>
      </c>
      <c r="E2005" s="25">
        <v>21.6</v>
      </c>
      <c r="F2005" s="25"/>
      <c r="G2005" s="25"/>
      <c r="K2005" s="5">
        <v>4</v>
      </c>
      <c r="L2005" s="5" t="s">
        <v>297</v>
      </c>
      <c r="M2005" s="25">
        <v>21.6</v>
      </c>
      <c r="N2005" s="25"/>
      <c r="O2005" s="25"/>
    </row>
    <row r="2006" spans="2:20" ht="13" customHeight="1" x14ac:dyDescent="0.15">
      <c r="B2006" s="17" t="s">
        <v>1752</v>
      </c>
      <c r="C2006" s="5">
        <v>4</v>
      </c>
      <c r="D2006" s="5" t="s">
        <v>128</v>
      </c>
      <c r="E2006" s="25">
        <v>21.5</v>
      </c>
      <c r="F2006" s="25">
        <f>AVERAGE(E2006:E2008)</f>
        <v>21.5</v>
      </c>
      <c r="G2006" s="25">
        <f>F2006-21.5666666666667</f>
        <v>-6.6666666666698404E-2</v>
      </c>
      <c r="J2006" s="17" t="s">
        <v>1752</v>
      </c>
      <c r="K2006" s="5">
        <v>4</v>
      </c>
      <c r="L2006" s="5" t="s">
        <v>298</v>
      </c>
      <c r="M2006" s="25">
        <v>21.5</v>
      </c>
      <c r="N2006" s="25">
        <f>AVERAGE(M2006:M2008)</f>
        <v>21.599999999999998</v>
      </c>
      <c r="O2006" s="25">
        <f>N2006-21.5666666666667</f>
        <v>3.3333333333299464E-2</v>
      </c>
      <c r="S2006" s="17" t="s">
        <v>1752</v>
      </c>
      <c r="T2006" s="17" t="s">
        <v>1753</v>
      </c>
    </row>
    <row r="2007" spans="2:20" ht="13" hidden="1" customHeight="1" x14ac:dyDescent="0.15">
      <c r="C2007" s="5">
        <v>4</v>
      </c>
      <c r="D2007" s="5" t="s">
        <v>129</v>
      </c>
      <c r="E2007" s="25">
        <v>21.4</v>
      </c>
      <c r="F2007" s="25"/>
      <c r="G2007" s="25"/>
      <c r="K2007" s="5">
        <v>4</v>
      </c>
      <c r="L2007" s="5" t="s">
        <v>299</v>
      </c>
      <c r="M2007" s="25">
        <v>21.6</v>
      </c>
      <c r="N2007" s="25"/>
      <c r="O2007" s="25"/>
    </row>
    <row r="2008" spans="2:20" ht="13" hidden="1" customHeight="1" x14ac:dyDescent="0.15">
      <c r="C2008" s="5">
        <v>4</v>
      </c>
      <c r="D2008" s="5" t="s">
        <v>130</v>
      </c>
      <c r="E2008" s="25">
        <v>21.6</v>
      </c>
      <c r="F2008" s="25"/>
      <c r="G2008" s="25"/>
      <c r="K2008" s="5">
        <v>4</v>
      </c>
      <c r="L2008" s="5" t="s">
        <v>300</v>
      </c>
      <c r="M2008" s="25">
        <v>21.7</v>
      </c>
      <c r="N2008" s="25"/>
      <c r="O2008" s="25"/>
    </row>
    <row r="2009" spans="2:20" ht="13" customHeight="1" x14ac:dyDescent="0.15">
      <c r="B2009" s="17" t="s">
        <v>1754</v>
      </c>
      <c r="C2009" s="5">
        <v>4</v>
      </c>
      <c r="D2009" s="5" t="s">
        <v>131</v>
      </c>
      <c r="E2009" s="25">
        <v>21.4</v>
      </c>
      <c r="F2009" s="25">
        <f>AVERAGE(E2009:E2011)</f>
        <v>21.399999999999995</v>
      </c>
      <c r="G2009" s="25">
        <f>F2009-21.5666666666667</f>
        <v>-0.16666666666670338</v>
      </c>
      <c r="J2009" s="17" t="s">
        <v>1754</v>
      </c>
      <c r="K2009" s="5">
        <v>4</v>
      </c>
      <c r="L2009" s="5" t="s">
        <v>301</v>
      </c>
      <c r="M2009" s="25">
        <v>21.5</v>
      </c>
      <c r="N2009" s="25">
        <f>AVERAGE(M2009:M2011)</f>
        <v>21.533333333333331</v>
      </c>
      <c r="O2009" s="25">
        <f>N2009-21.5666666666667</f>
        <v>-3.3333333333366966E-2</v>
      </c>
      <c r="S2009" s="17" t="s">
        <v>1754</v>
      </c>
      <c r="T2009" s="17" t="s">
        <v>1755</v>
      </c>
    </row>
    <row r="2010" spans="2:20" ht="13" hidden="1" customHeight="1" x14ac:dyDescent="0.15">
      <c r="C2010" s="5">
        <v>4</v>
      </c>
      <c r="D2010" s="5" t="s">
        <v>132</v>
      </c>
      <c r="E2010" s="25">
        <v>21.4</v>
      </c>
      <c r="F2010" s="25"/>
      <c r="G2010" s="25"/>
      <c r="K2010" s="5">
        <v>4</v>
      </c>
      <c r="L2010" s="5" t="s">
        <v>302</v>
      </c>
      <c r="M2010" s="25">
        <v>21.5</v>
      </c>
      <c r="N2010" s="25"/>
      <c r="O2010" s="25"/>
    </row>
    <row r="2011" spans="2:20" ht="13" hidden="1" customHeight="1" x14ac:dyDescent="0.15">
      <c r="C2011" s="5">
        <v>4</v>
      </c>
      <c r="D2011" s="5" t="s">
        <v>133</v>
      </c>
      <c r="E2011" s="25">
        <v>21.4</v>
      </c>
      <c r="F2011" s="25"/>
      <c r="G2011" s="25"/>
      <c r="K2011" s="5">
        <v>4</v>
      </c>
      <c r="L2011" s="5" t="s">
        <v>303</v>
      </c>
      <c r="M2011" s="25">
        <v>21.6</v>
      </c>
      <c r="N2011" s="25"/>
      <c r="O2011" s="25"/>
    </row>
    <row r="2012" spans="2:20" ht="13" customHeight="1" x14ac:dyDescent="0.15">
      <c r="B2012" s="17" t="s">
        <v>1756</v>
      </c>
      <c r="C2012" s="5">
        <v>4</v>
      </c>
      <c r="D2012" s="5" t="s">
        <v>134</v>
      </c>
      <c r="E2012" s="25">
        <v>21.4</v>
      </c>
      <c r="F2012" s="25">
        <f>AVERAGE(E2012:E2014)</f>
        <v>21.399999999999995</v>
      </c>
      <c r="G2012" s="25">
        <f>F2012-21.5666666666667</f>
        <v>-0.16666666666670338</v>
      </c>
      <c r="J2012" s="17" t="s">
        <v>1756</v>
      </c>
      <c r="K2012" s="5">
        <v>4</v>
      </c>
      <c r="L2012" s="5" t="s">
        <v>304</v>
      </c>
      <c r="M2012" s="25">
        <v>21.9</v>
      </c>
      <c r="N2012" s="25">
        <f>AVERAGE(M2012:M2014)</f>
        <v>21.900000000000002</v>
      </c>
      <c r="O2012" s="25">
        <f>N2012-21.5666666666667</f>
        <v>0.33333333333330373</v>
      </c>
      <c r="S2012" s="17" t="s">
        <v>1756</v>
      </c>
      <c r="T2012" s="17" t="s">
        <v>1757</v>
      </c>
    </row>
    <row r="2013" spans="2:20" ht="13" hidden="1" customHeight="1" x14ac:dyDescent="0.15">
      <c r="C2013" s="5">
        <v>4</v>
      </c>
      <c r="D2013" s="5" t="s">
        <v>135</v>
      </c>
      <c r="E2013" s="25">
        <v>21.4</v>
      </c>
      <c r="F2013" s="25"/>
      <c r="G2013" s="25"/>
      <c r="K2013" s="5">
        <v>4</v>
      </c>
      <c r="L2013" s="5" t="s">
        <v>305</v>
      </c>
      <c r="M2013" s="25">
        <v>22</v>
      </c>
      <c r="N2013" s="25"/>
      <c r="O2013" s="25"/>
    </row>
    <row r="2014" spans="2:20" ht="13" hidden="1" customHeight="1" x14ac:dyDescent="0.15">
      <c r="C2014" s="5">
        <v>4</v>
      </c>
      <c r="D2014" s="5" t="s">
        <v>136</v>
      </c>
      <c r="E2014" s="25">
        <v>21.4</v>
      </c>
      <c r="F2014" s="25"/>
      <c r="G2014" s="25"/>
      <c r="K2014" s="5">
        <v>4</v>
      </c>
      <c r="L2014" s="5" t="s">
        <v>306</v>
      </c>
      <c r="M2014" s="25">
        <v>21.8</v>
      </c>
      <c r="N2014" s="25"/>
      <c r="O2014" s="25"/>
    </row>
    <row r="2015" spans="2:20" ht="13" customHeight="1" x14ac:dyDescent="0.15">
      <c r="B2015" s="17" t="s">
        <v>1758</v>
      </c>
      <c r="C2015" s="5">
        <v>4</v>
      </c>
      <c r="D2015" s="5" t="s">
        <v>137</v>
      </c>
      <c r="E2015" s="25">
        <v>21.4</v>
      </c>
      <c r="F2015" s="25">
        <f>AVERAGE(E2015:E2017)</f>
        <v>21.466666666666669</v>
      </c>
      <c r="G2015" s="25">
        <f>F2015-21.5666666666667</f>
        <v>-0.10000000000002984</v>
      </c>
      <c r="J2015" s="17" t="s">
        <v>1758</v>
      </c>
      <c r="K2015" s="5">
        <v>4</v>
      </c>
      <c r="L2015" s="5" t="s">
        <v>307</v>
      </c>
      <c r="M2015" s="25">
        <v>21.4</v>
      </c>
      <c r="N2015" s="25">
        <f>AVERAGE(M2015:M2017)</f>
        <v>21.466666666666669</v>
      </c>
      <c r="O2015" s="25">
        <f>N2015-21.5666666666667</f>
        <v>-0.10000000000002984</v>
      </c>
      <c r="S2015" s="17" t="s">
        <v>1758</v>
      </c>
      <c r="T2015" s="17" t="s">
        <v>1759</v>
      </c>
    </row>
    <row r="2016" spans="2:20" ht="13" hidden="1" customHeight="1" x14ac:dyDescent="0.15">
      <c r="C2016" s="5">
        <v>4</v>
      </c>
      <c r="D2016" s="5" t="s">
        <v>138</v>
      </c>
      <c r="E2016" s="25">
        <v>21.5</v>
      </c>
      <c r="F2016" s="25"/>
      <c r="G2016" s="25"/>
      <c r="K2016" s="5">
        <v>4</v>
      </c>
      <c r="L2016" s="5" t="s">
        <v>308</v>
      </c>
      <c r="M2016" s="25">
        <v>21.5</v>
      </c>
      <c r="N2016" s="25"/>
      <c r="O2016" s="25"/>
    </row>
    <row r="2017" spans="2:20" ht="13" hidden="1" customHeight="1" x14ac:dyDescent="0.15">
      <c r="C2017" s="5">
        <v>4</v>
      </c>
      <c r="D2017" s="5" t="s">
        <v>139</v>
      </c>
      <c r="E2017" s="25">
        <v>21.5</v>
      </c>
      <c r="F2017" s="25"/>
      <c r="G2017" s="25"/>
      <c r="K2017" s="5">
        <v>4</v>
      </c>
      <c r="L2017" s="5" t="s">
        <v>309</v>
      </c>
      <c r="M2017" s="25">
        <v>21.5</v>
      </c>
      <c r="N2017" s="25"/>
      <c r="O2017" s="25"/>
    </row>
    <row r="2018" spans="2:20" ht="13" customHeight="1" x14ac:dyDescent="0.15">
      <c r="B2018" s="13" t="s">
        <v>1763</v>
      </c>
      <c r="C2018" s="5">
        <v>5</v>
      </c>
      <c r="D2018" s="5" t="s">
        <v>313</v>
      </c>
      <c r="E2018" s="25">
        <v>21.6</v>
      </c>
      <c r="F2018" s="25">
        <f>AVERAGE(E2018:E2020)</f>
        <v>21.533333333333331</v>
      </c>
      <c r="G2018" s="25">
        <f>F2018-21.4916666666667</f>
        <v>4.1666666666632324E-2</v>
      </c>
      <c r="J2018" s="13" t="s">
        <v>1763</v>
      </c>
      <c r="K2018" s="5">
        <v>5</v>
      </c>
      <c r="L2018" s="5" t="s">
        <v>140</v>
      </c>
      <c r="M2018" s="25">
        <v>22.1</v>
      </c>
      <c r="N2018" s="25">
        <f>AVERAGE(M2018:M2020)</f>
        <v>22.033333333333331</v>
      </c>
      <c r="O2018" s="25">
        <f>N2018-21.4916666666667</f>
        <v>0.54166666666663232</v>
      </c>
      <c r="R2018" s="6" t="s">
        <v>1390</v>
      </c>
      <c r="S2018" s="13" t="s">
        <v>1763</v>
      </c>
      <c r="T2018" s="13" t="s">
        <v>1764</v>
      </c>
    </row>
    <row r="2019" spans="2:20" ht="13" hidden="1" customHeight="1" x14ac:dyDescent="0.15">
      <c r="B2019" s="38"/>
      <c r="C2019" s="5">
        <v>5</v>
      </c>
      <c r="D2019" s="5" t="s">
        <v>314</v>
      </c>
      <c r="E2019" s="25">
        <v>21.5</v>
      </c>
      <c r="F2019" s="25"/>
      <c r="G2019" s="25"/>
      <c r="J2019" s="38"/>
      <c r="K2019" s="5">
        <v>5</v>
      </c>
      <c r="L2019" s="5" t="s">
        <v>141</v>
      </c>
      <c r="M2019" s="25">
        <v>22</v>
      </c>
      <c r="N2019" s="25"/>
      <c r="O2019" s="25"/>
      <c r="S2019" s="38"/>
      <c r="T2019" s="39"/>
    </row>
    <row r="2020" spans="2:20" ht="13" hidden="1" customHeight="1" x14ac:dyDescent="0.15">
      <c r="B2020" s="38"/>
      <c r="C2020" s="5">
        <v>5</v>
      </c>
      <c r="D2020" s="5" t="s">
        <v>315</v>
      </c>
      <c r="E2020" s="25">
        <v>21.5</v>
      </c>
      <c r="F2020" s="25"/>
      <c r="G2020" s="25"/>
      <c r="J2020" s="38"/>
      <c r="K2020" s="5">
        <v>5</v>
      </c>
      <c r="L2020" s="5" t="s">
        <v>142</v>
      </c>
      <c r="M2020" s="25">
        <v>22</v>
      </c>
      <c r="N2020" s="25"/>
      <c r="O2020" s="25"/>
      <c r="S2020" s="38"/>
      <c r="T2020" s="39"/>
    </row>
    <row r="2021" spans="2:20" ht="13" customHeight="1" x14ac:dyDescent="0.15">
      <c r="B2021" s="13" t="s">
        <v>1765</v>
      </c>
      <c r="C2021" s="5">
        <v>5</v>
      </c>
      <c r="D2021" s="5" t="s">
        <v>316</v>
      </c>
      <c r="E2021" s="25">
        <v>21.4</v>
      </c>
      <c r="F2021" s="25">
        <f>AVERAGE(E2021:E2023)</f>
        <v>21.566666666666663</v>
      </c>
      <c r="G2021" s="25">
        <f>F2021-21.4916666666667</f>
        <v>7.4999999999963762E-2</v>
      </c>
      <c r="J2021" s="13" t="s">
        <v>1765</v>
      </c>
      <c r="K2021" s="5">
        <v>5</v>
      </c>
      <c r="L2021" s="5" t="s">
        <v>143</v>
      </c>
      <c r="M2021" s="25">
        <v>21.6</v>
      </c>
      <c r="N2021" s="25">
        <f>AVERAGE(M2021:M2023)</f>
        <v>21.533333333333331</v>
      </c>
      <c r="O2021" s="25">
        <f>N2021-21.4916666666667</f>
        <v>4.1666666666632324E-2</v>
      </c>
      <c r="S2021" s="13" t="s">
        <v>1765</v>
      </c>
      <c r="T2021" s="13" t="s">
        <v>1766</v>
      </c>
    </row>
    <row r="2022" spans="2:20" ht="13" hidden="1" customHeight="1" x14ac:dyDescent="0.15">
      <c r="B2022" s="38"/>
      <c r="C2022" s="5">
        <v>5</v>
      </c>
      <c r="D2022" s="5" t="s">
        <v>317</v>
      </c>
      <c r="E2022" s="25">
        <v>21.7</v>
      </c>
      <c r="F2022" s="25"/>
      <c r="G2022" s="25"/>
      <c r="J2022" s="38"/>
      <c r="K2022" s="5">
        <v>5</v>
      </c>
      <c r="L2022" s="5" t="s">
        <v>144</v>
      </c>
      <c r="M2022" s="25">
        <v>21.5</v>
      </c>
      <c r="N2022" s="25"/>
      <c r="O2022" s="25"/>
      <c r="S2022" s="38"/>
      <c r="T2022" s="39"/>
    </row>
    <row r="2023" spans="2:20" ht="13" hidden="1" customHeight="1" x14ac:dyDescent="0.15">
      <c r="B2023" s="38"/>
      <c r="C2023" s="5">
        <v>5</v>
      </c>
      <c r="D2023" s="5" t="s">
        <v>318</v>
      </c>
      <c r="E2023" s="25">
        <v>21.6</v>
      </c>
      <c r="F2023" s="25"/>
      <c r="G2023" s="25"/>
      <c r="J2023" s="38"/>
      <c r="K2023" s="5">
        <v>5</v>
      </c>
      <c r="L2023" s="5" t="s">
        <v>145</v>
      </c>
      <c r="M2023" s="25">
        <v>21.5</v>
      </c>
      <c r="N2023" s="25"/>
      <c r="O2023" s="25"/>
      <c r="S2023" s="38"/>
      <c r="T2023" s="39"/>
    </row>
    <row r="2024" spans="2:20" ht="13" customHeight="1" x14ac:dyDescent="0.15">
      <c r="B2024" s="13" t="s">
        <v>1767</v>
      </c>
      <c r="C2024" s="5">
        <v>5</v>
      </c>
      <c r="D2024" s="5" t="s">
        <v>319</v>
      </c>
      <c r="E2024" s="25">
        <v>21.6</v>
      </c>
      <c r="F2024" s="25">
        <f>AVERAGE(E2024:E2026)</f>
        <v>21.566666666666666</v>
      </c>
      <c r="G2024" s="25">
        <f>F2024-21.4916666666667</f>
        <v>7.4999999999967315E-2</v>
      </c>
      <c r="J2024" s="13" t="s">
        <v>1767</v>
      </c>
      <c r="K2024" s="5">
        <v>5</v>
      </c>
      <c r="L2024" s="5" t="s">
        <v>148</v>
      </c>
      <c r="M2024" s="25">
        <v>21.4</v>
      </c>
      <c r="N2024" s="25">
        <f>AVERAGE(M2024:M2026)</f>
        <v>21.433333333333334</v>
      </c>
      <c r="O2024" s="25">
        <f>N2024-21.4916666666667</f>
        <v>-5.8333333333365545E-2</v>
      </c>
      <c r="S2024" s="13" t="s">
        <v>1767</v>
      </c>
      <c r="T2024" s="13" t="s">
        <v>1768</v>
      </c>
    </row>
    <row r="2025" spans="2:20" ht="13" hidden="1" customHeight="1" x14ac:dyDescent="0.15">
      <c r="B2025" s="38"/>
      <c r="C2025" s="5">
        <v>5</v>
      </c>
      <c r="D2025" s="5" t="s">
        <v>320</v>
      </c>
      <c r="E2025" s="25">
        <v>21.6</v>
      </c>
      <c r="F2025" s="25"/>
      <c r="G2025" s="25"/>
      <c r="J2025" s="38"/>
      <c r="K2025" s="5">
        <v>5</v>
      </c>
      <c r="L2025" s="5" t="s">
        <v>149</v>
      </c>
      <c r="M2025" s="25">
        <v>21.5</v>
      </c>
      <c r="N2025" s="25"/>
      <c r="O2025" s="25"/>
      <c r="S2025" s="38"/>
      <c r="T2025" s="39"/>
    </row>
    <row r="2026" spans="2:20" ht="13" hidden="1" customHeight="1" x14ac:dyDescent="0.15">
      <c r="B2026" s="38"/>
      <c r="C2026" s="5">
        <v>5</v>
      </c>
      <c r="D2026" s="5" t="s">
        <v>321</v>
      </c>
      <c r="E2026" s="25">
        <v>21.5</v>
      </c>
      <c r="F2026" s="25"/>
      <c r="G2026" s="25"/>
      <c r="J2026" s="38"/>
      <c r="K2026" s="5">
        <v>5</v>
      </c>
      <c r="L2026" s="5" t="s">
        <v>150</v>
      </c>
      <c r="M2026" s="25">
        <v>21.4</v>
      </c>
      <c r="N2026" s="25"/>
      <c r="O2026" s="25"/>
      <c r="S2026" s="38"/>
      <c r="T2026" s="39"/>
    </row>
    <row r="2027" spans="2:20" ht="13" customHeight="1" x14ac:dyDescent="0.15">
      <c r="B2027" s="13" t="s">
        <v>1769</v>
      </c>
      <c r="C2027" s="5">
        <v>5</v>
      </c>
      <c r="D2027" s="5" t="s">
        <v>322</v>
      </c>
      <c r="E2027" s="25">
        <v>21.6</v>
      </c>
      <c r="F2027" s="25">
        <f>AVERAGE(E2027:E2029)</f>
        <v>21.566666666666666</v>
      </c>
      <c r="G2027" s="25">
        <f>F2027-21.4916666666667</f>
        <v>7.4999999999967315E-2</v>
      </c>
      <c r="J2027" s="13" t="s">
        <v>1769</v>
      </c>
      <c r="K2027" s="5">
        <v>5</v>
      </c>
      <c r="L2027" s="5" t="s">
        <v>151</v>
      </c>
      <c r="M2027" s="25">
        <v>21.5</v>
      </c>
      <c r="N2027" s="25">
        <f>AVERAGE(M2027:M2029)</f>
        <v>21.5</v>
      </c>
      <c r="O2027" s="25">
        <f>N2027-21.4916666666667</f>
        <v>8.3333333333008852E-3</v>
      </c>
      <c r="S2027" s="13" t="s">
        <v>1769</v>
      </c>
      <c r="T2027" s="13" t="s">
        <v>1770</v>
      </c>
    </row>
    <row r="2028" spans="2:20" ht="13" hidden="1" customHeight="1" x14ac:dyDescent="0.15">
      <c r="B2028" s="38"/>
      <c r="C2028" s="5">
        <v>5</v>
      </c>
      <c r="D2028" s="5" t="s">
        <v>323</v>
      </c>
      <c r="E2028" s="25">
        <v>21.6</v>
      </c>
      <c r="F2028" s="25"/>
      <c r="G2028" s="25"/>
      <c r="J2028" s="38"/>
      <c r="K2028" s="5">
        <v>5</v>
      </c>
      <c r="L2028" s="5" t="s">
        <v>152</v>
      </c>
      <c r="M2028" s="25">
        <v>21.6</v>
      </c>
      <c r="N2028" s="25"/>
      <c r="O2028" s="25"/>
      <c r="S2028" s="38"/>
      <c r="T2028" s="39"/>
    </row>
    <row r="2029" spans="2:20" ht="13" hidden="1" customHeight="1" x14ac:dyDescent="0.15">
      <c r="B2029" s="38"/>
      <c r="C2029" s="5">
        <v>5</v>
      </c>
      <c r="D2029" s="5" t="s">
        <v>324</v>
      </c>
      <c r="E2029" s="25">
        <v>21.5</v>
      </c>
      <c r="F2029" s="25"/>
      <c r="G2029" s="25"/>
      <c r="J2029" s="38"/>
      <c r="K2029" s="5">
        <v>5</v>
      </c>
      <c r="L2029" s="5" t="s">
        <v>153</v>
      </c>
      <c r="M2029" s="25">
        <v>21.4</v>
      </c>
      <c r="N2029" s="25"/>
      <c r="O2029" s="25"/>
      <c r="S2029" s="38"/>
      <c r="T2029" s="39"/>
    </row>
    <row r="2030" spans="2:20" ht="13" customHeight="1" x14ac:dyDescent="0.15">
      <c r="B2030" s="13" t="s">
        <v>1771</v>
      </c>
      <c r="C2030" s="5">
        <v>5</v>
      </c>
      <c r="D2030" s="5" t="s">
        <v>325</v>
      </c>
      <c r="E2030" s="25">
        <v>21.6</v>
      </c>
      <c r="F2030" s="25">
        <f>AVERAGE(E2030:E2032)</f>
        <v>21.533333333333331</v>
      </c>
      <c r="G2030" s="25">
        <f>F2030-21.4916666666667</f>
        <v>4.1666666666632324E-2</v>
      </c>
      <c r="J2030" s="13" t="s">
        <v>1771</v>
      </c>
      <c r="K2030" s="5">
        <v>5</v>
      </c>
      <c r="L2030" s="5" t="s">
        <v>154</v>
      </c>
      <c r="M2030" s="25">
        <v>21.5</v>
      </c>
      <c r="N2030" s="25">
        <f>AVERAGE(M2030:M2032)</f>
        <v>21.466666666666669</v>
      </c>
      <c r="O2030" s="25">
        <f>N2030-21.4916666666667</f>
        <v>-2.5000000000030553E-2</v>
      </c>
      <c r="S2030" s="13" t="s">
        <v>1771</v>
      </c>
      <c r="T2030" s="13" t="s">
        <v>1772</v>
      </c>
    </row>
    <row r="2031" spans="2:20" ht="13" hidden="1" customHeight="1" x14ac:dyDescent="0.15">
      <c r="B2031" s="38"/>
      <c r="C2031" s="5">
        <v>5</v>
      </c>
      <c r="D2031" s="5" t="s">
        <v>326</v>
      </c>
      <c r="E2031" s="25">
        <v>21.6</v>
      </c>
      <c r="F2031" s="25"/>
      <c r="G2031" s="25"/>
      <c r="J2031" s="38"/>
      <c r="K2031" s="5">
        <v>5</v>
      </c>
      <c r="L2031" s="5" t="s">
        <v>155</v>
      </c>
      <c r="M2031" s="25">
        <v>21.4</v>
      </c>
      <c r="N2031" s="25"/>
      <c r="O2031" s="25"/>
      <c r="S2031" s="38"/>
      <c r="T2031" s="39"/>
    </row>
    <row r="2032" spans="2:20" ht="13" hidden="1" customHeight="1" x14ac:dyDescent="0.15">
      <c r="B2032" s="38"/>
      <c r="C2032" s="5">
        <v>5</v>
      </c>
      <c r="D2032" s="5" t="s">
        <v>327</v>
      </c>
      <c r="E2032" s="25">
        <v>21.4</v>
      </c>
      <c r="F2032" s="25"/>
      <c r="G2032" s="25"/>
      <c r="J2032" s="38"/>
      <c r="K2032" s="5">
        <v>5</v>
      </c>
      <c r="L2032" s="5" t="s">
        <v>156</v>
      </c>
      <c r="M2032" s="25">
        <v>21.5</v>
      </c>
      <c r="N2032" s="25"/>
      <c r="O2032" s="25"/>
      <c r="S2032" s="38"/>
      <c r="T2032" s="39"/>
    </row>
    <row r="2033" spans="2:20" ht="13" customHeight="1" x14ac:dyDescent="0.15">
      <c r="B2033" s="13" t="s">
        <v>1773</v>
      </c>
      <c r="C2033" s="5">
        <v>5</v>
      </c>
      <c r="D2033" s="5" t="s">
        <v>328</v>
      </c>
      <c r="E2033" s="25">
        <v>21.6</v>
      </c>
      <c r="F2033" s="25">
        <f>AVERAGE(E2033:E2035)</f>
        <v>21.533333333333331</v>
      </c>
      <c r="G2033" s="25">
        <f>F2033-21.4916666666667</f>
        <v>4.1666666666632324E-2</v>
      </c>
      <c r="J2033" s="13" t="s">
        <v>1773</v>
      </c>
      <c r="K2033" s="5">
        <v>5</v>
      </c>
      <c r="L2033" s="5" t="s">
        <v>157</v>
      </c>
      <c r="M2033" s="25">
        <v>21.5</v>
      </c>
      <c r="N2033" s="25">
        <f>AVERAGE(M2033:M2035)</f>
        <v>21.466666666666669</v>
      </c>
      <c r="O2033" s="25">
        <f>N2033-21.4916666666667</f>
        <v>-2.5000000000030553E-2</v>
      </c>
      <c r="S2033" s="13" t="s">
        <v>1773</v>
      </c>
      <c r="T2033" s="13" t="s">
        <v>1774</v>
      </c>
    </row>
    <row r="2034" spans="2:20" ht="13" hidden="1" customHeight="1" x14ac:dyDescent="0.15">
      <c r="B2034" s="38"/>
      <c r="C2034" s="5">
        <v>5</v>
      </c>
      <c r="D2034" s="5" t="s">
        <v>329</v>
      </c>
      <c r="E2034" s="25">
        <v>21.5</v>
      </c>
      <c r="F2034" s="25"/>
      <c r="G2034" s="25"/>
      <c r="J2034" s="38"/>
      <c r="K2034" s="5">
        <v>5</v>
      </c>
      <c r="L2034" s="5" t="s">
        <v>158</v>
      </c>
      <c r="M2034" s="25">
        <v>21.4</v>
      </c>
      <c r="N2034" s="25"/>
      <c r="O2034" s="25"/>
      <c r="S2034" s="38"/>
      <c r="T2034" s="39"/>
    </row>
    <row r="2035" spans="2:20" ht="13" hidden="1" customHeight="1" x14ac:dyDescent="0.15">
      <c r="B2035" s="38"/>
      <c r="C2035" s="5">
        <v>5</v>
      </c>
      <c r="D2035" s="5" t="s">
        <v>330</v>
      </c>
      <c r="E2035" s="25">
        <v>21.5</v>
      </c>
      <c r="F2035" s="25"/>
      <c r="G2035" s="25"/>
      <c r="J2035" s="38"/>
      <c r="K2035" s="5">
        <v>5</v>
      </c>
      <c r="L2035" s="5" t="s">
        <v>159</v>
      </c>
      <c r="M2035" s="25">
        <v>21.5</v>
      </c>
      <c r="N2035" s="25"/>
      <c r="O2035" s="25"/>
      <c r="S2035" s="38"/>
      <c r="T2035" s="39"/>
    </row>
    <row r="2036" spans="2:20" ht="13" customHeight="1" x14ac:dyDescent="0.15">
      <c r="B2036" s="13" t="s">
        <v>1775</v>
      </c>
      <c r="C2036" s="5">
        <v>5</v>
      </c>
      <c r="D2036" s="5" t="s">
        <v>331</v>
      </c>
      <c r="E2036" s="25">
        <v>21.4</v>
      </c>
      <c r="F2036" s="25">
        <f>AVERAGE(E2036:E2038)</f>
        <v>21.5</v>
      </c>
      <c r="G2036" s="25">
        <f>F2036-21.4916666666667</f>
        <v>8.3333333333008852E-3</v>
      </c>
      <c r="J2036" s="13" t="s">
        <v>1775</v>
      </c>
      <c r="K2036" s="3">
        <v>5</v>
      </c>
      <c r="L2036" s="3" t="s">
        <v>160</v>
      </c>
      <c r="M2036" s="27">
        <v>41.3</v>
      </c>
      <c r="N2036" s="27">
        <f>AVERAGE(M2036:M2038)</f>
        <v>41.866666666666667</v>
      </c>
      <c r="O2036" s="27">
        <f>N2036-21.4916666666667</f>
        <v>20.374999999999968</v>
      </c>
      <c r="P2036" s="48" t="s">
        <v>0</v>
      </c>
      <c r="S2036" s="13" t="s">
        <v>1775</v>
      </c>
      <c r="T2036" s="13" t="s">
        <v>1776</v>
      </c>
    </row>
    <row r="2037" spans="2:20" ht="13" hidden="1" customHeight="1" x14ac:dyDescent="0.15">
      <c r="B2037" s="38"/>
      <c r="C2037" s="5">
        <v>5</v>
      </c>
      <c r="D2037" s="5" t="s">
        <v>332</v>
      </c>
      <c r="E2037" s="25">
        <v>21.5</v>
      </c>
      <c r="F2037" s="25"/>
      <c r="G2037" s="25"/>
      <c r="J2037" s="38"/>
      <c r="K2037" s="5">
        <v>5</v>
      </c>
      <c r="L2037" s="5" t="s">
        <v>161</v>
      </c>
      <c r="M2037" s="25">
        <v>42.2</v>
      </c>
      <c r="N2037" s="25"/>
      <c r="O2037" s="25"/>
      <c r="S2037" s="38"/>
      <c r="T2037" s="39"/>
    </row>
    <row r="2038" spans="2:20" ht="13" hidden="1" customHeight="1" x14ac:dyDescent="0.15">
      <c r="B2038" s="38"/>
      <c r="C2038" s="5">
        <v>5</v>
      </c>
      <c r="D2038" s="5" t="s">
        <v>333</v>
      </c>
      <c r="E2038" s="25">
        <v>21.6</v>
      </c>
      <c r="F2038" s="25"/>
      <c r="G2038" s="25"/>
      <c r="J2038" s="38"/>
      <c r="K2038" s="5">
        <v>5</v>
      </c>
      <c r="L2038" s="5" t="s">
        <v>162</v>
      </c>
      <c r="M2038" s="25">
        <v>42.1</v>
      </c>
      <c r="N2038" s="25"/>
      <c r="O2038" s="25"/>
      <c r="S2038" s="38"/>
      <c r="T2038" s="39"/>
    </row>
    <row r="2039" spans="2:20" ht="13" customHeight="1" x14ac:dyDescent="0.15">
      <c r="B2039" s="13" t="s">
        <v>1777</v>
      </c>
      <c r="C2039" s="5">
        <v>5</v>
      </c>
      <c r="D2039" s="5" t="s">
        <v>334</v>
      </c>
      <c r="E2039" s="25">
        <v>21.4</v>
      </c>
      <c r="F2039" s="25">
        <f>AVERAGE(E2039:E2041)</f>
        <v>21.400000000000002</v>
      </c>
      <c r="G2039" s="25">
        <f>F2039-21.4916666666667</f>
        <v>-9.1666666666696983E-2</v>
      </c>
      <c r="J2039" s="13" t="s">
        <v>1777</v>
      </c>
      <c r="K2039" s="5">
        <v>5</v>
      </c>
      <c r="L2039" s="5" t="s">
        <v>163</v>
      </c>
      <c r="M2039" s="25">
        <v>21.3</v>
      </c>
      <c r="N2039" s="25">
        <f>AVERAGE(M2039:M2041)</f>
        <v>21.366666666666664</v>
      </c>
      <c r="O2039" s="25">
        <f>N2039-21.4916666666667</f>
        <v>-0.12500000000003553</v>
      </c>
      <c r="S2039" s="13" t="s">
        <v>1777</v>
      </c>
      <c r="T2039" s="13" t="s">
        <v>1778</v>
      </c>
    </row>
    <row r="2040" spans="2:20" ht="13" hidden="1" customHeight="1" x14ac:dyDescent="0.15">
      <c r="B2040" s="38"/>
      <c r="C2040" s="5">
        <v>5</v>
      </c>
      <c r="D2040" s="5" t="s">
        <v>335</v>
      </c>
      <c r="E2040" s="25">
        <v>21.3</v>
      </c>
      <c r="F2040" s="25"/>
      <c r="G2040" s="25"/>
      <c r="J2040" s="38"/>
      <c r="K2040" s="5">
        <v>5</v>
      </c>
      <c r="L2040" s="5" t="s">
        <v>164</v>
      </c>
      <c r="M2040" s="25">
        <v>21.4</v>
      </c>
      <c r="N2040" s="25"/>
      <c r="O2040" s="25"/>
      <c r="S2040" s="38"/>
      <c r="T2040" s="39"/>
    </row>
    <row r="2041" spans="2:20" ht="13" hidden="1" customHeight="1" x14ac:dyDescent="0.15">
      <c r="B2041" s="38"/>
      <c r="C2041" s="5">
        <v>5</v>
      </c>
      <c r="D2041" s="5" t="s">
        <v>336</v>
      </c>
      <c r="E2041" s="25">
        <v>21.5</v>
      </c>
      <c r="F2041" s="25"/>
      <c r="G2041" s="25"/>
      <c r="J2041" s="38"/>
      <c r="K2041" s="5">
        <v>5</v>
      </c>
      <c r="L2041" s="5" t="s">
        <v>165</v>
      </c>
      <c r="M2041" s="25">
        <v>21.4</v>
      </c>
      <c r="N2041" s="25"/>
      <c r="O2041" s="25"/>
      <c r="S2041" s="38"/>
      <c r="T2041" s="39"/>
    </row>
    <row r="2042" spans="2:20" ht="13" customHeight="1" x14ac:dyDescent="0.15">
      <c r="B2042" s="13" t="s">
        <v>1779</v>
      </c>
      <c r="C2042" s="5">
        <v>5</v>
      </c>
      <c r="D2042" s="5" t="s">
        <v>337</v>
      </c>
      <c r="E2042" s="25">
        <v>21.4</v>
      </c>
      <c r="F2042" s="25">
        <f>AVERAGE(E2042:E2044)</f>
        <v>21.366666666666664</v>
      </c>
      <c r="G2042" s="25">
        <f>F2042-21.4916666666667</f>
        <v>-0.12500000000003553</v>
      </c>
      <c r="J2042" s="13" t="s">
        <v>1779</v>
      </c>
      <c r="K2042" s="5">
        <v>5</v>
      </c>
      <c r="L2042" s="5" t="s">
        <v>166</v>
      </c>
      <c r="M2042" s="25">
        <v>21.5</v>
      </c>
      <c r="N2042" s="25">
        <f>AVERAGE(M2042:M2044)</f>
        <v>21.433333333333334</v>
      </c>
      <c r="O2042" s="25">
        <f>N2042-21.4916666666667</f>
        <v>-5.8333333333365545E-2</v>
      </c>
      <c r="S2042" s="13" t="s">
        <v>1779</v>
      </c>
      <c r="T2042" s="13" t="s">
        <v>1780</v>
      </c>
    </row>
    <row r="2043" spans="2:20" ht="13" hidden="1" customHeight="1" x14ac:dyDescent="0.15">
      <c r="B2043" s="38"/>
      <c r="C2043" s="5">
        <v>5</v>
      </c>
      <c r="D2043" s="5" t="s">
        <v>338</v>
      </c>
      <c r="E2043" s="25">
        <v>21.4</v>
      </c>
      <c r="F2043" s="25"/>
      <c r="G2043" s="25"/>
      <c r="J2043" s="38"/>
      <c r="K2043" s="5">
        <v>5</v>
      </c>
      <c r="L2043" s="5" t="s">
        <v>167</v>
      </c>
      <c r="M2043" s="25">
        <v>21.4</v>
      </c>
      <c r="N2043" s="25"/>
      <c r="O2043" s="25"/>
      <c r="S2043" s="38"/>
      <c r="T2043" s="39"/>
    </row>
    <row r="2044" spans="2:20" ht="13" hidden="1" customHeight="1" x14ac:dyDescent="0.15">
      <c r="B2044" s="38"/>
      <c r="C2044" s="5">
        <v>5</v>
      </c>
      <c r="D2044" s="5" t="s">
        <v>339</v>
      </c>
      <c r="E2044" s="25">
        <v>21.3</v>
      </c>
      <c r="F2044" s="25"/>
      <c r="G2044" s="25"/>
      <c r="J2044" s="38"/>
      <c r="K2044" s="5">
        <v>5</v>
      </c>
      <c r="L2044" s="5" t="s">
        <v>168</v>
      </c>
      <c r="M2044" s="25">
        <v>21.4</v>
      </c>
      <c r="N2044" s="25"/>
      <c r="O2044" s="25"/>
      <c r="S2044" s="38"/>
      <c r="T2044" s="39"/>
    </row>
    <row r="2045" spans="2:20" ht="13" customHeight="1" x14ac:dyDescent="0.15">
      <c r="B2045" s="13" t="s">
        <v>1781</v>
      </c>
      <c r="C2045" s="5">
        <v>5</v>
      </c>
      <c r="D2045" s="5" t="s">
        <v>340</v>
      </c>
      <c r="E2045" s="25">
        <v>21.3</v>
      </c>
      <c r="F2045" s="25">
        <f>AVERAGE(E2045:E2047)</f>
        <v>21.3</v>
      </c>
      <c r="G2045" s="25">
        <f>F2045-21.4916666666667</f>
        <v>-0.1916666666666984</v>
      </c>
      <c r="J2045" s="13" t="s">
        <v>1781</v>
      </c>
      <c r="K2045" s="5">
        <v>5</v>
      </c>
      <c r="L2045" s="5" t="s">
        <v>169</v>
      </c>
      <c r="M2045" s="25">
        <v>21.5</v>
      </c>
      <c r="N2045" s="25">
        <f>AVERAGE(M2045:M2047)</f>
        <v>21.433333333333334</v>
      </c>
      <c r="O2045" s="25">
        <f>N2045-21.4916666666667</f>
        <v>-5.8333333333365545E-2</v>
      </c>
      <c r="S2045" s="13" t="s">
        <v>1781</v>
      </c>
      <c r="T2045" s="13" t="s">
        <v>1782</v>
      </c>
    </row>
    <row r="2046" spans="2:20" ht="13" hidden="1" customHeight="1" x14ac:dyDescent="0.15">
      <c r="B2046" s="38"/>
      <c r="C2046" s="5">
        <v>5</v>
      </c>
      <c r="D2046" s="5" t="s">
        <v>341</v>
      </c>
      <c r="E2046" s="25">
        <v>21.3</v>
      </c>
      <c r="F2046" s="25"/>
      <c r="G2046" s="25"/>
      <c r="J2046" s="38"/>
      <c r="K2046" s="5">
        <v>5</v>
      </c>
      <c r="L2046" s="5" t="s">
        <v>170</v>
      </c>
      <c r="M2046" s="25">
        <v>21.4</v>
      </c>
      <c r="N2046" s="25"/>
      <c r="O2046" s="25"/>
      <c r="S2046" s="38"/>
      <c r="T2046" s="39"/>
    </row>
    <row r="2047" spans="2:20" ht="13" hidden="1" customHeight="1" x14ac:dyDescent="0.15">
      <c r="B2047" s="38"/>
      <c r="C2047" s="5">
        <v>5</v>
      </c>
      <c r="D2047" s="5" t="s">
        <v>1</v>
      </c>
      <c r="E2047" s="25">
        <v>21.3</v>
      </c>
      <c r="F2047" s="25"/>
      <c r="G2047" s="25"/>
      <c r="J2047" s="38"/>
      <c r="K2047" s="5">
        <v>5</v>
      </c>
      <c r="L2047" s="5" t="s">
        <v>171</v>
      </c>
      <c r="M2047" s="25">
        <v>21.4</v>
      </c>
      <c r="N2047" s="25"/>
      <c r="O2047" s="25"/>
      <c r="S2047" s="38"/>
      <c r="T2047" s="39"/>
    </row>
    <row r="2048" spans="2:20" ht="13" customHeight="1" x14ac:dyDescent="0.15">
      <c r="B2048" s="13" t="s">
        <v>1783</v>
      </c>
      <c r="C2048" s="5">
        <v>5</v>
      </c>
      <c r="D2048" s="5" t="s">
        <v>2</v>
      </c>
      <c r="E2048" s="25">
        <v>21.4</v>
      </c>
      <c r="F2048" s="25">
        <f>AVERAGE(E2048:E2050)</f>
        <v>21.366666666666664</v>
      </c>
      <c r="G2048" s="25">
        <f>F2048-21.4916666666667</f>
        <v>-0.12500000000003553</v>
      </c>
      <c r="J2048" s="13" t="s">
        <v>1783</v>
      </c>
      <c r="K2048" s="5">
        <v>5</v>
      </c>
      <c r="L2048" s="5" t="s">
        <v>172</v>
      </c>
      <c r="M2048" s="25">
        <v>21.5</v>
      </c>
      <c r="N2048" s="25">
        <f>AVERAGE(M2048:M2050)</f>
        <v>21.466666666666669</v>
      </c>
      <c r="O2048" s="25">
        <f>N2048-21.4916666666667</f>
        <v>-2.5000000000030553E-2</v>
      </c>
      <c r="S2048" s="13" t="s">
        <v>1783</v>
      </c>
      <c r="T2048" s="13" t="s">
        <v>1784</v>
      </c>
    </row>
    <row r="2049" spans="2:20" ht="13" hidden="1" customHeight="1" x14ac:dyDescent="0.15">
      <c r="B2049" s="38"/>
      <c r="C2049" s="5">
        <v>5</v>
      </c>
      <c r="D2049" s="5" t="s">
        <v>3</v>
      </c>
      <c r="E2049" s="25">
        <v>21.3</v>
      </c>
      <c r="F2049" s="25"/>
      <c r="G2049" s="25"/>
      <c r="J2049" s="38"/>
      <c r="K2049" s="5">
        <v>5</v>
      </c>
      <c r="L2049" s="5" t="s">
        <v>173</v>
      </c>
      <c r="M2049" s="25">
        <v>21.4</v>
      </c>
      <c r="N2049" s="25"/>
      <c r="O2049" s="25"/>
      <c r="S2049" s="38"/>
      <c r="T2049" s="39"/>
    </row>
    <row r="2050" spans="2:20" ht="13" hidden="1" customHeight="1" x14ac:dyDescent="0.15">
      <c r="B2050" s="38"/>
      <c r="C2050" s="5">
        <v>5</v>
      </c>
      <c r="D2050" s="5" t="s">
        <v>4</v>
      </c>
      <c r="E2050" s="25">
        <v>21.4</v>
      </c>
      <c r="F2050" s="25"/>
      <c r="G2050" s="25"/>
      <c r="J2050" s="38"/>
      <c r="K2050" s="5">
        <v>5</v>
      </c>
      <c r="L2050" s="5" t="s">
        <v>174</v>
      </c>
      <c r="M2050" s="25">
        <v>21.5</v>
      </c>
      <c r="N2050" s="25"/>
      <c r="O2050" s="25"/>
      <c r="S2050" s="38"/>
      <c r="T2050" s="39"/>
    </row>
    <row r="2051" spans="2:20" ht="13" customHeight="1" x14ac:dyDescent="0.15">
      <c r="B2051" s="13" t="s">
        <v>1785</v>
      </c>
      <c r="C2051" s="5">
        <v>5</v>
      </c>
      <c r="D2051" s="5" t="s">
        <v>5</v>
      </c>
      <c r="E2051" s="25">
        <v>21.5</v>
      </c>
      <c r="F2051" s="25">
        <f>AVERAGE(E2051:E2053)</f>
        <v>21.466666666666669</v>
      </c>
      <c r="G2051" s="25">
        <f>F2051-21.4916666666667</f>
        <v>-2.5000000000030553E-2</v>
      </c>
      <c r="J2051" s="13" t="s">
        <v>1785</v>
      </c>
      <c r="K2051" s="5">
        <v>5</v>
      </c>
      <c r="L2051" s="5" t="s">
        <v>175</v>
      </c>
      <c r="M2051" s="25">
        <v>21.5</v>
      </c>
      <c r="N2051" s="25">
        <f>AVERAGE(M2051:M2053)</f>
        <v>21.533333333333331</v>
      </c>
      <c r="O2051" s="25">
        <f>N2051-21.4916666666667</f>
        <v>4.1666666666632324E-2</v>
      </c>
      <c r="S2051" s="13" t="s">
        <v>1785</v>
      </c>
      <c r="T2051" s="13" t="s">
        <v>1786</v>
      </c>
    </row>
    <row r="2052" spans="2:20" ht="13" hidden="1" customHeight="1" x14ac:dyDescent="0.15">
      <c r="B2052" s="38"/>
      <c r="C2052" s="5">
        <v>5</v>
      </c>
      <c r="D2052" s="5" t="s">
        <v>6</v>
      </c>
      <c r="E2052" s="25">
        <v>21.4</v>
      </c>
      <c r="F2052" s="25"/>
      <c r="G2052" s="25"/>
      <c r="J2052" s="38"/>
      <c r="K2052" s="5">
        <v>5</v>
      </c>
      <c r="L2052" s="5" t="s">
        <v>176</v>
      </c>
      <c r="M2052" s="25">
        <v>21.5</v>
      </c>
      <c r="N2052" s="25"/>
      <c r="O2052" s="25"/>
      <c r="S2052" s="38"/>
      <c r="T2052" s="39"/>
    </row>
    <row r="2053" spans="2:20" ht="13" hidden="1" customHeight="1" x14ac:dyDescent="0.15">
      <c r="B2053" s="38"/>
      <c r="C2053" s="5">
        <v>5</v>
      </c>
      <c r="D2053" s="5" t="s">
        <v>7</v>
      </c>
      <c r="E2053" s="25">
        <v>21.5</v>
      </c>
      <c r="F2053" s="25"/>
      <c r="G2053" s="25"/>
      <c r="J2053" s="38"/>
      <c r="K2053" s="5">
        <v>5</v>
      </c>
      <c r="L2053" s="5" t="s">
        <v>177</v>
      </c>
      <c r="M2053" s="25">
        <v>21.6</v>
      </c>
      <c r="N2053" s="25"/>
      <c r="O2053" s="25"/>
      <c r="S2053" s="38"/>
      <c r="T2053" s="39"/>
    </row>
    <row r="2054" spans="2:20" ht="13" customHeight="1" x14ac:dyDescent="0.15">
      <c r="B2054" s="13" t="s">
        <v>1787</v>
      </c>
      <c r="C2054" s="5">
        <v>5</v>
      </c>
      <c r="D2054" s="5" t="s">
        <v>8</v>
      </c>
      <c r="E2054" s="25">
        <v>21.3</v>
      </c>
      <c r="F2054" s="25">
        <f>AVERAGE(E2054:E2056)</f>
        <v>21.366666666666664</v>
      </c>
      <c r="G2054" s="25">
        <f>F2054-21.4916666666667</f>
        <v>-0.12500000000003553</v>
      </c>
      <c r="J2054" s="13" t="s">
        <v>1787</v>
      </c>
      <c r="K2054" s="5">
        <v>5</v>
      </c>
      <c r="L2054" s="5" t="s">
        <v>178</v>
      </c>
      <c r="M2054" s="25">
        <v>21.4</v>
      </c>
      <c r="N2054" s="25">
        <f>AVERAGE(M2054:M2056)</f>
        <v>21.366666666666664</v>
      </c>
      <c r="O2054" s="25">
        <f>N2054-21.4916666666667</f>
        <v>-0.12500000000003553</v>
      </c>
      <c r="S2054" s="13" t="s">
        <v>1787</v>
      </c>
      <c r="T2054" s="13" t="s">
        <v>1788</v>
      </c>
    </row>
    <row r="2055" spans="2:20" ht="13" hidden="1" customHeight="1" x14ac:dyDescent="0.15">
      <c r="B2055" s="38"/>
      <c r="C2055" s="5">
        <v>5</v>
      </c>
      <c r="D2055" s="5" t="s">
        <v>9</v>
      </c>
      <c r="E2055" s="25">
        <v>21.4</v>
      </c>
      <c r="F2055" s="25"/>
      <c r="G2055" s="25"/>
      <c r="J2055" s="38"/>
      <c r="K2055" s="5">
        <v>5</v>
      </c>
      <c r="L2055" s="5" t="s">
        <v>179</v>
      </c>
      <c r="M2055" s="25">
        <v>21.4</v>
      </c>
      <c r="N2055" s="25"/>
      <c r="O2055" s="25"/>
      <c r="S2055" s="38"/>
      <c r="T2055" s="39"/>
    </row>
    <row r="2056" spans="2:20" ht="13" hidden="1" customHeight="1" x14ac:dyDescent="0.15">
      <c r="B2056" s="38"/>
      <c r="C2056" s="5">
        <v>5</v>
      </c>
      <c r="D2056" s="5" t="s">
        <v>10</v>
      </c>
      <c r="E2056" s="25">
        <v>21.4</v>
      </c>
      <c r="F2056" s="25"/>
      <c r="G2056" s="25"/>
      <c r="J2056" s="38"/>
      <c r="K2056" s="5">
        <v>5</v>
      </c>
      <c r="L2056" s="5" t="s">
        <v>180</v>
      </c>
      <c r="M2056" s="25">
        <v>21.3</v>
      </c>
      <c r="N2056" s="25"/>
      <c r="O2056" s="25"/>
      <c r="S2056" s="38"/>
      <c r="T2056" s="39"/>
    </row>
    <row r="2057" spans="2:20" ht="13" customHeight="1" x14ac:dyDescent="0.15">
      <c r="B2057" s="13" t="s">
        <v>1789</v>
      </c>
      <c r="C2057" s="5">
        <v>5</v>
      </c>
      <c r="D2057" s="5" t="s">
        <v>11</v>
      </c>
      <c r="E2057" s="25">
        <v>21.3</v>
      </c>
      <c r="F2057" s="25">
        <f>AVERAGE(E2057:E2059)</f>
        <v>21.333333333333332</v>
      </c>
      <c r="G2057" s="25">
        <f>F2057-21.4916666666667</f>
        <v>-0.15833333333336697</v>
      </c>
      <c r="J2057" s="13" t="s">
        <v>1789</v>
      </c>
      <c r="K2057" s="5">
        <v>5</v>
      </c>
      <c r="L2057" s="5" t="s">
        <v>181</v>
      </c>
      <c r="M2057" s="25">
        <v>21.4</v>
      </c>
      <c r="N2057" s="25">
        <f>AVERAGE(M2057:M2059)</f>
        <v>21.366666666666664</v>
      </c>
      <c r="O2057" s="25">
        <f>N2057-21.4916666666667</f>
        <v>-0.12500000000003553</v>
      </c>
      <c r="S2057" s="13" t="s">
        <v>1789</v>
      </c>
      <c r="T2057" s="13" t="s">
        <v>1790</v>
      </c>
    </row>
    <row r="2058" spans="2:20" ht="13" hidden="1" customHeight="1" x14ac:dyDescent="0.15">
      <c r="B2058" s="38"/>
      <c r="C2058" s="5">
        <v>5</v>
      </c>
      <c r="D2058" s="5" t="s">
        <v>12</v>
      </c>
      <c r="E2058" s="25">
        <v>21.3</v>
      </c>
      <c r="F2058" s="25"/>
      <c r="G2058" s="25"/>
      <c r="J2058" s="38"/>
      <c r="K2058" s="5">
        <v>5</v>
      </c>
      <c r="L2058" s="5" t="s">
        <v>182</v>
      </c>
      <c r="M2058" s="25">
        <v>21.3</v>
      </c>
      <c r="N2058" s="25"/>
      <c r="O2058" s="25"/>
      <c r="S2058" s="38"/>
      <c r="T2058" s="39"/>
    </row>
    <row r="2059" spans="2:20" ht="13" hidden="1" customHeight="1" x14ac:dyDescent="0.15">
      <c r="B2059" s="38"/>
      <c r="C2059" s="5">
        <v>5</v>
      </c>
      <c r="D2059" s="5" t="s">
        <v>13</v>
      </c>
      <c r="E2059" s="25">
        <v>21.4</v>
      </c>
      <c r="F2059" s="25"/>
      <c r="G2059" s="25"/>
      <c r="J2059" s="38"/>
      <c r="K2059" s="5">
        <v>5</v>
      </c>
      <c r="L2059" s="5" t="s">
        <v>183</v>
      </c>
      <c r="M2059" s="25">
        <v>21.4</v>
      </c>
      <c r="N2059" s="25"/>
      <c r="O2059" s="25"/>
      <c r="S2059" s="38"/>
      <c r="T2059" s="39"/>
    </row>
    <row r="2060" spans="2:20" ht="13" customHeight="1" x14ac:dyDescent="0.15">
      <c r="B2060" s="13" t="s">
        <v>1791</v>
      </c>
      <c r="C2060" s="5">
        <v>5</v>
      </c>
      <c r="D2060" s="5" t="s">
        <v>14</v>
      </c>
      <c r="E2060" s="25">
        <v>21.3</v>
      </c>
      <c r="F2060" s="25">
        <f>AVERAGE(E2060:E2062)</f>
        <v>21.366666666666664</v>
      </c>
      <c r="G2060" s="25">
        <f>F2060-21.4916666666667</f>
        <v>-0.12500000000003553</v>
      </c>
      <c r="J2060" s="13" t="s">
        <v>1791</v>
      </c>
      <c r="K2060" s="3">
        <v>5</v>
      </c>
      <c r="L2060" s="3" t="s">
        <v>184</v>
      </c>
      <c r="M2060" s="27">
        <v>59.8</v>
      </c>
      <c r="N2060" s="27">
        <f>AVERAGE(M2060:M2062)</f>
        <v>59.79999999999999</v>
      </c>
      <c r="O2060" s="27">
        <f>N2060-21.4916666666667</f>
        <v>38.308333333333294</v>
      </c>
      <c r="P2060" s="48" t="s">
        <v>0</v>
      </c>
      <c r="S2060" s="13" t="s">
        <v>1791</v>
      </c>
      <c r="T2060" s="13" t="s">
        <v>1792</v>
      </c>
    </row>
    <row r="2061" spans="2:20" ht="13" hidden="1" customHeight="1" x14ac:dyDescent="0.15">
      <c r="B2061" s="38"/>
      <c r="C2061" s="5">
        <v>5</v>
      </c>
      <c r="D2061" s="5" t="s">
        <v>15</v>
      </c>
      <c r="E2061" s="25">
        <v>21.4</v>
      </c>
      <c r="F2061" s="25"/>
      <c r="G2061" s="25"/>
      <c r="J2061" s="38"/>
      <c r="K2061" s="5">
        <v>5</v>
      </c>
      <c r="L2061" s="5" t="s">
        <v>185</v>
      </c>
      <c r="M2061" s="25">
        <v>59.8</v>
      </c>
      <c r="N2061" s="25"/>
      <c r="O2061" s="25"/>
      <c r="S2061" s="38"/>
      <c r="T2061" s="39"/>
    </row>
    <row r="2062" spans="2:20" ht="13" hidden="1" customHeight="1" x14ac:dyDescent="0.15">
      <c r="B2062" s="38"/>
      <c r="C2062" s="5">
        <v>5</v>
      </c>
      <c r="D2062" s="5" t="s">
        <v>16</v>
      </c>
      <c r="E2062" s="25">
        <v>21.4</v>
      </c>
      <c r="F2062" s="25"/>
      <c r="G2062" s="25"/>
      <c r="J2062" s="38"/>
      <c r="K2062" s="5">
        <v>5</v>
      </c>
      <c r="L2062" s="5" t="s">
        <v>186</v>
      </c>
      <c r="M2062" s="25">
        <v>59.8</v>
      </c>
      <c r="N2062" s="25"/>
      <c r="O2062" s="25"/>
      <c r="S2062" s="38"/>
      <c r="T2062" s="39"/>
    </row>
    <row r="2063" spans="2:20" ht="13" customHeight="1" x14ac:dyDescent="0.15">
      <c r="B2063" s="13" t="s">
        <v>1793</v>
      </c>
      <c r="C2063" s="5">
        <v>5</v>
      </c>
      <c r="D2063" s="5" t="s">
        <v>17</v>
      </c>
      <c r="E2063" s="25">
        <v>21.4</v>
      </c>
      <c r="F2063" s="25">
        <f>AVERAGE(E2063:E2065)</f>
        <v>21.399999999999995</v>
      </c>
      <c r="G2063" s="25">
        <f>F2063-21.4916666666667</f>
        <v>-9.1666666666704089E-2</v>
      </c>
      <c r="J2063" s="13" t="s">
        <v>1793</v>
      </c>
      <c r="K2063" s="5">
        <v>5</v>
      </c>
      <c r="L2063" s="5" t="s">
        <v>187</v>
      </c>
      <c r="M2063" s="25">
        <v>21.5</v>
      </c>
      <c r="N2063" s="25">
        <f>AVERAGE(M2063:M2065)</f>
        <v>21.533333333333331</v>
      </c>
      <c r="O2063" s="25">
        <f>N2063-21.4916666666667</f>
        <v>4.1666666666632324E-2</v>
      </c>
      <c r="S2063" s="13" t="s">
        <v>1793</v>
      </c>
      <c r="T2063" s="13" t="s">
        <v>369</v>
      </c>
    </row>
    <row r="2064" spans="2:20" ht="13" hidden="1" customHeight="1" x14ac:dyDescent="0.15">
      <c r="B2064" s="38"/>
      <c r="C2064" s="5">
        <v>5</v>
      </c>
      <c r="D2064" s="5" t="s">
        <v>18</v>
      </c>
      <c r="E2064" s="25">
        <v>21.4</v>
      </c>
      <c r="F2064" s="25"/>
      <c r="G2064" s="25"/>
      <c r="J2064" s="38"/>
      <c r="K2064" s="5">
        <v>5</v>
      </c>
      <c r="L2064" s="5" t="s">
        <v>188</v>
      </c>
      <c r="M2064" s="25">
        <v>21.6</v>
      </c>
      <c r="N2064" s="25"/>
      <c r="O2064" s="25"/>
      <c r="S2064" s="38"/>
      <c r="T2064" s="39"/>
    </row>
    <row r="2065" spans="2:20" ht="13" hidden="1" customHeight="1" x14ac:dyDescent="0.15">
      <c r="B2065" s="38"/>
      <c r="C2065" s="5">
        <v>5</v>
      </c>
      <c r="D2065" s="5" t="s">
        <v>19</v>
      </c>
      <c r="E2065" s="25">
        <v>21.4</v>
      </c>
      <c r="F2065" s="25"/>
      <c r="G2065" s="25"/>
      <c r="J2065" s="38"/>
      <c r="K2065" s="5">
        <v>5</v>
      </c>
      <c r="L2065" s="5" t="s">
        <v>189</v>
      </c>
      <c r="M2065" s="25">
        <v>21.5</v>
      </c>
      <c r="N2065" s="25"/>
      <c r="O2065" s="25"/>
      <c r="S2065" s="38"/>
      <c r="T2065" s="39"/>
    </row>
    <row r="2066" spans="2:20" ht="13" customHeight="1" x14ac:dyDescent="0.15">
      <c r="B2066" s="13" t="s">
        <v>1794</v>
      </c>
      <c r="C2066" s="5">
        <v>5</v>
      </c>
      <c r="D2066" s="5" t="s">
        <v>20</v>
      </c>
      <c r="E2066" s="25">
        <v>21.4</v>
      </c>
      <c r="F2066" s="25">
        <f>AVERAGE(E2066:E2068)</f>
        <v>21.366666666666664</v>
      </c>
      <c r="G2066" s="25">
        <f>F2066-21.4916666666667</f>
        <v>-0.12500000000003553</v>
      </c>
      <c r="J2066" s="13" t="s">
        <v>1794</v>
      </c>
      <c r="K2066" s="5">
        <v>5</v>
      </c>
      <c r="L2066" s="5" t="s">
        <v>190</v>
      </c>
      <c r="M2066" s="25">
        <v>21.5</v>
      </c>
      <c r="N2066" s="25">
        <f>AVERAGE(M2066:M2068)</f>
        <v>21.466666666666669</v>
      </c>
      <c r="O2066" s="25">
        <f>N2066-21.4916666666667</f>
        <v>-2.5000000000030553E-2</v>
      </c>
      <c r="S2066" s="13" t="s">
        <v>1794</v>
      </c>
      <c r="T2066" s="13" t="s">
        <v>1795</v>
      </c>
    </row>
    <row r="2067" spans="2:20" ht="13" hidden="1" customHeight="1" x14ac:dyDescent="0.15">
      <c r="B2067" s="38"/>
      <c r="C2067" s="5">
        <v>5</v>
      </c>
      <c r="D2067" s="5" t="s">
        <v>21</v>
      </c>
      <c r="E2067" s="25">
        <v>21.4</v>
      </c>
      <c r="F2067" s="25"/>
      <c r="G2067" s="25"/>
      <c r="J2067" s="38"/>
      <c r="K2067" s="5">
        <v>5</v>
      </c>
      <c r="L2067" s="5" t="s">
        <v>191</v>
      </c>
      <c r="M2067" s="25">
        <v>21.5</v>
      </c>
      <c r="N2067" s="25"/>
      <c r="O2067" s="25"/>
      <c r="S2067" s="38"/>
      <c r="T2067" s="39"/>
    </row>
    <row r="2068" spans="2:20" ht="13" hidden="1" customHeight="1" x14ac:dyDescent="0.15">
      <c r="B2068" s="38"/>
      <c r="C2068" s="5">
        <v>5</v>
      </c>
      <c r="D2068" s="5" t="s">
        <v>22</v>
      </c>
      <c r="E2068" s="25">
        <v>21.3</v>
      </c>
      <c r="F2068" s="25"/>
      <c r="G2068" s="25"/>
      <c r="J2068" s="38"/>
      <c r="K2068" s="5">
        <v>5</v>
      </c>
      <c r="L2068" s="5" t="s">
        <v>192</v>
      </c>
      <c r="M2068" s="25">
        <v>21.4</v>
      </c>
      <c r="N2068" s="25"/>
      <c r="O2068" s="25"/>
      <c r="S2068" s="38"/>
      <c r="T2068" s="39"/>
    </row>
    <row r="2069" spans="2:20" ht="13" customHeight="1" x14ac:dyDescent="0.15">
      <c r="B2069" s="13" t="s">
        <v>1796</v>
      </c>
      <c r="C2069" s="5">
        <v>5</v>
      </c>
      <c r="D2069" s="5" t="s">
        <v>23</v>
      </c>
      <c r="E2069" s="25">
        <v>21.4</v>
      </c>
      <c r="F2069" s="25">
        <f>AVERAGE(E2069:E2071)</f>
        <v>21.333333333333332</v>
      </c>
      <c r="G2069" s="25">
        <f>F2069-21.4916666666667</f>
        <v>-0.15833333333336697</v>
      </c>
      <c r="J2069" s="13" t="s">
        <v>1796</v>
      </c>
      <c r="K2069" s="5">
        <v>5</v>
      </c>
      <c r="L2069" s="5" t="s">
        <v>193</v>
      </c>
      <c r="M2069" s="25">
        <v>21.5</v>
      </c>
      <c r="N2069" s="25">
        <f>AVERAGE(M2069:M2071)</f>
        <v>21.466666666666669</v>
      </c>
      <c r="O2069" s="25">
        <f>N2069-21.4916666666667</f>
        <v>-2.5000000000030553E-2</v>
      </c>
      <c r="S2069" s="13" t="s">
        <v>1796</v>
      </c>
      <c r="T2069" s="13" t="s">
        <v>1797</v>
      </c>
    </row>
    <row r="2070" spans="2:20" ht="13" hidden="1" customHeight="1" x14ac:dyDescent="0.15">
      <c r="B2070" s="38"/>
      <c r="C2070" s="5">
        <v>5</v>
      </c>
      <c r="D2070" s="5" t="s">
        <v>24</v>
      </c>
      <c r="E2070" s="25">
        <v>21.3</v>
      </c>
      <c r="F2070" s="25"/>
      <c r="G2070" s="25"/>
      <c r="J2070" s="38"/>
      <c r="K2070" s="5">
        <v>5</v>
      </c>
      <c r="L2070" s="5" t="s">
        <v>194</v>
      </c>
      <c r="M2070" s="25">
        <v>21.5</v>
      </c>
      <c r="N2070" s="25"/>
      <c r="O2070" s="25"/>
      <c r="S2070" s="38"/>
      <c r="T2070" s="39"/>
    </row>
    <row r="2071" spans="2:20" ht="13" hidden="1" customHeight="1" x14ac:dyDescent="0.15">
      <c r="B2071" s="38"/>
      <c r="C2071" s="5">
        <v>5</v>
      </c>
      <c r="D2071" s="5" t="s">
        <v>25</v>
      </c>
      <c r="E2071" s="25">
        <v>21.3</v>
      </c>
      <c r="F2071" s="25"/>
      <c r="G2071" s="25"/>
      <c r="J2071" s="38"/>
      <c r="K2071" s="5">
        <v>5</v>
      </c>
      <c r="L2071" s="5" t="s">
        <v>195</v>
      </c>
      <c r="M2071" s="25">
        <v>21.4</v>
      </c>
      <c r="N2071" s="25"/>
      <c r="O2071" s="25"/>
      <c r="S2071" s="38"/>
      <c r="T2071" s="39"/>
    </row>
    <row r="2072" spans="2:20" ht="13" customHeight="1" x14ac:dyDescent="0.15">
      <c r="B2072" s="13" t="s">
        <v>1798</v>
      </c>
      <c r="C2072" s="5">
        <v>5</v>
      </c>
      <c r="D2072" s="5" t="s">
        <v>26</v>
      </c>
      <c r="E2072" s="25">
        <v>21.3</v>
      </c>
      <c r="F2072" s="25">
        <f>AVERAGE(E2072:E2074)</f>
        <v>21.3</v>
      </c>
      <c r="G2072" s="25">
        <f>F2072-21.4916666666667</f>
        <v>-0.1916666666666984</v>
      </c>
      <c r="J2072" s="13" t="s">
        <v>1798</v>
      </c>
      <c r="K2072" s="5">
        <v>5</v>
      </c>
      <c r="L2072" s="5" t="s">
        <v>196</v>
      </c>
      <c r="M2072" s="25">
        <v>21.5</v>
      </c>
      <c r="N2072" s="25">
        <f>AVERAGE(M2072:M2074)</f>
        <v>21.466666666666669</v>
      </c>
      <c r="O2072" s="25">
        <f>N2072-21.4916666666667</f>
        <v>-2.5000000000030553E-2</v>
      </c>
      <c r="S2072" s="13" t="s">
        <v>1798</v>
      </c>
      <c r="T2072" s="13" t="s">
        <v>1799</v>
      </c>
    </row>
    <row r="2073" spans="2:20" ht="13" hidden="1" customHeight="1" x14ac:dyDescent="0.15">
      <c r="B2073" s="38"/>
      <c r="C2073" s="5">
        <v>5</v>
      </c>
      <c r="D2073" s="5" t="s">
        <v>27</v>
      </c>
      <c r="E2073" s="25">
        <v>21.3</v>
      </c>
      <c r="F2073" s="25"/>
      <c r="G2073" s="25"/>
      <c r="J2073" s="38"/>
      <c r="K2073" s="5">
        <v>5</v>
      </c>
      <c r="L2073" s="5" t="s">
        <v>197</v>
      </c>
      <c r="M2073" s="25">
        <v>21.5</v>
      </c>
      <c r="N2073" s="25"/>
      <c r="O2073" s="25"/>
      <c r="S2073" s="38"/>
      <c r="T2073" s="39"/>
    </row>
    <row r="2074" spans="2:20" ht="13" hidden="1" customHeight="1" x14ac:dyDescent="0.15">
      <c r="B2074" s="38"/>
      <c r="C2074" s="5">
        <v>5</v>
      </c>
      <c r="D2074" s="5" t="s">
        <v>28</v>
      </c>
      <c r="E2074" s="25">
        <v>21.3</v>
      </c>
      <c r="F2074" s="25"/>
      <c r="G2074" s="25"/>
      <c r="J2074" s="38"/>
      <c r="K2074" s="5">
        <v>5</v>
      </c>
      <c r="L2074" s="5" t="s">
        <v>198</v>
      </c>
      <c r="M2074" s="25">
        <v>21.4</v>
      </c>
      <c r="N2074" s="25"/>
      <c r="O2074" s="25"/>
      <c r="S2074" s="38"/>
      <c r="T2074" s="39"/>
    </row>
    <row r="2075" spans="2:20" ht="13" customHeight="1" x14ac:dyDescent="0.15">
      <c r="B2075" s="13" t="s">
        <v>1800</v>
      </c>
      <c r="C2075" s="5">
        <v>5</v>
      </c>
      <c r="D2075" s="5" t="s">
        <v>29</v>
      </c>
      <c r="E2075" s="25">
        <v>21.3</v>
      </c>
      <c r="F2075" s="25">
        <f>AVERAGE(E2075:E2077)</f>
        <v>21.333333333333332</v>
      </c>
      <c r="G2075" s="25">
        <f>F2075-21.4916666666667</f>
        <v>-0.15833333333336697</v>
      </c>
      <c r="J2075" s="13" t="s">
        <v>1800</v>
      </c>
      <c r="K2075" s="5">
        <v>5</v>
      </c>
      <c r="L2075" s="5" t="s">
        <v>199</v>
      </c>
      <c r="M2075" s="25">
        <v>21.4</v>
      </c>
      <c r="N2075" s="25">
        <f>AVERAGE(M2075:M2077)</f>
        <v>21.399999999999995</v>
      </c>
      <c r="O2075" s="25">
        <f>N2075-21.4916666666667</f>
        <v>-9.1666666666704089E-2</v>
      </c>
      <c r="S2075" s="13" t="s">
        <v>1800</v>
      </c>
      <c r="T2075" s="13" t="s">
        <v>1801</v>
      </c>
    </row>
    <row r="2076" spans="2:20" ht="13" hidden="1" customHeight="1" x14ac:dyDescent="0.15">
      <c r="B2076" s="38"/>
      <c r="C2076" s="5">
        <v>5</v>
      </c>
      <c r="D2076" s="5" t="s">
        <v>30</v>
      </c>
      <c r="E2076" s="25">
        <v>21.3</v>
      </c>
      <c r="F2076" s="25"/>
      <c r="G2076" s="25"/>
      <c r="J2076" s="38"/>
      <c r="K2076" s="5">
        <v>5</v>
      </c>
      <c r="L2076" s="5" t="s">
        <v>200</v>
      </c>
      <c r="M2076" s="25">
        <v>21.4</v>
      </c>
      <c r="N2076" s="25"/>
      <c r="O2076" s="25"/>
      <c r="S2076" s="38"/>
      <c r="T2076" s="39"/>
    </row>
    <row r="2077" spans="2:20" ht="13" hidden="1" customHeight="1" x14ac:dyDescent="0.15">
      <c r="B2077" s="38"/>
      <c r="C2077" s="5">
        <v>5</v>
      </c>
      <c r="D2077" s="5" t="s">
        <v>31</v>
      </c>
      <c r="E2077" s="25">
        <v>21.4</v>
      </c>
      <c r="F2077" s="25"/>
      <c r="G2077" s="25"/>
      <c r="J2077" s="38"/>
      <c r="K2077" s="5">
        <v>5</v>
      </c>
      <c r="L2077" s="5" t="s">
        <v>201</v>
      </c>
      <c r="M2077" s="25">
        <v>21.4</v>
      </c>
      <c r="N2077" s="25"/>
      <c r="O2077" s="25"/>
      <c r="S2077" s="38"/>
      <c r="T2077" s="39"/>
    </row>
    <row r="2078" spans="2:20" ht="13" customHeight="1" x14ac:dyDescent="0.15">
      <c r="B2078" s="13" t="s">
        <v>1802</v>
      </c>
      <c r="C2078" s="5">
        <v>5</v>
      </c>
      <c r="D2078" s="5" t="s">
        <v>32</v>
      </c>
      <c r="E2078" s="25">
        <v>21.3</v>
      </c>
      <c r="F2078" s="25">
        <f>AVERAGE(E2078:E2080)</f>
        <v>21.333333333333332</v>
      </c>
      <c r="G2078" s="25">
        <f>F2078-21.4916666666667</f>
        <v>-0.15833333333336697</v>
      </c>
      <c r="J2078" s="13" t="s">
        <v>1802</v>
      </c>
      <c r="K2078" s="5">
        <v>5</v>
      </c>
      <c r="L2078" s="5" t="s">
        <v>202</v>
      </c>
      <c r="M2078" s="25">
        <v>21.4</v>
      </c>
      <c r="N2078" s="25">
        <f>AVERAGE(M2078:M2080)</f>
        <v>21.466666666666669</v>
      </c>
      <c r="O2078" s="25">
        <f>N2078-21.4916666666667</f>
        <v>-2.5000000000030553E-2</v>
      </c>
      <c r="S2078" s="13" t="s">
        <v>1802</v>
      </c>
      <c r="T2078" s="13" t="s">
        <v>1803</v>
      </c>
    </row>
    <row r="2079" spans="2:20" ht="13" hidden="1" customHeight="1" x14ac:dyDescent="0.15">
      <c r="B2079" s="38"/>
      <c r="C2079" s="5">
        <v>5</v>
      </c>
      <c r="D2079" s="5" t="s">
        <v>33</v>
      </c>
      <c r="E2079" s="25">
        <v>21.3</v>
      </c>
      <c r="F2079" s="25"/>
      <c r="G2079" s="25"/>
      <c r="J2079" s="38"/>
      <c r="K2079" s="5">
        <v>5</v>
      </c>
      <c r="L2079" s="5" t="s">
        <v>203</v>
      </c>
      <c r="M2079" s="25">
        <v>21.5</v>
      </c>
      <c r="N2079" s="25"/>
      <c r="O2079" s="25"/>
      <c r="S2079" s="38"/>
      <c r="T2079" s="39"/>
    </row>
    <row r="2080" spans="2:20" ht="13" hidden="1" customHeight="1" x14ac:dyDescent="0.15">
      <c r="B2080" s="38"/>
      <c r="C2080" s="5">
        <v>5</v>
      </c>
      <c r="D2080" s="5" t="s">
        <v>34</v>
      </c>
      <c r="E2080" s="25">
        <v>21.4</v>
      </c>
      <c r="F2080" s="25"/>
      <c r="G2080" s="25"/>
      <c r="J2080" s="38"/>
      <c r="K2080" s="5">
        <v>5</v>
      </c>
      <c r="L2080" s="5" t="s">
        <v>204</v>
      </c>
      <c r="M2080" s="25">
        <v>21.5</v>
      </c>
      <c r="N2080" s="25"/>
      <c r="O2080" s="25"/>
      <c r="S2080" s="38"/>
      <c r="T2080" s="39"/>
    </row>
    <row r="2081" spans="2:20" ht="13" customHeight="1" x14ac:dyDescent="0.15">
      <c r="B2081" s="13" t="s">
        <v>1804</v>
      </c>
      <c r="C2081" s="5">
        <v>5</v>
      </c>
      <c r="D2081" s="5" t="s">
        <v>35</v>
      </c>
      <c r="E2081" s="25">
        <v>21.4</v>
      </c>
      <c r="F2081" s="25">
        <f>AVERAGE(E2081:E2083)</f>
        <v>21.433333333333334</v>
      </c>
      <c r="G2081" s="25">
        <f>F2081-21.4916666666667</f>
        <v>-5.8333333333365545E-2</v>
      </c>
      <c r="J2081" s="13" t="s">
        <v>1804</v>
      </c>
      <c r="K2081" s="5">
        <v>5</v>
      </c>
      <c r="L2081" s="5" t="s">
        <v>205</v>
      </c>
      <c r="M2081" s="25">
        <v>22</v>
      </c>
      <c r="N2081" s="25">
        <f>AVERAGE(M2081:M2083)</f>
        <v>22.066666666666666</v>
      </c>
      <c r="O2081" s="25">
        <f>N2081-21.4916666666667</f>
        <v>0.57499999999996732</v>
      </c>
      <c r="S2081" s="13" t="s">
        <v>1804</v>
      </c>
      <c r="T2081" s="13" t="s">
        <v>1805</v>
      </c>
    </row>
    <row r="2082" spans="2:20" ht="13" hidden="1" customHeight="1" x14ac:dyDescent="0.15">
      <c r="B2082" s="38"/>
      <c r="C2082" s="5">
        <v>5</v>
      </c>
      <c r="D2082" s="5" t="s">
        <v>36</v>
      </c>
      <c r="E2082" s="25">
        <v>21.5</v>
      </c>
      <c r="F2082" s="25"/>
      <c r="G2082" s="25"/>
      <c r="J2082" s="38"/>
      <c r="K2082" s="5">
        <v>5</v>
      </c>
      <c r="L2082" s="5" t="s">
        <v>206</v>
      </c>
      <c r="M2082" s="25">
        <v>22.1</v>
      </c>
      <c r="N2082" s="25"/>
      <c r="O2082" s="25"/>
      <c r="S2082" s="38"/>
      <c r="T2082" s="39"/>
    </row>
    <row r="2083" spans="2:20" ht="13" hidden="1" customHeight="1" x14ac:dyDescent="0.15">
      <c r="B2083" s="38"/>
      <c r="C2083" s="5">
        <v>5</v>
      </c>
      <c r="D2083" s="5" t="s">
        <v>37</v>
      </c>
      <c r="E2083" s="25">
        <v>21.4</v>
      </c>
      <c r="F2083" s="25"/>
      <c r="G2083" s="25"/>
      <c r="J2083" s="38"/>
      <c r="K2083" s="5">
        <v>5</v>
      </c>
      <c r="L2083" s="5" t="s">
        <v>207</v>
      </c>
      <c r="M2083" s="25">
        <v>22.1</v>
      </c>
      <c r="N2083" s="25"/>
      <c r="O2083" s="25"/>
      <c r="S2083" s="38"/>
      <c r="T2083" s="39"/>
    </row>
    <row r="2084" spans="2:20" ht="13" customHeight="1" x14ac:dyDescent="0.15">
      <c r="B2084" s="13" t="s">
        <v>1806</v>
      </c>
      <c r="C2084" s="5">
        <v>5</v>
      </c>
      <c r="D2084" s="5" t="s">
        <v>38</v>
      </c>
      <c r="E2084" s="25">
        <v>21.4</v>
      </c>
      <c r="F2084" s="25">
        <f>AVERAGE(E2084:E2086)</f>
        <v>21.366666666666664</v>
      </c>
      <c r="G2084" s="25">
        <f>F2084-21.4916666666667</f>
        <v>-0.12500000000003553</v>
      </c>
      <c r="J2084" s="13" t="s">
        <v>1806</v>
      </c>
      <c r="K2084" s="5">
        <v>5</v>
      </c>
      <c r="L2084" s="5" t="s">
        <v>208</v>
      </c>
      <c r="M2084" s="25">
        <v>21.5</v>
      </c>
      <c r="N2084" s="25">
        <f>AVERAGE(M2084:M2086)</f>
        <v>21.466666666666669</v>
      </c>
      <c r="O2084" s="25">
        <f>N2084-21.4916666666667</f>
        <v>-2.5000000000030553E-2</v>
      </c>
      <c r="S2084" s="13" t="s">
        <v>1806</v>
      </c>
      <c r="T2084" s="13" t="s">
        <v>1807</v>
      </c>
    </row>
    <row r="2085" spans="2:20" ht="13" hidden="1" customHeight="1" x14ac:dyDescent="0.15">
      <c r="B2085" s="38"/>
      <c r="C2085" s="5">
        <v>5</v>
      </c>
      <c r="D2085" s="5" t="s">
        <v>39</v>
      </c>
      <c r="E2085" s="25">
        <v>21.4</v>
      </c>
      <c r="F2085" s="25"/>
      <c r="G2085" s="25"/>
      <c r="J2085" s="38"/>
      <c r="K2085" s="5">
        <v>5</v>
      </c>
      <c r="L2085" s="5" t="s">
        <v>209</v>
      </c>
      <c r="M2085" s="25">
        <v>21.4</v>
      </c>
      <c r="N2085" s="25"/>
      <c r="O2085" s="25"/>
      <c r="S2085" s="38"/>
      <c r="T2085" s="39"/>
    </row>
    <row r="2086" spans="2:20" ht="13" hidden="1" customHeight="1" x14ac:dyDescent="0.15">
      <c r="B2086" s="38"/>
      <c r="C2086" s="5">
        <v>5</v>
      </c>
      <c r="D2086" s="5" t="s">
        <v>40</v>
      </c>
      <c r="E2086" s="25">
        <v>21.3</v>
      </c>
      <c r="F2086" s="25"/>
      <c r="G2086" s="25"/>
      <c r="J2086" s="38"/>
      <c r="K2086" s="5">
        <v>5</v>
      </c>
      <c r="L2086" s="5" t="s">
        <v>210</v>
      </c>
      <c r="M2086" s="25">
        <v>21.5</v>
      </c>
      <c r="N2086" s="25"/>
      <c r="O2086" s="25"/>
      <c r="S2086" s="38"/>
      <c r="T2086" s="39"/>
    </row>
    <row r="2087" spans="2:20" ht="13" customHeight="1" x14ac:dyDescent="0.15">
      <c r="B2087" s="13" t="s">
        <v>1808</v>
      </c>
      <c r="C2087" s="5">
        <v>5</v>
      </c>
      <c r="D2087" s="5" t="s">
        <v>41</v>
      </c>
      <c r="E2087" s="25">
        <v>21.4</v>
      </c>
      <c r="F2087" s="25">
        <f>AVERAGE(E2087:E2089)</f>
        <v>21.399999999999995</v>
      </c>
      <c r="G2087" s="25">
        <f>F2087-21.4916666666667</f>
        <v>-9.1666666666704089E-2</v>
      </c>
      <c r="J2087" s="13" t="s">
        <v>1808</v>
      </c>
      <c r="K2087" s="5">
        <v>5</v>
      </c>
      <c r="L2087" s="5" t="s">
        <v>211</v>
      </c>
      <c r="M2087" s="25">
        <v>21.4</v>
      </c>
      <c r="N2087" s="25">
        <f>AVERAGE(M2087:M2089)</f>
        <v>21.433333333333334</v>
      </c>
      <c r="O2087" s="25">
        <f>N2087-21.4916666666667</f>
        <v>-5.8333333333365545E-2</v>
      </c>
      <c r="S2087" s="13" t="s">
        <v>1808</v>
      </c>
      <c r="T2087" s="13" t="s">
        <v>1809</v>
      </c>
    </row>
    <row r="2088" spans="2:20" ht="13" hidden="1" customHeight="1" x14ac:dyDescent="0.15">
      <c r="B2088" s="38"/>
      <c r="C2088" s="5">
        <v>5</v>
      </c>
      <c r="D2088" s="5" t="s">
        <v>42</v>
      </c>
      <c r="E2088" s="25">
        <v>21.4</v>
      </c>
      <c r="F2088" s="25"/>
      <c r="G2088" s="25"/>
      <c r="J2088" s="38"/>
      <c r="K2088" s="5">
        <v>5</v>
      </c>
      <c r="L2088" s="5" t="s">
        <v>212</v>
      </c>
      <c r="M2088" s="25">
        <v>21.4</v>
      </c>
      <c r="N2088" s="25"/>
      <c r="O2088" s="25"/>
      <c r="S2088" s="38"/>
      <c r="T2088" s="39"/>
    </row>
    <row r="2089" spans="2:20" ht="13" hidden="1" customHeight="1" x14ac:dyDescent="0.15">
      <c r="B2089" s="38"/>
      <c r="C2089" s="5">
        <v>5</v>
      </c>
      <c r="D2089" s="5" t="s">
        <v>43</v>
      </c>
      <c r="E2089" s="25">
        <v>21.4</v>
      </c>
      <c r="F2089" s="25"/>
      <c r="G2089" s="25"/>
      <c r="J2089" s="38"/>
      <c r="K2089" s="5">
        <v>5</v>
      </c>
      <c r="L2089" s="5" t="s">
        <v>213</v>
      </c>
      <c r="M2089" s="25">
        <v>21.5</v>
      </c>
      <c r="N2089" s="25"/>
      <c r="O2089" s="25"/>
      <c r="S2089" s="38"/>
      <c r="T2089" s="39"/>
    </row>
    <row r="2090" spans="2:20" ht="13" customHeight="1" x14ac:dyDescent="0.15">
      <c r="B2090" s="13" t="s">
        <v>1810</v>
      </c>
      <c r="C2090" s="5">
        <v>5</v>
      </c>
      <c r="D2090" s="5" t="s">
        <v>44</v>
      </c>
      <c r="E2090" s="25">
        <v>21.3</v>
      </c>
      <c r="F2090" s="25">
        <f>AVERAGE(E2090:E2092)</f>
        <v>21.333333333333332</v>
      </c>
      <c r="G2090" s="25">
        <f>F2090-21.4916666666667</f>
        <v>-0.15833333333336697</v>
      </c>
      <c r="J2090" s="13" t="s">
        <v>1810</v>
      </c>
      <c r="K2090" s="5">
        <v>5</v>
      </c>
      <c r="L2090" s="5" t="s">
        <v>214</v>
      </c>
      <c r="M2090" s="25">
        <v>21.5</v>
      </c>
      <c r="N2090" s="25">
        <f>AVERAGE(M2090:M2092)</f>
        <v>21.5</v>
      </c>
      <c r="O2090" s="25">
        <f>N2090-21.4916666666667</f>
        <v>8.3333333333008852E-3</v>
      </c>
      <c r="S2090" s="13" t="s">
        <v>1810</v>
      </c>
      <c r="T2090" s="13" t="s">
        <v>1811</v>
      </c>
    </row>
    <row r="2091" spans="2:20" ht="13" hidden="1" customHeight="1" x14ac:dyDescent="0.15">
      <c r="B2091" s="38"/>
      <c r="C2091" s="5">
        <v>5</v>
      </c>
      <c r="D2091" s="5" t="s">
        <v>45</v>
      </c>
      <c r="E2091" s="25">
        <v>21.4</v>
      </c>
      <c r="F2091" s="25"/>
      <c r="G2091" s="25"/>
      <c r="J2091" s="38"/>
      <c r="K2091" s="5">
        <v>5</v>
      </c>
      <c r="L2091" s="5" t="s">
        <v>215</v>
      </c>
      <c r="M2091" s="25">
        <v>21.6</v>
      </c>
      <c r="N2091" s="25"/>
      <c r="O2091" s="25"/>
      <c r="S2091" s="38"/>
      <c r="T2091" s="39"/>
    </row>
    <row r="2092" spans="2:20" ht="13" hidden="1" customHeight="1" x14ac:dyDescent="0.15">
      <c r="B2092" s="38"/>
      <c r="C2092" s="5">
        <v>5</v>
      </c>
      <c r="D2092" s="5" t="s">
        <v>46</v>
      </c>
      <c r="E2092" s="25">
        <v>21.3</v>
      </c>
      <c r="F2092" s="25"/>
      <c r="G2092" s="25"/>
      <c r="J2092" s="38"/>
      <c r="K2092" s="5">
        <v>5</v>
      </c>
      <c r="L2092" s="5" t="s">
        <v>216</v>
      </c>
      <c r="M2092" s="25">
        <v>21.4</v>
      </c>
      <c r="N2092" s="25"/>
      <c r="O2092" s="25"/>
      <c r="S2092" s="38"/>
      <c r="T2092" s="39"/>
    </row>
    <row r="2093" spans="2:20" ht="13" customHeight="1" x14ac:dyDescent="0.15">
      <c r="B2093" s="13" t="s">
        <v>1812</v>
      </c>
      <c r="C2093" s="5">
        <v>5</v>
      </c>
      <c r="D2093" s="5" t="s">
        <v>47</v>
      </c>
      <c r="E2093" s="25">
        <v>21.3</v>
      </c>
      <c r="F2093" s="25">
        <f>AVERAGE(E2093:E2095)</f>
        <v>21.366666666666664</v>
      </c>
      <c r="G2093" s="25">
        <f>F2093-21.4916666666667</f>
        <v>-0.12500000000003553</v>
      </c>
      <c r="J2093" s="13" t="s">
        <v>1812</v>
      </c>
      <c r="K2093" s="5">
        <v>5</v>
      </c>
      <c r="L2093" s="5" t="s">
        <v>217</v>
      </c>
      <c r="M2093" s="25">
        <v>21.4</v>
      </c>
      <c r="N2093" s="25">
        <f>AVERAGE(M2093:M2095)</f>
        <v>21.399999999999995</v>
      </c>
      <c r="O2093" s="25">
        <f>N2093-21.4916666666667</f>
        <v>-9.1666666666704089E-2</v>
      </c>
      <c r="S2093" s="13" t="s">
        <v>1812</v>
      </c>
      <c r="T2093" s="13" t="s">
        <v>1813</v>
      </c>
    </row>
    <row r="2094" spans="2:20" ht="13" hidden="1" customHeight="1" x14ac:dyDescent="0.15">
      <c r="B2094" s="38"/>
      <c r="C2094" s="5">
        <v>5</v>
      </c>
      <c r="D2094" s="5" t="s">
        <v>48</v>
      </c>
      <c r="E2094" s="25">
        <v>21.4</v>
      </c>
      <c r="F2094" s="25"/>
      <c r="G2094" s="25"/>
      <c r="J2094" s="38"/>
      <c r="K2094" s="5">
        <v>5</v>
      </c>
      <c r="L2094" s="5" t="s">
        <v>218</v>
      </c>
      <c r="M2094" s="25">
        <v>21.4</v>
      </c>
      <c r="N2094" s="25"/>
      <c r="O2094" s="25"/>
      <c r="S2094" s="38"/>
      <c r="T2094" s="39"/>
    </row>
    <row r="2095" spans="2:20" ht="13" hidden="1" customHeight="1" x14ac:dyDescent="0.15">
      <c r="B2095" s="38"/>
      <c r="C2095" s="5">
        <v>5</v>
      </c>
      <c r="D2095" s="5" t="s">
        <v>49</v>
      </c>
      <c r="E2095" s="25">
        <v>21.4</v>
      </c>
      <c r="F2095" s="25"/>
      <c r="G2095" s="25"/>
      <c r="J2095" s="38"/>
      <c r="K2095" s="5">
        <v>5</v>
      </c>
      <c r="L2095" s="5" t="s">
        <v>219</v>
      </c>
      <c r="M2095" s="25">
        <v>21.4</v>
      </c>
      <c r="N2095" s="25"/>
      <c r="O2095" s="25"/>
      <c r="S2095" s="38"/>
      <c r="T2095" s="39"/>
    </row>
    <row r="2096" spans="2:20" ht="13" customHeight="1" x14ac:dyDescent="0.15">
      <c r="B2096" s="13" t="s">
        <v>1814</v>
      </c>
      <c r="C2096" s="5">
        <v>5</v>
      </c>
      <c r="D2096" s="5" t="s">
        <v>50</v>
      </c>
      <c r="E2096" s="25">
        <v>21.3</v>
      </c>
      <c r="F2096" s="25">
        <f>AVERAGE(E2096:E2098)</f>
        <v>21.333333333333332</v>
      </c>
      <c r="G2096" s="25">
        <f>F2096-21.4916666666667</f>
        <v>-0.15833333333336697</v>
      </c>
      <c r="J2096" s="13" t="s">
        <v>1814</v>
      </c>
      <c r="K2096" s="5">
        <v>5</v>
      </c>
      <c r="L2096" s="5" t="s">
        <v>220</v>
      </c>
      <c r="M2096" s="25">
        <v>21.5</v>
      </c>
      <c r="N2096" s="25">
        <f>AVERAGE(M2096:M2098)</f>
        <v>21.466666666666669</v>
      </c>
      <c r="O2096" s="25">
        <f>N2096-21.4916666666667</f>
        <v>-2.5000000000030553E-2</v>
      </c>
      <c r="S2096" s="13" t="s">
        <v>1814</v>
      </c>
      <c r="T2096" s="13" t="s">
        <v>1815</v>
      </c>
    </row>
    <row r="2097" spans="2:22" ht="13" hidden="1" customHeight="1" x14ac:dyDescent="0.15">
      <c r="B2097" s="38"/>
      <c r="C2097" s="5">
        <v>5</v>
      </c>
      <c r="D2097" s="5" t="s">
        <v>51</v>
      </c>
      <c r="E2097" s="25">
        <v>21.4</v>
      </c>
      <c r="F2097" s="25"/>
      <c r="G2097" s="25"/>
      <c r="J2097" s="38"/>
      <c r="K2097" s="5">
        <v>5</v>
      </c>
      <c r="L2097" s="5" t="s">
        <v>221</v>
      </c>
      <c r="M2097" s="25">
        <v>21.4</v>
      </c>
      <c r="N2097" s="25"/>
      <c r="O2097" s="25"/>
      <c r="S2097" s="38"/>
      <c r="T2097" s="39"/>
    </row>
    <row r="2098" spans="2:22" ht="13" hidden="1" customHeight="1" x14ac:dyDescent="0.15">
      <c r="B2098" s="38"/>
      <c r="C2098" s="5">
        <v>5</v>
      </c>
      <c r="D2098" s="5" t="s">
        <v>52</v>
      </c>
      <c r="E2098" s="25">
        <v>21.3</v>
      </c>
      <c r="F2098" s="25"/>
      <c r="G2098" s="25"/>
      <c r="J2098" s="38"/>
      <c r="K2098" s="5">
        <v>5</v>
      </c>
      <c r="L2098" s="5" t="s">
        <v>222</v>
      </c>
      <c r="M2098" s="25">
        <v>21.5</v>
      </c>
      <c r="N2098" s="25"/>
      <c r="O2098" s="25"/>
      <c r="S2098" s="38"/>
      <c r="T2098" s="39"/>
    </row>
    <row r="2099" spans="2:22" ht="13" customHeight="1" x14ac:dyDescent="0.15">
      <c r="B2099" s="13" t="s">
        <v>1816</v>
      </c>
      <c r="C2099" s="5">
        <v>5</v>
      </c>
      <c r="D2099" s="5" t="s">
        <v>53</v>
      </c>
      <c r="E2099" s="25">
        <v>21.5</v>
      </c>
      <c r="F2099" s="25">
        <f>AVERAGE(E2099:E2101)</f>
        <v>21.533333333333331</v>
      </c>
      <c r="G2099" s="25">
        <f>F2099-21.4916666666667</f>
        <v>4.1666666666632324E-2</v>
      </c>
      <c r="J2099" s="13" t="s">
        <v>1816</v>
      </c>
      <c r="K2099" s="3">
        <v>5</v>
      </c>
      <c r="L2099" s="3" t="s">
        <v>223</v>
      </c>
      <c r="M2099" s="27">
        <v>59.8</v>
      </c>
      <c r="N2099" s="27">
        <f>AVERAGE(M2099:M2101)</f>
        <v>34.699999999999996</v>
      </c>
      <c r="O2099" s="27">
        <f>N2099-21.4916666666667</f>
        <v>13.208333333333297</v>
      </c>
      <c r="P2099" s="48" t="s">
        <v>146</v>
      </c>
      <c r="S2099" s="13" t="s">
        <v>1816</v>
      </c>
      <c r="T2099" s="13" t="s">
        <v>1817</v>
      </c>
    </row>
    <row r="2100" spans="2:22" ht="13" hidden="1" customHeight="1" x14ac:dyDescent="0.15">
      <c r="B2100" s="38"/>
      <c r="C2100" s="5">
        <v>5</v>
      </c>
      <c r="D2100" s="5" t="s">
        <v>54</v>
      </c>
      <c r="E2100" s="25">
        <v>21.6</v>
      </c>
      <c r="F2100" s="25"/>
      <c r="G2100" s="25"/>
      <c r="J2100" s="38"/>
      <c r="K2100" s="5">
        <v>5</v>
      </c>
      <c r="L2100" s="5" t="s">
        <v>224</v>
      </c>
      <c r="M2100" s="25">
        <v>22.7</v>
      </c>
      <c r="N2100" s="25"/>
      <c r="O2100" s="25"/>
      <c r="S2100" s="38"/>
      <c r="T2100" s="39"/>
    </row>
    <row r="2101" spans="2:22" ht="13" hidden="1" customHeight="1" x14ac:dyDescent="0.15">
      <c r="B2101" s="38"/>
      <c r="C2101" s="5">
        <v>5</v>
      </c>
      <c r="D2101" s="5" t="s">
        <v>55</v>
      </c>
      <c r="E2101" s="25">
        <v>21.5</v>
      </c>
      <c r="F2101" s="25"/>
      <c r="G2101" s="25"/>
      <c r="J2101" s="38"/>
      <c r="K2101" s="5">
        <v>5</v>
      </c>
      <c r="L2101" s="5" t="s">
        <v>225</v>
      </c>
      <c r="M2101" s="25">
        <v>21.6</v>
      </c>
      <c r="N2101" s="25"/>
      <c r="O2101" s="25"/>
      <c r="S2101" s="38"/>
      <c r="T2101" s="39"/>
    </row>
    <row r="2102" spans="2:22" ht="13" customHeight="1" x14ac:dyDescent="0.15">
      <c r="B2102" s="13" t="s">
        <v>1818</v>
      </c>
      <c r="C2102" s="5">
        <v>5</v>
      </c>
      <c r="D2102" s="5" t="s">
        <v>56</v>
      </c>
      <c r="E2102" s="25">
        <v>21.5</v>
      </c>
      <c r="F2102" s="25">
        <f>AVERAGE(E2102:E2104)</f>
        <v>21.400000000000002</v>
      </c>
      <c r="G2102" s="25">
        <f>F2102-21.4916666666667</f>
        <v>-9.1666666666696983E-2</v>
      </c>
      <c r="J2102" s="13" t="s">
        <v>1818</v>
      </c>
      <c r="K2102" s="5">
        <v>5</v>
      </c>
      <c r="L2102" s="5" t="s">
        <v>226</v>
      </c>
      <c r="M2102" s="25">
        <v>21.5</v>
      </c>
      <c r="N2102" s="25">
        <f>AVERAGE(M2102:M2104)</f>
        <v>21.433333333333334</v>
      </c>
      <c r="O2102" s="25">
        <f>N2102-21.4916666666667</f>
        <v>-5.8333333333365545E-2</v>
      </c>
      <c r="S2102" s="13" t="s">
        <v>1818</v>
      </c>
      <c r="T2102" s="13" t="s">
        <v>1819</v>
      </c>
    </row>
    <row r="2103" spans="2:22" ht="13" hidden="1" customHeight="1" x14ac:dyDescent="0.15">
      <c r="B2103" s="38"/>
      <c r="C2103" s="5">
        <v>5</v>
      </c>
      <c r="D2103" s="5" t="s">
        <v>57</v>
      </c>
      <c r="E2103" s="25">
        <v>21.4</v>
      </c>
      <c r="F2103" s="25"/>
      <c r="G2103" s="25"/>
      <c r="J2103" s="38"/>
      <c r="K2103" s="5">
        <v>5</v>
      </c>
      <c r="L2103" s="5" t="s">
        <v>227</v>
      </c>
      <c r="M2103" s="25">
        <v>21.4</v>
      </c>
      <c r="N2103" s="25"/>
      <c r="O2103" s="25"/>
      <c r="S2103" s="38"/>
      <c r="T2103" s="39"/>
    </row>
    <row r="2104" spans="2:22" ht="13" hidden="1" customHeight="1" x14ac:dyDescent="0.15">
      <c r="B2104" s="38"/>
      <c r="C2104" s="5">
        <v>5</v>
      </c>
      <c r="D2104" s="5" t="s">
        <v>58</v>
      </c>
      <c r="E2104" s="25">
        <v>21.3</v>
      </c>
      <c r="F2104" s="25"/>
      <c r="G2104" s="25"/>
      <c r="J2104" s="38"/>
      <c r="K2104" s="5">
        <v>5</v>
      </c>
      <c r="L2104" s="5" t="s">
        <v>228</v>
      </c>
      <c r="M2104" s="25">
        <v>21.4</v>
      </c>
      <c r="N2104" s="25"/>
      <c r="O2104" s="25"/>
      <c r="S2104" s="38"/>
      <c r="T2104" s="39"/>
    </row>
    <row r="2105" spans="2:22" ht="13" customHeight="1" x14ac:dyDescent="0.15">
      <c r="B2105" s="13" t="s">
        <v>1820</v>
      </c>
      <c r="C2105" s="5">
        <v>5</v>
      </c>
      <c r="D2105" s="5" t="s">
        <v>59</v>
      </c>
      <c r="E2105" s="25">
        <v>21.4</v>
      </c>
      <c r="F2105" s="25">
        <f>AVERAGE(E2105:E2107)</f>
        <v>21.433333333333334</v>
      </c>
      <c r="G2105" s="25">
        <f>F2105-21.4916666666667</f>
        <v>-5.8333333333365545E-2</v>
      </c>
      <c r="J2105" s="13" t="s">
        <v>1820</v>
      </c>
      <c r="K2105" s="5">
        <v>5</v>
      </c>
      <c r="L2105" s="5" t="s">
        <v>229</v>
      </c>
      <c r="M2105" s="25">
        <v>21.5</v>
      </c>
      <c r="N2105" s="25">
        <f>AVERAGE(M2105:M2107)</f>
        <v>21.466666666666669</v>
      </c>
      <c r="O2105" s="25">
        <f>N2105-21.4916666666667</f>
        <v>-2.5000000000030553E-2</v>
      </c>
      <c r="S2105" s="13" t="s">
        <v>1820</v>
      </c>
      <c r="T2105" s="13" t="s">
        <v>1821</v>
      </c>
    </row>
    <row r="2106" spans="2:22" ht="13" hidden="1" customHeight="1" x14ac:dyDescent="0.15">
      <c r="B2106" s="38"/>
      <c r="C2106" s="2">
        <v>5</v>
      </c>
      <c r="D2106" s="2" t="s">
        <v>60</v>
      </c>
      <c r="E2106" s="26">
        <v>21.5</v>
      </c>
      <c r="F2106" s="26"/>
      <c r="G2106" s="26"/>
      <c r="J2106" s="38"/>
      <c r="K2106" s="2">
        <v>5</v>
      </c>
      <c r="L2106" s="2" t="s">
        <v>230</v>
      </c>
      <c r="M2106" s="26">
        <v>21.4</v>
      </c>
      <c r="N2106" s="26"/>
      <c r="O2106" s="26"/>
      <c r="S2106" s="38"/>
      <c r="T2106" s="39"/>
    </row>
    <row r="2107" spans="2:22" ht="13" hidden="1" customHeight="1" x14ac:dyDescent="0.15">
      <c r="B2107" s="38"/>
      <c r="C2107" s="2">
        <v>5</v>
      </c>
      <c r="D2107" s="2" t="s">
        <v>61</v>
      </c>
      <c r="E2107" s="26">
        <v>21.4</v>
      </c>
      <c r="F2107" s="26"/>
      <c r="G2107" s="26"/>
      <c r="J2107" s="38"/>
      <c r="K2107" s="2">
        <v>5</v>
      </c>
      <c r="L2107" s="2" t="s">
        <v>231</v>
      </c>
      <c r="M2107" s="26">
        <v>21.5</v>
      </c>
      <c r="N2107" s="26"/>
      <c r="O2107" s="26"/>
      <c r="S2107" s="38"/>
      <c r="T2107" s="39"/>
    </row>
    <row r="2108" spans="2:22" s="4" customFormat="1" ht="13" customHeight="1" x14ac:dyDescent="0.15">
      <c r="B2108" s="9" t="s">
        <v>1091</v>
      </c>
      <c r="C2108" s="4">
        <v>5</v>
      </c>
      <c r="D2108" s="4" t="s">
        <v>62</v>
      </c>
      <c r="E2108" s="34">
        <v>21</v>
      </c>
      <c r="F2108" s="34">
        <f>AVERAGE(E2108:E2110)</f>
        <v>20.933333333333334</v>
      </c>
      <c r="G2108" s="34">
        <f>F2108-21.4916666666667</f>
        <v>-0.55833333333336554</v>
      </c>
      <c r="H2108" s="47"/>
      <c r="J2108" s="9" t="s">
        <v>1091</v>
      </c>
      <c r="K2108" s="4">
        <v>5</v>
      </c>
      <c r="L2108" s="4" t="s">
        <v>232</v>
      </c>
      <c r="M2108" s="34">
        <v>21.3</v>
      </c>
      <c r="N2108" s="34">
        <f>AVERAGE(M2108:M2110)</f>
        <v>21.266666666666666</v>
      </c>
      <c r="O2108" s="34">
        <f>N2108-21.4916666666667</f>
        <v>-0.2250000000000334</v>
      </c>
      <c r="P2108" s="47"/>
      <c r="Q2108" s="1"/>
      <c r="R2108" s="1"/>
      <c r="S2108" s="9" t="s">
        <v>1091</v>
      </c>
      <c r="T2108" s="45" t="s">
        <v>1092</v>
      </c>
      <c r="V2108" s="4">
        <v>63</v>
      </c>
    </row>
    <row r="2109" spans="2:22" ht="13" hidden="1" customHeight="1" x14ac:dyDescent="0.15">
      <c r="B2109" s="38"/>
      <c r="C2109" s="2">
        <v>5</v>
      </c>
      <c r="D2109" s="2" t="s">
        <v>63</v>
      </c>
      <c r="E2109" s="26">
        <v>20.9</v>
      </c>
      <c r="F2109" s="26"/>
      <c r="G2109" s="26"/>
      <c r="J2109" s="38"/>
      <c r="K2109" s="2">
        <v>5</v>
      </c>
      <c r="L2109" s="2" t="s">
        <v>233</v>
      </c>
      <c r="M2109" s="26">
        <v>21.2</v>
      </c>
      <c r="N2109" s="26"/>
      <c r="O2109" s="26"/>
      <c r="S2109" s="38"/>
      <c r="T2109" s="39"/>
    </row>
    <row r="2110" spans="2:22" ht="13" hidden="1" customHeight="1" x14ac:dyDescent="0.15">
      <c r="B2110" s="38"/>
      <c r="C2110" s="2">
        <v>5</v>
      </c>
      <c r="D2110" s="2" t="s">
        <v>64</v>
      </c>
      <c r="E2110" s="26">
        <v>20.9</v>
      </c>
      <c r="F2110" s="26"/>
      <c r="G2110" s="26"/>
      <c r="J2110" s="38"/>
      <c r="K2110" s="2">
        <v>5</v>
      </c>
      <c r="L2110" s="2" t="s">
        <v>234</v>
      </c>
      <c r="M2110" s="26">
        <v>21.3</v>
      </c>
      <c r="N2110" s="26"/>
      <c r="O2110" s="26"/>
      <c r="S2110" s="38"/>
      <c r="T2110" s="39"/>
    </row>
    <row r="2111" spans="2:22" ht="13" customHeight="1" x14ac:dyDescent="0.15">
      <c r="B2111" s="9" t="s">
        <v>1189</v>
      </c>
      <c r="C2111" s="5">
        <v>5</v>
      </c>
      <c r="D2111" s="5" t="s">
        <v>65</v>
      </c>
      <c r="E2111" s="25">
        <v>21.4</v>
      </c>
      <c r="F2111" s="25">
        <f>AVERAGE(E2111:E2113)</f>
        <v>21.366666666666664</v>
      </c>
      <c r="G2111" s="25">
        <f>F2111-21.4916666666667</f>
        <v>-0.12500000000003553</v>
      </c>
      <c r="J2111" s="9" t="s">
        <v>1189</v>
      </c>
      <c r="K2111" s="5">
        <v>5</v>
      </c>
      <c r="L2111" s="5" t="s">
        <v>235</v>
      </c>
      <c r="M2111" s="25">
        <v>21.4</v>
      </c>
      <c r="N2111" s="25">
        <f>AVERAGE(M2111:M2113)</f>
        <v>21.399999999999995</v>
      </c>
      <c r="O2111" s="25">
        <f>N2111-21.4916666666667</f>
        <v>-9.1666666666704089E-2</v>
      </c>
      <c r="S2111" s="9" t="s">
        <v>1189</v>
      </c>
      <c r="T2111" s="40" t="s">
        <v>1190</v>
      </c>
    </row>
    <row r="2112" spans="2:22" ht="13" hidden="1" customHeight="1" x14ac:dyDescent="0.15">
      <c r="B2112" s="38"/>
      <c r="C2112" s="5">
        <v>5</v>
      </c>
      <c r="D2112" s="5" t="s">
        <v>66</v>
      </c>
      <c r="E2112" s="25">
        <v>21.3</v>
      </c>
      <c r="F2112" s="25"/>
      <c r="G2112" s="25"/>
      <c r="J2112" s="38"/>
      <c r="K2112" s="5">
        <v>5</v>
      </c>
      <c r="L2112" s="5" t="s">
        <v>236</v>
      </c>
      <c r="M2112" s="25">
        <v>21.4</v>
      </c>
      <c r="N2112" s="25"/>
      <c r="O2112" s="25"/>
      <c r="S2112" s="38"/>
      <c r="T2112" s="39"/>
    </row>
    <row r="2113" spans="2:22" ht="13" hidden="1" customHeight="1" x14ac:dyDescent="0.15">
      <c r="B2113" s="38"/>
      <c r="C2113" s="5">
        <v>5</v>
      </c>
      <c r="D2113" s="5" t="s">
        <v>67</v>
      </c>
      <c r="E2113" s="25">
        <v>21.4</v>
      </c>
      <c r="F2113" s="25"/>
      <c r="G2113" s="25"/>
      <c r="J2113" s="38"/>
      <c r="K2113" s="5">
        <v>5</v>
      </c>
      <c r="L2113" s="5" t="s">
        <v>237</v>
      </c>
      <c r="M2113" s="25">
        <v>21.4</v>
      </c>
      <c r="N2113" s="25"/>
      <c r="O2113" s="25"/>
      <c r="S2113" s="38"/>
      <c r="T2113" s="39"/>
    </row>
    <row r="2114" spans="2:22" ht="13" customHeight="1" x14ac:dyDescent="0.15">
      <c r="B2114" s="12" t="s">
        <v>1191</v>
      </c>
      <c r="C2114" s="5">
        <v>5</v>
      </c>
      <c r="D2114" s="5" t="s">
        <v>68</v>
      </c>
      <c r="E2114" s="25">
        <v>21.2</v>
      </c>
      <c r="F2114" s="25">
        <f>AVERAGE(E2114:E2116)</f>
        <v>21.2</v>
      </c>
      <c r="G2114" s="25">
        <f>F2114-21.4916666666667</f>
        <v>-0.29166666666669983</v>
      </c>
      <c r="J2114" s="12" t="s">
        <v>1191</v>
      </c>
      <c r="K2114" s="5">
        <v>5</v>
      </c>
      <c r="L2114" s="5" t="s">
        <v>238</v>
      </c>
      <c r="M2114" s="25">
        <v>21</v>
      </c>
      <c r="N2114" s="25">
        <f>AVERAGE(M2114:M2116)</f>
        <v>21.099999999999998</v>
      </c>
      <c r="O2114" s="25">
        <f>N2114-21.4916666666667</f>
        <v>-0.39166666666670125</v>
      </c>
      <c r="S2114" s="12" t="s">
        <v>1191</v>
      </c>
      <c r="T2114" s="13" t="s">
        <v>1192</v>
      </c>
    </row>
    <row r="2115" spans="2:22" ht="13" hidden="1" customHeight="1" x14ac:dyDescent="0.15">
      <c r="B2115" s="38"/>
      <c r="C2115" s="5">
        <v>5</v>
      </c>
      <c r="D2115" s="5" t="s">
        <v>69</v>
      </c>
      <c r="E2115" s="25">
        <v>21.2</v>
      </c>
      <c r="F2115" s="25"/>
      <c r="G2115" s="25"/>
      <c r="J2115" s="38"/>
      <c r="K2115" s="5">
        <v>5</v>
      </c>
      <c r="L2115" s="5" t="s">
        <v>239</v>
      </c>
      <c r="M2115" s="25">
        <v>20.9</v>
      </c>
      <c r="N2115" s="25"/>
      <c r="O2115" s="25"/>
      <c r="S2115" s="38"/>
      <c r="T2115" s="39"/>
    </row>
    <row r="2116" spans="2:22" ht="13" hidden="1" customHeight="1" x14ac:dyDescent="0.15">
      <c r="B2116" s="38"/>
      <c r="C2116" s="5">
        <v>5</v>
      </c>
      <c r="D2116" s="5" t="s">
        <v>70</v>
      </c>
      <c r="E2116" s="25">
        <v>21.2</v>
      </c>
      <c r="F2116" s="25"/>
      <c r="G2116" s="25"/>
      <c r="J2116" s="38"/>
      <c r="K2116" s="5">
        <v>5</v>
      </c>
      <c r="L2116" s="5" t="s">
        <v>240</v>
      </c>
      <c r="M2116" s="25">
        <v>21.4</v>
      </c>
      <c r="N2116" s="25"/>
      <c r="O2116" s="25"/>
      <c r="S2116" s="38"/>
      <c r="T2116" s="39"/>
    </row>
    <row r="2117" spans="2:22" ht="13" customHeight="1" x14ac:dyDescent="0.15">
      <c r="B2117" s="12" t="s">
        <v>1193</v>
      </c>
      <c r="C2117" s="5">
        <v>5</v>
      </c>
      <c r="D2117" s="5" t="s">
        <v>71</v>
      </c>
      <c r="E2117" s="25">
        <v>21.4</v>
      </c>
      <c r="F2117" s="25">
        <f>AVERAGE(E2117:E2119)</f>
        <v>21.399999999999995</v>
      </c>
      <c r="G2117" s="25">
        <f>F2117-21.4916666666667</f>
        <v>-9.1666666666704089E-2</v>
      </c>
      <c r="J2117" s="12" t="s">
        <v>1193</v>
      </c>
      <c r="K2117" s="5">
        <v>5</v>
      </c>
      <c r="L2117" s="5" t="s">
        <v>241</v>
      </c>
      <c r="M2117" s="25">
        <v>21.5</v>
      </c>
      <c r="N2117" s="25">
        <f>AVERAGE(M2117:M2119)</f>
        <v>21.5</v>
      </c>
      <c r="O2117" s="25">
        <f>N2117-21.4916666666667</f>
        <v>8.3333333333008852E-3</v>
      </c>
      <c r="S2117" s="12" t="s">
        <v>1193</v>
      </c>
      <c r="T2117" s="13" t="s">
        <v>1194</v>
      </c>
    </row>
    <row r="2118" spans="2:22" ht="13" hidden="1" customHeight="1" x14ac:dyDescent="0.15">
      <c r="B2118" s="38"/>
      <c r="C2118" s="5">
        <v>5</v>
      </c>
      <c r="D2118" s="5" t="s">
        <v>72</v>
      </c>
      <c r="E2118" s="25">
        <v>21.4</v>
      </c>
      <c r="F2118" s="25"/>
      <c r="G2118" s="25"/>
      <c r="J2118" s="38"/>
      <c r="K2118" s="2">
        <v>5</v>
      </c>
      <c r="L2118" s="2" t="s">
        <v>242</v>
      </c>
      <c r="M2118" s="26">
        <v>21.5</v>
      </c>
      <c r="N2118" s="26"/>
      <c r="O2118" s="26"/>
      <c r="S2118" s="38"/>
      <c r="T2118" s="39"/>
    </row>
    <row r="2119" spans="2:22" ht="13" hidden="1" customHeight="1" x14ac:dyDescent="0.15">
      <c r="B2119" s="38"/>
      <c r="C2119" s="5">
        <v>5</v>
      </c>
      <c r="D2119" s="5" t="s">
        <v>73</v>
      </c>
      <c r="E2119" s="25">
        <v>21.4</v>
      </c>
      <c r="F2119" s="25"/>
      <c r="G2119" s="25"/>
      <c r="J2119" s="38"/>
      <c r="K2119" s="2">
        <v>5</v>
      </c>
      <c r="L2119" s="2" t="s">
        <v>243</v>
      </c>
      <c r="M2119" s="26">
        <v>21.5</v>
      </c>
      <c r="N2119" s="26"/>
      <c r="O2119" s="26"/>
      <c r="S2119" s="38"/>
      <c r="T2119" s="39"/>
    </row>
    <row r="2120" spans="2:22" ht="13" customHeight="1" x14ac:dyDescent="0.15">
      <c r="B2120" s="12" t="s">
        <v>1107</v>
      </c>
      <c r="C2120" s="5">
        <v>5</v>
      </c>
      <c r="D2120" s="5" t="s">
        <v>74</v>
      </c>
      <c r="E2120" s="25">
        <v>21.3</v>
      </c>
      <c r="F2120" s="25">
        <f>AVERAGE(E2120:E2122)</f>
        <v>21.366666666666664</v>
      </c>
      <c r="G2120" s="25">
        <f>F2120-21.4916666666667</f>
        <v>-0.12500000000003553</v>
      </c>
      <c r="J2120" s="12" t="s">
        <v>1107</v>
      </c>
      <c r="K2120" s="4">
        <v>5</v>
      </c>
      <c r="L2120" s="4" t="s">
        <v>244</v>
      </c>
      <c r="M2120" s="34">
        <v>22.6</v>
      </c>
      <c r="N2120" s="34">
        <f>AVERAGE(M2120:M2122)</f>
        <v>23.566666666666666</v>
      </c>
      <c r="O2120" s="34">
        <f>N2120-21.4916666666667</f>
        <v>2.0749999999999673</v>
      </c>
      <c r="S2120" s="12" t="s">
        <v>1107</v>
      </c>
      <c r="T2120" s="19" t="s">
        <v>1108</v>
      </c>
      <c r="V2120" s="4">
        <v>68</v>
      </c>
    </row>
    <row r="2121" spans="2:22" ht="13" hidden="1" customHeight="1" x14ac:dyDescent="0.15">
      <c r="B2121" s="38"/>
      <c r="C2121" s="5">
        <v>5</v>
      </c>
      <c r="D2121" s="5" t="s">
        <v>75</v>
      </c>
      <c r="E2121" s="25">
        <v>21.3</v>
      </c>
      <c r="F2121" s="25"/>
      <c r="G2121" s="25"/>
      <c r="J2121" s="38"/>
      <c r="K2121" s="2">
        <v>5</v>
      </c>
      <c r="L2121" s="2" t="s">
        <v>245</v>
      </c>
      <c r="M2121" s="26">
        <v>24.1</v>
      </c>
      <c r="N2121" s="26"/>
      <c r="O2121" s="26"/>
      <c r="S2121" s="38"/>
      <c r="T2121" s="39"/>
    </row>
    <row r="2122" spans="2:22" ht="13" hidden="1" customHeight="1" x14ac:dyDescent="0.15">
      <c r="B2122" s="38"/>
      <c r="C2122" s="5">
        <v>5</v>
      </c>
      <c r="D2122" s="5" t="s">
        <v>76</v>
      </c>
      <c r="E2122" s="25">
        <v>21.5</v>
      </c>
      <c r="F2122" s="25"/>
      <c r="G2122" s="25"/>
      <c r="J2122" s="38"/>
      <c r="K2122" s="2">
        <v>5</v>
      </c>
      <c r="L2122" s="2" t="s">
        <v>246</v>
      </c>
      <c r="M2122" s="26">
        <v>24</v>
      </c>
      <c r="N2122" s="26"/>
      <c r="O2122" s="26"/>
      <c r="S2122" s="38"/>
      <c r="T2122" s="39"/>
    </row>
    <row r="2123" spans="2:22" ht="13" customHeight="1" x14ac:dyDescent="0.15">
      <c r="B2123" s="12" t="s">
        <v>1140</v>
      </c>
      <c r="C2123" s="5">
        <v>5</v>
      </c>
      <c r="D2123" s="5" t="s">
        <v>77</v>
      </c>
      <c r="E2123" s="25">
        <v>21.3</v>
      </c>
      <c r="F2123" s="25">
        <f>AVERAGE(E2123:E2125)</f>
        <v>21.366666666666664</v>
      </c>
      <c r="G2123" s="25">
        <f>F2123-21.4916666666667</f>
        <v>-0.12500000000003553</v>
      </c>
      <c r="J2123" s="12" t="s">
        <v>1140</v>
      </c>
      <c r="K2123" s="5">
        <v>5</v>
      </c>
      <c r="L2123" s="5" t="s">
        <v>247</v>
      </c>
      <c r="M2123" s="25">
        <v>21.5</v>
      </c>
      <c r="N2123" s="25">
        <f>AVERAGE(M2123:M2125)</f>
        <v>21.466666666666669</v>
      </c>
      <c r="O2123" s="25">
        <f>N2123-21.4916666666667</f>
        <v>-2.5000000000030553E-2</v>
      </c>
      <c r="S2123" s="12" t="s">
        <v>1140</v>
      </c>
      <c r="T2123" s="13" t="s">
        <v>1141</v>
      </c>
    </row>
    <row r="2124" spans="2:22" ht="13" hidden="1" customHeight="1" x14ac:dyDescent="0.15">
      <c r="B2124" s="38"/>
      <c r="C2124" s="5">
        <v>5</v>
      </c>
      <c r="D2124" s="5" t="s">
        <v>78</v>
      </c>
      <c r="E2124" s="25">
        <v>21.4</v>
      </c>
      <c r="F2124" s="25"/>
      <c r="G2124" s="25"/>
      <c r="J2124" s="38"/>
      <c r="K2124" s="5">
        <v>5</v>
      </c>
      <c r="L2124" s="5" t="s">
        <v>248</v>
      </c>
      <c r="M2124" s="25">
        <v>21.5</v>
      </c>
      <c r="N2124" s="25"/>
      <c r="O2124" s="25"/>
      <c r="S2124" s="38"/>
      <c r="T2124" s="39"/>
    </row>
    <row r="2125" spans="2:22" ht="13" hidden="1" customHeight="1" x14ac:dyDescent="0.15">
      <c r="B2125" s="38"/>
      <c r="C2125" s="5">
        <v>5</v>
      </c>
      <c r="D2125" s="5" t="s">
        <v>79</v>
      </c>
      <c r="E2125" s="25">
        <v>21.4</v>
      </c>
      <c r="F2125" s="25"/>
      <c r="G2125" s="25"/>
      <c r="J2125" s="38"/>
      <c r="K2125" s="5">
        <v>5</v>
      </c>
      <c r="L2125" s="5" t="s">
        <v>249</v>
      </c>
      <c r="M2125" s="25">
        <v>21.4</v>
      </c>
      <c r="N2125" s="25"/>
      <c r="O2125" s="25"/>
      <c r="S2125" s="38"/>
      <c r="T2125" s="39"/>
    </row>
    <row r="2126" spans="2:22" ht="13" customHeight="1" x14ac:dyDescent="0.15">
      <c r="B2126" s="12" t="s">
        <v>1142</v>
      </c>
      <c r="C2126" s="5">
        <v>5</v>
      </c>
      <c r="D2126" s="5" t="s">
        <v>80</v>
      </c>
      <c r="E2126" s="25">
        <v>21.5</v>
      </c>
      <c r="F2126" s="25">
        <f>AVERAGE(E2126:E2128)</f>
        <v>21.433333333333334</v>
      </c>
      <c r="G2126" s="25">
        <f>F2126-21.4916666666667</f>
        <v>-5.8333333333365545E-2</v>
      </c>
      <c r="J2126" s="12" t="s">
        <v>1142</v>
      </c>
      <c r="K2126" s="5">
        <v>5</v>
      </c>
      <c r="L2126" s="5" t="s">
        <v>250</v>
      </c>
      <c r="M2126" s="25">
        <v>21.4</v>
      </c>
      <c r="N2126" s="25">
        <f>AVERAGE(M2126:M2128)</f>
        <v>21.433333333333334</v>
      </c>
      <c r="O2126" s="25">
        <f>N2126-21.4916666666667</f>
        <v>-5.8333333333365545E-2</v>
      </c>
      <c r="S2126" s="12" t="s">
        <v>1142</v>
      </c>
      <c r="T2126" s="13" t="s">
        <v>1143</v>
      </c>
    </row>
    <row r="2127" spans="2:22" ht="13" hidden="1" customHeight="1" x14ac:dyDescent="0.15">
      <c r="B2127" s="38"/>
      <c r="C2127" s="5">
        <v>5</v>
      </c>
      <c r="D2127" s="5" t="s">
        <v>81</v>
      </c>
      <c r="E2127" s="25">
        <v>21.4</v>
      </c>
      <c r="F2127" s="25"/>
      <c r="G2127" s="25"/>
      <c r="J2127" s="38"/>
      <c r="K2127" s="5">
        <v>5</v>
      </c>
      <c r="L2127" s="5" t="s">
        <v>251</v>
      </c>
      <c r="M2127" s="25">
        <v>21.4</v>
      </c>
      <c r="N2127" s="25"/>
      <c r="O2127" s="25"/>
      <c r="S2127" s="38"/>
      <c r="T2127" s="39"/>
    </row>
    <row r="2128" spans="2:22" ht="13" hidden="1" customHeight="1" x14ac:dyDescent="0.15">
      <c r="B2128" s="38"/>
      <c r="C2128" s="5">
        <v>5</v>
      </c>
      <c r="D2128" s="5" t="s">
        <v>82</v>
      </c>
      <c r="E2128" s="25">
        <v>21.4</v>
      </c>
      <c r="F2128" s="25"/>
      <c r="G2128" s="25"/>
      <c r="J2128" s="38"/>
      <c r="K2128" s="5">
        <v>5</v>
      </c>
      <c r="L2128" s="5" t="s">
        <v>252</v>
      </c>
      <c r="M2128" s="25">
        <v>21.5</v>
      </c>
      <c r="N2128" s="25"/>
      <c r="O2128" s="25"/>
      <c r="S2128" s="38"/>
      <c r="T2128" s="39"/>
    </row>
    <row r="2129" spans="2:20" ht="13" customHeight="1" x14ac:dyDescent="0.15">
      <c r="B2129" s="12" t="s">
        <v>1144</v>
      </c>
      <c r="C2129" s="5">
        <v>5</v>
      </c>
      <c r="D2129" s="5" t="s">
        <v>83</v>
      </c>
      <c r="E2129" s="25">
        <v>21.3</v>
      </c>
      <c r="F2129" s="25">
        <f>AVERAGE(E2129:E2131)</f>
        <v>21.400000000000002</v>
      </c>
      <c r="G2129" s="25">
        <f>F2129-21.4916666666667</f>
        <v>-9.1666666666696983E-2</v>
      </c>
      <c r="J2129" s="12" t="s">
        <v>1144</v>
      </c>
      <c r="K2129" s="5">
        <v>5</v>
      </c>
      <c r="L2129" s="5" t="s">
        <v>253</v>
      </c>
      <c r="M2129" s="25">
        <v>21.5</v>
      </c>
      <c r="N2129" s="25">
        <f>AVERAGE(M2129:M2131)</f>
        <v>21.433333333333334</v>
      </c>
      <c r="O2129" s="25">
        <f>N2129-21.4916666666667</f>
        <v>-5.8333333333365545E-2</v>
      </c>
      <c r="S2129" s="12" t="s">
        <v>1144</v>
      </c>
      <c r="T2129" s="13" t="s">
        <v>1145</v>
      </c>
    </row>
    <row r="2130" spans="2:20" ht="13" hidden="1" customHeight="1" x14ac:dyDescent="0.15">
      <c r="B2130" s="38"/>
      <c r="C2130" s="5">
        <v>5</v>
      </c>
      <c r="D2130" s="5" t="s">
        <v>84</v>
      </c>
      <c r="E2130" s="25">
        <v>21.4</v>
      </c>
      <c r="F2130" s="25"/>
      <c r="G2130" s="25"/>
      <c r="J2130" s="38"/>
      <c r="K2130" s="5">
        <v>5</v>
      </c>
      <c r="L2130" s="5" t="s">
        <v>254</v>
      </c>
      <c r="M2130" s="25">
        <v>21.4</v>
      </c>
      <c r="N2130" s="25"/>
      <c r="O2130" s="25"/>
      <c r="S2130" s="38"/>
      <c r="T2130" s="39"/>
    </row>
    <row r="2131" spans="2:20" ht="13" hidden="1" customHeight="1" x14ac:dyDescent="0.15">
      <c r="B2131" s="38"/>
      <c r="C2131" s="5">
        <v>5</v>
      </c>
      <c r="D2131" s="5" t="s">
        <v>85</v>
      </c>
      <c r="E2131" s="25">
        <v>21.5</v>
      </c>
      <c r="F2131" s="25"/>
      <c r="G2131" s="25"/>
      <c r="J2131" s="38"/>
      <c r="K2131" s="5">
        <v>5</v>
      </c>
      <c r="L2131" s="5" t="s">
        <v>255</v>
      </c>
      <c r="M2131" s="25">
        <v>21.4</v>
      </c>
      <c r="N2131" s="25"/>
      <c r="O2131" s="25"/>
      <c r="S2131" s="38"/>
      <c r="T2131" s="39"/>
    </row>
    <row r="2132" spans="2:20" ht="13" customHeight="1" x14ac:dyDescent="0.15">
      <c r="B2132" s="12" t="s">
        <v>1146</v>
      </c>
      <c r="C2132" s="5">
        <v>5</v>
      </c>
      <c r="D2132" s="5" t="s">
        <v>86</v>
      </c>
      <c r="E2132" s="25">
        <v>21.4</v>
      </c>
      <c r="F2132" s="25">
        <f>AVERAGE(E2132:E2134)</f>
        <v>21.399999999999995</v>
      </c>
      <c r="G2132" s="25">
        <f>F2132-21.4916666666667</f>
        <v>-9.1666666666704089E-2</v>
      </c>
      <c r="J2132" s="12" t="s">
        <v>1146</v>
      </c>
      <c r="K2132" s="5">
        <v>5</v>
      </c>
      <c r="L2132" s="5" t="s">
        <v>256</v>
      </c>
      <c r="M2132" s="25">
        <v>21.6</v>
      </c>
      <c r="N2132" s="25">
        <f>AVERAGE(M2132:M2134)</f>
        <v>21.566666666666666</v>
      </c>
      <c r="O2132" s="25">
        <f>N2132-21.4916666666667</f>
        <v>7.4999999999967315E-2</v>
      </c>
      <c r="S2132" s="12" t="s">
        <v>1146</v>
      </c>
      <c r="T2132" s="13" t="s">
        <v>1147</v>
      </c>
    </row>
    <row r="2133" spans="2:20" ht="13" hidden="1" customHeight="1" x14ac:dyDescent="0.15">
      <c r="B2133" s="38"/>
      <c r="C2133" s="5">
        <v>5</v>
      </c>
      <c r="D2133" s="5" t="s">
        <v>87</v>
      </c>
      <c r="E2133" s="25">
        <v>21.4</v>
      </c>
      <c r="F2133" s="25"/>
      <c r="G2133" s="25"/>
      <c r="J2133" s="38"/>
      <c r="K2133" s="5">
        <v>5</v>
      </c>
      <c r="L2133" s="5" t="s">
        <v>257</v>
      </c>
      <c r="M2133" s="25">
        <v>21.5</v>
      </c>
      <c r="N2133" s="25"/>
      <c r="O2133" s="25"/>
      <c r="S2133" s="38"/>
      <c r="T2133" s="39"/>
    </row>
    <row r="2134" spans="2:20" ht="13" hidden="1" customHeight="1" x14ac:dyDescent="0.15">
      <c r="B2134" s="38"/>
      <c r="C2134" s="5">
        <v>5</v>
      </c>
      <c r="D2134" s="5" t="s">
        <v>88</v>
      </c>
      <c r="E2134" s="25">
        <v>21.4</v>
      </c>
      <c r="F2134" s="25"/>
      <c r="G2134" s="25"/>
      <c r="J2134" s="38"/>
      <c r="K2134" s="5">
        <v>5</v>
      </c>
      <c r="L2134" s="5" t="s">
        <v>258</v>
      </c>
      <c r="M2134" s="25">
        <v>21.6</v>
      </c>
      <c r="N2134" s="25"/>
      <c r="O2134" s="25"/>
      <c r="S2134" s="38"/>
      <c r="T2134" s="39"/>
    </row>
    <row r="2135" spans="2:20" ht="13" customHeight="1" x14ac:dyDescent="0.15">
      <c r="B2135" s="9" t="s">
        <v>1172</v>
      </c>
      <c r="C2135" s="5">
        <v>5</v>
      </c>
      <c r="D2135" s="5" t="s">
        <v>89</v>
      </c>
      <c r="E2135" s="25">
        <v>21.3</v>
      </c>
      <c r="F2135" s="25">
        <f>AVERAGE(E2135:E2137)</f>
        <v>21.333333333333332</v>
      </c>
      <c r="G2135" s="25">
        <f>F2135-21.4916666666667</f>
        <v>-0.15833333333336697</v>
      </c>
      <c r="J2135" s="9" t="s">
        <v>1172</v>
      </c>
      <c r="K2135" s="5">
        <v>5</v>
      </c>
      <c r="L2135" s="5" t="s">
        <v>259</v>
      </c>
      <c r="M2135" s="25">
        <v>21.3</v>
      </c>
      <c r="N2135" s="25">
        <f>AVERAGE(M2135:M2137)</f>
        <v>21.266666666666666</v>
      </c>
      <c r="O2135" s="25">
        <f>N2135-21.4916666666667</f>
        <v>-0.2250000000000334</v>
      </c>
      <c r="S2135" s="9" t="s">
        <v>1172</v>
      </c>
      <c r="T2135" s="40" t="s">
        <v>1173</v>
      </c>
    </row>
    <row r="2136" spans="2:20" ht="13" hidden="1" customHeight="1" x14ac:dyDescent="0.15">
      <c r="B2136" s="38"/>
      <c r="C2136" s="5">
        <v>5</v>
      </c>
      <c r="D2136" s="5" t="s">
        <v>90</v>
      </c>
      <c r="E2136" s="25">
        <v>21.3</v>
      </c>
      <c r="F2136" s="25"/>
      <c r="G2136" s="25"/>
      <c r="J2136" s="38"/>
      <c r="K2136" s="5">
        <v>5</v>
      </c>
      <c r="L2136" s="5" t="s">
        <v>260</v>
      </c>
      <c r="M2136" s="25">
        <v>21.2</v>
      </c>
      <c r="N2136" s="25"/>
      <c r="O2136" s="25"/>
      <c r="S2136" s="38"/>
      <c r="T2136" s="39"/>
    </row>
    <row r="2137" spans="2:20" ht="13" hidden="1" customHeight="1" x14ac:dyDescent="0.15">
      <c r="B2137" s="38"/>
      <c r="C2137" s="5">
        <v>5</v>
      </c>
      <c r="D2137" s="5" t="s">
        <v>91</v>
      </c>
      <c r="E2137" s="25">
        <v>21.4</v>
      </c>
      <c r="F2137" s="25"/>
      <c r="G2137" s="25"/>
      <c r="J2137" s="38"/>
      <c r="K2137" s="5">
        <v>5</v>
      </c>
      <c r="L2137" s="5" t="s">
        <v>261</v>
      </c>
      <c r="M2137" s="25">
        <v>21.3</v>
      </c>
      <c r="N2137" s="25"/>
      <c r="O2137" s="25"/>
      <c r="S2137" s="38"/>
      <c r="T2137" s="39"/>
    </row>
    <row r="2138" spans="2:20" ht="13" customHeight="1" x14ac:dyDescent="0.15">
      <c r="B2138" s="12" t="s">
        <v>1174</v>
      </c>
      <c r="C2138" s="5">
        <v>5</v>
      </c>
      <c r="D2138" s="5" t="s">
        <v>92</v>
      </c>
      <c r="E2138" s="25">
        <v>21.4</v>
      </c>
      <c r="F2138" s="25">
        <f>AVERAGE(E2138:E2140)</f>
        <v>21.399999999999995</v>
      </c>
      <c r="G2138" s="25">
        <f>F2138-21.4916666666667</f>
        <v>-9.1666666666704089E-2</v>
      </c>
      <c r="J2138" s="12" t="s">
        <v>1174</v>
      </c>
      <c r="K2138" s="5">
        <v>5</v>
      </c>
      <c r="L2138" s="5" t="s">
        <v>262</v>
      </c>
      <c r="M2138" s="25">
        <v>21.3</v>
      </c>
      <c r="N2138" s="25">
        <f>AVERAGE(M2138:M2140)</f>
        <v>21.433333333333334</v>
      </c>
      <c r="O2138" s="25">
        <f>N2138-21.4916666666667</f>
        <v>-5.8333333333365545E-2</v>
      </c>
      <c r="S2138" s="12" t="s">
        <v>1174</v>
      </c>
      <c r="T2138" s="13" t="s">
        <v>1175</v>
      </c>
    </row>
    <row r="2139" spans="2:20" ht="13" hidden="1" customHeight="1" x14ac:dyDescent="0.15">
      <c r="B2139" s="38"/>
      <c r="C2139" s="5">
        <v>5</v>
      </c>
      <c r="D2139" s="5" t="s">
        <v>93</v>
      </c>
      <c r="E2139" s="25">
        <v>21.4</v>
      </c>
      <c r="F2139" s="25"/>
      <c r="G2139" s="25"/>
      <c r="J2139" s="38"/>
      <c r="K2139" s="5">
        <v>5</v>
      </c>
      <c r="L2139" s="5" t="s">
        <v>263</v>
      </c>
      <c r="M2139" s="25">
        <v>21.5</v>
      </c>
      <c r="N2139" s="25"/>
      <c r="O2139" s="25"/>
      <c r="S2139" s="38"/>
      <c r="T2139" s="39"/>
    </row>
    <row r="2140" spans="2:20" ht="13" hidden="1" customHeight="1" x14ac:dyDescent="0.15">
      <c r="B2140" s="38"/>
      <c r="C2140" s="5">
        <v>5</v>
      </c>
      <c r="D2140" s="5" t="s">
        <v>94</v>
      </c>
      <c r="E2140" s="25">
        <v>21.4</v>
      </c>
      <c r="F2140" s="25"/>
      <c r="G2140" s="25"/>
      <c r="J2140" s="38"/>
      <c r="K2140" s="5">
        <v>5</v>
      </c>
      <c r="L2140" s="5" t="s">
        <v>264</v>
      </c>
      <c r="M2140" s="25">
        <v>21.5</v>
      </c>
      <c r="N2140" s="25"/>
      <c r="O2140" s="25"/>
      <c r="S2140" s="38"/>
      <c r="T2140" s="39"/>
    </row>
    <row r="2141" spans="2:20" ht="13" customHeight="1" x14ac:dyDescent="0.15">
      <c r="B2141" s="9" t="s">
        <v>1176</v>
      </c>
      <c r="C2141" s="5">
        <v>5</v>
      </c>
      <c r="D2141" s="5" t="s">
        <v>95</v>
      </c>
      <c r="E2141" s="25">
        <v>21.3</v>
      </c>
      <c r="F2141" s="25">
        <f>AVERAGE(E2141:E2143)</f>
        <v>21.333333333333332</v>
      </c>
      <c r="G2141" s="25">
        <f>F2141-21.4916666666667</f>
        <v>-0.15833333333336697</v>
      </c>
      <c r="J2141" s="9" t="s">
        <v>1176</v>
      </c>
      <c r="K2141" s="5">
        <v>5</v>
      </c>
      <c r="L2141" s="5" t="s">
        <v>265</v>
      </c>
      <c r="M2141" s="25">
        <v>21.4</v>
      </c>
      <c r="N2141" s="25">
        <f>AVERAGE(M2141:M2143)</f>
        <v>21.400000000000002</v>
      </c>
      <c r="O2141" s="25">
        <f>N2141-21.4916666666667</f>
        <v>-9.1666666666696983E-2</v>
      </c>
      <c r="S2141" s="9" t="s">
        <v>1176</v>
      </c>
      <c r="T2141" s="40" t="s">
        <v>369</v>
      </c>
    </row>
    <row r="2142" spans="2:20" ht="13" hidden="1" customHeight="1" x14ac:dyDescent="0.15">
      <c r="B2142" s="38"/>
      <c r="C2142" s="5">
        <v>5</v>
      </c>
      <c r="D2142" s="5" t="s">
        <v>96</v>
      </c>
      <c r="E2142" s="25">
        <v>21.3</v>
      </c>
      <c r="F2142" s="25"/>
      <c r="G2142" s="25"/>
      <c r="J2142" s="38"/>
      <c r="K2142" s="5">
        <v>5</v>
      </c>
      <c r="L2142" s="5" t="s">
        <v>266</v>
      </c>
      <c r="M2142" s="25">
        <v>21.3</v>
      </c>
      <c r="N2142" s="25"/>
      <c r="O2142" s="25"/>
      <c r="S2142" s="38"/>
      <c r="T2142" s="39"/>
    </row>
    <row r="2143" spans="2:20" ht="13" hidden="1" customHeight="1" x14ac:dyDescent="0.15">
      <c r="B2143" s="38"/>
      <c r="C2143" s="5">
        <v>5</v>
      </c>
      <c r="D2143" s="5" t="s">
        <v>97</v>
      </c>
      <c r="E2143" s="25">
        <v>21.4</v>
      </c>
      <c r="F2143" s="25"/>
      <c r="G2143" s="25"/>
      <c r="J2143" s="38"/>
      <c r="K2143" s="5">
        <v>5</v>
      </c>
      <c r="L2143" s="5" t="s">
        <v>267</v>
      </c>
      <c r="M2143" s="25">
        <v>21.5</v>
      </c>
      <c r="N2143" s="25"/>
      <c r="O2143" s="25"/>
      <c r="S2143" s="38"/>
      <c r="T2143" s="39"/>
    </row>
    <row r="2144" spans="2:20" ht="13" customHeight="1" x14ac:dyDescent="0.15">
      <c r="B2144" s="12" t="s">
        <v>1177</v>
      </c>
      <c r="C2144" s="5">
        <v>5</v>
      </c>
      <c r="D2144" s="5" t="s">
        <v>98</v>
      </c>
      <c r="E2144" s="25">
        <v>21.4</v>
      </c>
      <c r="F2144" s="25">
        <f>AVERAGE(E2144:E2146)</f>
        <v>21.399999999999995</v>
      </c>
      <c r="G2144" s="25">
        <f>F2144-21.4916666666667</f>
        <v>-9.1666666666704089E-2</v>
      </c>
      <c r="J2144" s="12" t="s">
        <v>1177</v>
      </c>
      <c r="K2144" s="5">
        <v>5</v>
      </c>
      <c r="L2144" s="5" t="s">
        <v>268</v>
      </c>
      <c r="M2144" s="25">
        <v>21.3</v>
      </c>
      <c r="N2144" s="25">
        <f>AVERAGE(M2144:M2146)</f>
        <v>21.366666666666664</v>
      </c>
      <c r="O2144" s="25">
        <f>N2144-21.4916666666667</f>
        <v>-0.12500000000003553</v>
      </c>
      <c r="S2144" s="12" t="s">
        <v>1177</v>
      </c>
      <c r="T2144" s="13" t="s">
        <v>1178</v>
      </c>
    </row>
    <row r="2145" spans="2:20" ht="13" hidden="1" customHeight="1" x14ac:dyDescent="0.15">
      <c r="B2145" s="38"/>
      <c r="C2145" s="5">
        <v>5</v>
      </c>
      <c r="D2145" s="5" t="s">
        <v>99</v>
      </c>
      <c r="E2145" s="25">
        <v>21.4</v>
      </c>
      <c r="F2145" s="25"/>
      <c r="G2145" s="25"/>
      <c r="J2145" s="38"/>
      <c r="K2145" s="5">
        <v>5</v>
      </c>
      <c r="L2145" s="5" t="s">
        <v>269</v>
      </c>
      <c r="M2145" s="25">
        <v>21.4</v>
      </c>
      <c r="N2145" s="25"/>
      <c r="O2145" s="25"/>
      <c r="S2145" s="38"/>
      <c r="T2145" s="39"/>
    </row>
    <row r="2146" spans="2:20" ht="13" hidden="1" customHeight="1" x14ac:dyDescent="0.15">
      <c r="B2146" s="38"/>
      <c r="C2146" s="5">
        <v>5</v>
      </c>
      <c r="D2146" s="5" t="s">
        <v>100</v>
      </c>
      <c r="E2146" s="25">
        <v>21.4</v>
      </c>
      <c r="F2146" s="25"/>
      <c r="G2146" s="25"/>
      <c r="J2146" s="38"/>
      <c r="K2146" s="5">
        <v>5</v>
      </c>
      <c r="L2146" s="5" t="s">
        <v>270</v>
      </c>
      <c r="M2146" s="25">
        <v>21.4</v>
      </c>
      <c r="N2146" s="25"/>
      <c r="O2146" s="25"/>
      <c r="S2146" s="38"/>
      <c r="T2146" s="39"/>
    </row>
    <row r="2147" spans="2:20" ht="13" customHeight="1" x14ac:dyDescent="0.15">
      <c r="B2147" s="12" t="s">
        <v>1179</v>
      </c>
      <c r="C2147" s="5">
        <v>5</v>
      </c>
      <c r="D2147" s="5" t="s">
        <v>101</v>
      </c>
      <c r="E2147" s="25">
        <v>21.5</v>
      </c>
      <c r="F2147" s="25">
        <f>AVERAGE(E2147:E2149)</f>
        <v>21.433333333333334</v>
      </c>
      <c r="G2147" s="25">
        <f>F2147-21.4916666666667</f>
        <v>-5.8333333333365545E-2</v>
      </c>
      <c r="J2147" s="12" t="s">
        <v>1179</v>
      </c>
      <c r="K2147" s="5">
        <v>5</v>
      </c>
      <c r="L2147" s="5" t="s">
        <v>271</v>
      </c>
      <c r="M2147" s="25">
        <v>21.5</v>
      </c>
      <c r="N2147" s="25">
        <f>AVERAGE(M2147:M2149)</f>
        <v>21.5</v>
      </c>
      <c r="O2147" s="25">
        <f>N2147-21.4916666666667</f>
        <v>8.3333333333008852E-3</v>
      </c>
      <c r="S2147" s="12" t="s">
        <v>1179</v>
      </c>
      <c r="T2147" s="13" t="s">
        <v>1180</v>
      </c>
    </row>
    <row r="2148" spans="2:20" ht="13" hidden="1" customHeight="1" x14ac:dyDescent="0.15">
      <c r="B2148" s="38"/>
      <c r="C2148" s="5">
        <v>5</v>
      </c>
      <c r="D2148" s="5" t="s">
        <v>102</v>
      </c>
      <c r="E2148" s="25">
        <v>21.4</v>
      </c>
      <c r="F2148" s="25"/>
      <c r="G2148" s="25"/>
      <c r="J2148" s="38"/>
      <c r="K2148" s="5">
        <v>5</v>
      </c>
      <c r="L2148" s="5" t="s">
        <v>272</v>
      </c>
      <c r="M2148" s="25">
        <v>21.5</v>
      </c>
      <c r="N2148" s="25"/>
      <c r="O2148" s="25"/>
      <c r="S2148" s="38"/>
      <c r="T2148" s="39"/>
    </row>
    <row r="2149" spans="2:20" ht="13" hidden="1" customHeight="1" x14ac:dyDescent="0.15">
      <c r="B2149" s="38"/>
      <c r="C2149" s="5">
        <v>5</v>
      </c>
      <c r="D2149" s="5" t="s">
        <v>103</v>
      </c>
      <c r="E2149" s="25">
        <v>21.4</v>
      </c>
      <c r="F2149" s="25"/>
      <c r="G2149" s="25"/>
      <c r="J2149" s="38"/>
      <c r="K2149" s="5">
        <v>5</v>
      </c>
      <c r="L2149" s="5" t="s">
        <v>273</v>
      </c>
      <c r="M2149" s="25">
        <v>21.5</v>
      </c>
      <c r="N2149" s="25"/>
      <c r="O2149" s="25"/>
      <c r="S2149" s="38"/>
      <c r="T2149" s="39"/>
    </row>
    <row r="2150" spans="2:20" ht="13" customHeight="1" x14ac:dyDescent="0.15">
      <c r="B2150" s="12" t="s">
        <v>1181</v>
      </c>
      <c r="C2150" s="5">
        <v>5</v>
      </c>
      <c r="D2150" s="5" t="s">
        <v>104</v>
      </c>
      <c r="E2150" s="25">
        <v>21.3</v>
      </c>
      <c r="F2150" s="25">
        <f>AVERAGE(E2150:E2152)</f>
        <v>21.366666666666664</v>
      </c>
      <c r="G2150" s="25">
        <f>F2150-21.4916666666667</f>
        <v>-0.12500000000003553</v>
      </c>
      <c r="J2150" s="12" t="s">
        <v>1181</v>
      </c>
      <c r="K2150" s="5">
        <v>5</v>
      </c>
      <c r="L2150" s="5" t="s">
        <v>274</v>
      </c>
      <c r="M2150" s="25">
        <v>21.5</v>
      </c>
      <c r="N2150" s="25">
        <f>AVERAGE(M2150:M2152)</f>
        <v>21.5</v>
      </c>
      <c r="O2150" s="25">
        <f>N2150-21.4916666666667</f>
        <v>8.3333333333008852E-3</v>
      </c>
      <c r="S2150" s="12" t="s">
        <v>1181</v>
      </c>
      <c r="T2150" s="13" t="s">
        <v>1182</v>
      </c>
    </row>
    <row r="2151" spans="2:20" ht="13" hidden="1" customHeight="1" x14ac:dyDescent="0.15">
      <c r="B2151" s="38"/>
      <c r="C2151" s="5">
        <v>5</v>
      </c>
      <c r="D2151" s="5" t="s">
        <v>105</v>
      </c>
      <c r="E2151" s="25">
        <v>21.4</v>
      </c>
      <c r="F2151" s="25"/>
      <c r="G2151" s="25"/>
      <c r="J2151" s="38"/>
      <c r="K2151" s="5">
        <v>5</v>
      </c>
      <c r="L2151" s="5" t="s">
        <v>275</v>
      </c>
      <c r="M2151" s="25">
        <v>21.5</v>
      </c>
      <c r="N2151" s="25"/>
      <c r="O2151" s="25"/>
      <c r="S2151" s="38"/>
      <c r="T2151" s="39"/>
    </row>
    <row r="2152" spans="2:20" ht="13" hidden="1" customHeight="1" x14ac:dyDescent="0.15">
      <c r="B2152" s="38"/>
      <c r="C2152" s="5">
        <v>5</v>
      </c>
      <c r="D2152" s="5" t="s">
        <v>106</v>
      </c>
      <c r="E2152" s="25">
        <v>21.4</v>
      </c>
      <c r="F2152" s="25"/>
      <c r="G2152" s="25"/>
      <c r="J2152" s="38"/>
      <c r="K2152" s="5">
        <v>5</v>
      </c>
      <c r="L2152" s="5" t="s">
        <v>276</v>
      </c>
      <c r="M2152" s="25">
        <v>21.5</v>
      </c>
      <c r="N2152" s="25"/>
      <c r="O2152" s="25"/>
      <c r="S2152" s="38"/>
      <c r="T2152" s="39"/>
    </row>
    <row r="2153" spans="2:20" ht="13" customHeight="1" x14ac:dyDescent="0.15">
      <c r="B2153" s="12" t="s">
        <v>1183</v>
      </c>
      <c r="C2153" s="5">
        <v>5</v>
      </c>
      <c r="D2153" s="5" t="s">
        <v>107</v>
      </c>
      <c r="E2153" s="25">
        <v>21.3</v>
      </c>
      <c r="F2153" s="25">
        <f>AVERAGE(E2153:E2155)</f>
        <v>21.433333333333334</v>
      </c>
      <c r="G2153" s="25">
        <f>F2153-21.4916666666667</f>
        <v>-5.8333333333365545E-2</v>
      </c>
      <c r="J2153" s="12" t="s">
        <v>1183</v>
      </c>
      <c r="K2153" s="5">
        <v>5</v>
      </c>
      <c r="L2153" s="5" t="s">
        <v>277</v>
      </c>
      <c r="M2153" s="25">
        <v>21.5</v>
      </c>
      <c r="N2153" s="25">
        <f>AVERAGE(M2153:M2155)</f>
        <v>21.400000000000002</v>
      </c>
      <c r="O2153" s="25">
        <f>N2153-21.4916666666667</f>
        <v>-9.1666666666696983E-2</v>
      </c>
      <c r="S2153" s="12" t="s">
        <v>1183</v>
      </c>
      <c r="T2153" s="13" t="s">
        <v>1184</v>
      </c>
    </row>
    <row r="2154" spans="2:20" ht="13" hidden="1" customHeight="1" x14ac:dyDescent="0.15">
      <c r="B2154" s="38"/>
      <c r="C2154" s="5">
        <v>5</v>
      </c>
      <c r="D2154" s="5" t="s">
        <v>108</v>
      </c>
      <c r="E2154" s="25">
        <v>21.5</v>
      </c>
      <c r="F2154" s="25"/>
      <c r="G2154" s="25"/>
      <c r="J2154" s="38"/>
      <c r="K2154" s="5">
        <v>5</v>
      </c>
      <c r="L2154" s="5" t="s">
        <v>278</v>
      </c>
      <c r="M2154" s="25">
        <v>21.4</v>
      </c>
      <c r="N2154" s="25"/>
      <c r="O2154" s="25"/>
      <c r="S2154" s="38"/>
      <c r="T2154" s="39"/>
    </row>
    <row r="2155" spans="2:20" ht="13" hidden="1" customHeight="1" x14ac:dyDescent="0.15">
      <c r="B2155" s="38"/>
      <c r="C2155" s="5">
        <v>5</v>
      </c>
      <c r="D2155" s="5" t="s">
        <v>109</v>
      </c>
      <c r="E2155" s="25">
        <v>21.5</v>
      </c>
      <c r="F2155" s="25"/>
      <c r="G2155" s="25"/>
      <c r="J2155" s="38"/>
      <c r="K2155" s="5">
        <v>5</v>
      </c>
      <c r="L2155" s="5" t="s">
        <v>279</v>
      </c>
      <c r="M2155" s="25">
        <v>21.3</v>
      </c>
      <c r="N2155" s="25"/>
      <c r="O2155" s="25"/>
      <c r="S2155" s="38"/>
      <c r="T2155" s="39"/>
    </row>
    <row r="2156" spans="2:20" ht="13" customHeight="1" x14ac:dyDescent="0.15">
      <c r="B2156" s="12" t="s">
        <v>1185</v>
      </c>
      <c r="C2156" s="5">
        <v>5</v>
      </c>
      <c r="D2156" s="5" t="s">
        <v>110</v>
      </c>
      <c r="E2156" s="25">
        <v>21.6</v>
      </c>
      <c r="F2156" s="25">
        <f>AVERAGE(E2156:E2158)</f>
        <v>21.600000000000005</v>
      </c>
      <c r="G2156" s="25">
        <f>F2156-21.4916666666667</f>
        <v>0.10833333333330586</v>
      </c>
      <c r="J2156" s="12" t="s">
        <v>1185</v>
      </c>
      <c r="K2156" s="3">
        <v>5</v>
      </c>
      <c r="L2156" s="3" t="s">
        <v>280</v>
      </c>
      <c r="M2156" s="27">
        <v>42.1</v>
      </c>
      <c r="N2156" s="27">
        <f>AVERAGE(M2156:M2158)</f>
        <v>37.6</v>
      </c>
      <c r="O2156" s="27">
        <f>N2156-21.4916666666667</f>
        <v>16.108333333333302</v>
      </c>
      <c r="P2156" s="48" t="s">
        <v>0</v>
      </c>
      <c r="S2156" s="12" t="s">
        <v>1185</v>
      </c>
      <c r="T2156" s="13" t="s">
        <v>1186</v>
      </c>
    </row>
    <row r="2157" spans="2:20" ht="13" hidden="1" customHeight="1" x14ac:dyDescent="0.15">
      <c r="B2157" s="38"/>
      <c r="C2157" s="5">
        <v>5</v>
      </c>
      <c r="D2157" s="5" t="s">
        <v>111</v>
      </c>
      <c r="E2157" s="25">
        <v>21.6</v>
      </c>
      <c r="F2157" s="25"/>
      <c r="G2157" s="25"/>
      <c r="J2157" s="38"/>
      <c r="K2157" s="5">
        <v>5</v>
      </c>
      <c r="L2157" s="5" t="s">
        <v>281</v>
      </c>
      <c r="M2157" s="25">
        <v>28.8</v>
      </c>
      <c r="N2157" s="25"/>
      <c r="O2157" s="25"/>
      <c r="S2157" s="38"/>
      <c r="T2157" s="39"/>
    </row>
    <row r="2158" spans="2:20" ht="13" hidden="1" customHeight="1" x14ac:dyDescent="0.15">
      <c r="B2158" s="38"/>
      <c r="C2158" s="5">
        <v>5</v>
      </c>
      <c r="D2158" s="5" t="s">
        <v>112</v>
      </c>
      <c r="E2158" s="25">
        <v>21.6</v>
      </c>
      <c r="F2158" s="25"/>
      <c r="G2158" s="25"/>
      <c r="J2158" s="38"/>
      <c r="K2158" s="5">
        <v>5</v>
      </c>
      <c r="L2158" s="5" t="s">
        <v>282</v>
      </c>
      <c r="M2158" s="25">
        <v>41.9</v>
      </c>
      <c r="N2158" s="25"/>
      <c r="O2158" s="25"/>
      <c r="S2158" s="38"/>
      <c r="T2158" s="39"/>
    </row>
    <row r="2159" spans="2:20" ht="13" customHeight="1" x14ac:dyDescent="0.15">
      <c r="B2159" s="9" t="s">
        <v>1187</v>
      </c>
      <c r="C2159" s="5">
        <v>5</v>
      </c>
      <c r="D2159" s="5" t="s">
        <v>113</v>
      </c>
      <c r="E2159" s="25">
        <v>21.4</v>
      </c>
      <c r="F2159" s="25">
        <f>AVERAGE(E2159:E2161)</f>
        <v>21.399999999999995</v>
      </c>
      <c r="G2159" s="25">
        <f>F2159-21.4916666666667</f>
        <v>-9.1666666666704089E-2</v>
      </c>
      <c r="J2159" s="9" t="s">
        <v>1187</v>
      </c>
      <c r="K2159" s="5">
        <v>5</v>
      </c>
      <c r="L2159" s="5" t="s">
        <v>283</v>
      </c>
      <c r="M2159" s="25">
        <v>21.6</v>
      </c>
      <c r="N2159" s="25">
        <f>AVERAGE(M2159:M2161)</f>
        <v>21.466666666666669</v>
      </c>
      <c r="O2159" s="25">
        <f>N2159-21.4916666666667</f>
        <v>-2.5000000000030553E-2</v>
      </c>
      <c r="S2159" s="9" t="s">
        <v>1187</v>
      </c>
      <c r="T2159" s="40" t="s">
        <v>1188</v>
      </c>
    </row>
    <row r="2160" spans="2:20" ht="13" hidden="1" customHeight="1" x14ac:dyDescent="0.15">
      <c r="B2160" s="38"/>
      <c r="C2160" s="2">
        <v>5</v>
      </c>
      <c r="D2160" s="2" t="s">
        <v>114</v>
      </c>
      <c r="E2160" s="26">
        <v>21.4</v>
      </c>
      <c r="F2160" s="26"/>
      <c r="G2160" s="26"/>
      <c r="J2160" s="38"/>
      <c r="K2160" s="5">
        <v>5</v>
      </c>
      <c r="L2160" s="5" t="s">
        <v>284</v>
      </c>
      <c r="M2160" s="25">
        <v>21.4</v>
      </c>
      <c r="N2160" s="25"/>
      <c r="O2160" s="25"/>
      <c r="S2160" s="38"/>
      <c r="T2160" s="39"/>
    </row>
    <row r="2161" spans="2:22" ht="13" hidden="1" customHeight="1" x14ac:dyDescent="0.15">
      <c r="B2161" s="38"/>
      <c r="C2161" s="2">
        <v>5</v>
      </c>
      <c r="D2161" s="2" t="s">
        <v>115</v>
      </c>
      <c r="E2161" s="26">
        <v>21.4</v>
      </c>
      <c r="F2161" s="26"/>
      <c r="G2161" s="26"/>
      <c r="J2161" s="38"/>
      <c r="K2161" s="5">
        <v>5</v>
      </c>
      <c r="L2161" s="5" t="s">
        <v>285</v>
      </c>
      <c r="M2161" s="25">
        <v>21.4</v>
      </c>
      <c r="N2161" s="25"/>
      <c r="O2161" s="25"/>
      <c r="S2161" s="38"/>
      <c r="T2161" s="39"/>
    </row>
    <row r="2162" spans="2:22" ht="13" customHeight="1" x14ac:dyDescent="0.15">
      <c r="B2162" s="12" t="s">
        <v>1105</v>
      </c>
      <c r="C2162" s="4">
        <v>5</v>
      </c>
      <c r="D2162" s="4" t="s">
        <v>116</v>
      </c>
      <c r="E2162" s="34">
        <v>22.3</v>
      </c>
      <c r="F2162" s="34">
        <f>AVERAGE(E2162:E2164)</f>
        <v>22.333333333333332</v>
      </c>
      <c r="G2162" s="34">
        <f>F2162-21.4916666666667</f>
        <v>0.84166666666663303</v>
      </c>
      <c r="J2162" s="12" t="s">
        <v>1105</v>
      </c>
      <c r="K2162" s="3">
        <v>5</v>
      </c>
      <c r="L2162" s="3" t="s">
        <v>286</v>
      </c>
      <c r="M2162" s="27">
        <v>59.8</v>
      </c>
      <c r="N2162" s="27">
        <f>AVERAGE(M2162:M2164)</f>
        <v>59.79999999999999</v>
      </c>
      <c r="O2162" s="27">
        <f>N2162-21.4916666666667</f>
        <v>38.308333333333294</v>
      </c>
      <c r="P2162" s="48" t="s">
        <v>0</v>
      </c>
      <c r="S2162" s="12" t="s">
        <v>1105</v>
      </c>
      <c r="T2162" s="19" t="s">
        <v>1106</v>
      </c>
      <c r="V2162" s="4">
        <v>70</v>
      </c>
    </row>
    <row r="2163" spans="2:22" ht="13" hidden="1" customHeight="1" x14ac:dyDescent="0.15">
      <c r="B2163" s="38"/>
      <c r="C2163" s="2">
        <v>5</v>
      </c>
      <c r="D2163" s="2" t="s">
        <v>117</v>
      </c>
      <c r="E2163" s="26">
        <v>22.4</v>
      </c>
      <c r="F2163" s="26"/>
      <c r="G2163" s="26"/>
      <c r="J2163" s="38"/>
      <c r="K2163" s="5">
        <v>5</v>
      </c>
      <c r="L2163" s="5" t="s">
        <v>287</v>
      </c>
      <c r="M2163" s="25">
        <v>59.8</v>
      </c>
      <c r="N2163" s="25"/>
      <c r="O2163" s="25"/>
      <c r="S2163" s="38"/>
      <c r="T2163" s="39"/>
    </row>
    <row r="2164" spans="2:22" ht="13" hidden="1" customHeight="1" x14ac:dyDescent="0.15">
      <c r="B2164" s="38"/>
      <c r="C2164" s="2">
        <v>5</v>
      </c>
      <c r="D2164" s="2" t="s">
        <v>118</v>
      </c>
      <c r="E2164" s="26">
        <v>22.3</v>
      </c>
      <c r="F2164" s="26"/>
      <c r="G2164" s="26"/>
      <c r="J2164" s="38"/>
      <c r="K2164" s="5">
        <v>5</v>
      </c>
      <c r="L2164" s="5" t="s">
        <v>288</v>
      </c>
      <c r="M2164" s="25">
        <v>59.8</v>
      </c>
      <c r="N2164" s="25"/>
      <c r="O2164" s="25"/>
      <c r="S2164" s="38"/>
      <c r="T2164" s="39"/>
    </row>
    <row r="2165" spans="2:22" ht="13" customHeight="1" x14ac:dyDescent="0.15">
      <c r="B2165" s="12" t="s">
        <v>1166</v>
      </c>
      <c r="C2165" s="5">
        <v>5</v>
      </c>
      <c r="D2165" s="5" t="s">
        <v>119</v>
      </c>
      <c r="E2165" s="25">
        <v>21.5</v>
      </c>
      <c r="F2165" s="25">
        <f>AVERAGE(E2165:E2167)</f>
        <v>21.466666666666669</v>
      </c>
      <c r="G2165" s="25">
        <f>F2165-21.4916666666667</f>
        <v>-2.5000000000030553E-2</v>
      </c>
      <c r="J2165" s="12" t="s">
        <v>1166</v>
      </c>
      <c r="K2165" s="5">
        <v>5</v>
      </c>
      <c r="L2165" s="5" t="s">
        <v>289</v>
      </c>
      <c r="M2165" s="25">
        <v>21.6</v>
      </c>
      <c r="N2165" s="25">
        <f>AVERAGE(M2165:M2167)</f>
        <v>21.566666666666666</v>
      </c>
      <c r="O2165" s="25">
        <f>N2165-21.4916666666667</f>
        <v>7.4999999999967315E-2</v>
      </c>
      <c r="S2165" s="12" t="s">
        <v>1166</v>
      </c>
      <c r="T2165" s="13" t="s">
        <v>1167</v>
      </c>
    </row>
    <row r="2166" spans="2:22" ht="13" hidden="1" customHeight="1" x14ac:dyDescent="0.15">
      <c r="B2166" s="38"/>
      <c r="C2166" s="5">
        <v>5</v>
      </c>
      <c r="D2166" s="5" t="s">
        <v>120</v>
      </c>
      <c r="E2166" s="25">
        <v>21.5</v>
      </c>
      <c r="F2166" s="25"/>
      <c r="G2166" s="25"/>
      <c r="J2166" s="38"/>
      <c r="K2166" s="5">
        <v>5</v>
      </c>
      <c r="L2166" s="5" t="s">
        <v>290</v>
      </c>
      <c r="M2166" s="25">
        <v>21.6</v>
      </c>
      <c r="N2166" s="25"/>
      <c r="O2166" s="25"/>
      <c r="S2166" s="38"/>
      <c r="T2166" s="39"/>
    </row>
    <row r="2167" spans="2:22" ht="13" hidden="1" customHeight="1" x14ac:dyDescent="0.15">
      <c r="B2167" s="38"/>
      <c r="C2167" s="5">
        <v>5</v>
      </c>
      <c r="D2167" s="5" t="s">
        <v>121</v>
      </c>
      <c r="E2167" s="25">
        <v>21.4</v>
      </c>
      <c r="F2167" s="25"/>
      <c r="G2167" s="25"/>
      <c r="J2167" s="38"/>
      <c r="K2167" s="5">
        <v>5</v>
      </c>
      <c r="L2167" s="5" t="s">
        <v>291</v>
      </c>
      <c r="M2167" s="25">
        <v>21.5</v>
      </c>
      <c r="N2167" s="25"/>
      <c r="O2167" s="25"/>
      <c r="S2167" s="38"/>
      <c r="T2167" s="39"/>
    </row>
    <row r="2168" spans="2:22" ht="13" customHeight="1" x14ac:dyDescent="0.15">
      <c r="B2168" s="12" t="s">
        <v>1168</v>
      </c>
      <c r="C2168" s="5">
        <v>5</v>
      </c>
      <c r="D2168" s="5" t="s">
        <v>122</v>
      </c>
      <c r="E2168" s="25">
        <v>21.4</v>
      </c>
      <c r="F2168" s="25">
        <f>AVERAGE(E2168:E2170)</f>
        <v>21.466666666666669</v>
      </c>
      <c r="G2168" s="25">
        <f>F2168-21.4916666666667</f>
        <v>-2.5000000000030553E-2</v>
      </c>
      <c r="J2168" s="12" t="s">
        <v>1168</v>
      </c>
      <c r="K2168" s="5">
        <v>5</v>
      </c>
      <c r="L2168" s="5" t="s">
        <v>292</v>
      </c>
      <c r="M2168" s="25">
        <v>21.6</v>
      </c>
      <c r="N2168" s="25">
        <f>AVERAGE(M2168:M2170)</f>
        <v>21.600000000000005</v>
      </c>
      <c r="O2168" s="25">
        <f>N2168-21.4916666666667</f>
        <v>0.10833333333330586</v>
      </c>
      <c r="S2168" s="12" t="s">
        <v>1168</v>
      </c>
      <c r="T2168" s="13" t="s">
        <v>1169</v>
      </c>
    </row>
    <row r="2169" spans="2:22" ht="13" hidden="1" customHeight="1" x14ac:dyDescent="0.15">
      <c r="B2169" s="38"/>
      <c r="C2169" s="5">
        <v>5</v>
      </c>
      <c r="D2169" s="5" t="s">
        <v>123</v>
      </c>
      <c r="E2169" s="25">
        <v>21.5</v>
      </c>
      <c r="F2169" s="25"/>
      <c r="G2169" s="25"/>
      <c r="J2169" s="38"/>
      <c r="K2169" s="2">
        <v>5</v>
      </c>
      <c r="L2169" s="2" t="s">
        <v>293</v>
      </c>
      <c r="M2169" s="26">
        <v>21.6</v>
      </c>
      <c r="N2169" s="26"/>
      <c r="O2169" s="26"/>
      <c r="S2169" s="38"/>
      <c r="T2169" s="39"/>
    </row>
    <row r="2170" spans="2:22" ht="13" hidden="1" customHeight="1" x14ac:dyDescent="0.15">
      <c r="B2170" s="38"/>
      <c r="C2170" s="5">
        <v>5</v>
      </c>
      <c r="D2170" s="5" t="s">
        <v>124</v>
      </c>
      <c r="E2170" s="25">
        <v>21.5</v>
      </c>
      <c r="F2170" s="25"/>
      <c r="G2170" s="25"/>
      <c r="J2170" s="38"/>
      <c r="K2170" s="2">
        <v>5</v>
      </c>
      <c r="L2170" s="2" t="s">
        <v>294</v>
      </c>
      <c r="M2170" s="26">
        <v>21.6</v>
      </c>
      <c r="N2170" s="26"/>
      <c r="O2170" s="26"/>
      <c r="S2170" s="38"/>
      <c r="T2170" s="39"/>
    </row>
    <row r="2171" spans="2:22" ht="13" customHeight="1" x14ac:dyDescent="0.15">
      <c r="B2171" s="12" t="s">
        <v>1103</v>
      </c>
      <c r="C2171" s="5">
        <v>5</v>
      </c>
      <c r="D2171" s="5" t="s">
        <v>125</v>
      </c>
      <c r="E2171" s="25">
        <v>21.4</v>
      </c>
      <c r="F2171" s="25">
        <f>AVERAGE(E2171:E2173)</f>
        <v>21.366666666666664</v>
      </c>
      <c r="G2171" s="25">
        <f>F2171-21.4916666666667</f>
        <v>-0.12500000000003553</v>
      </c>
      <c r="J2171" s="12" t="s">
        <v>1103</v>
      </c>
      <c r="K2171" s="4">
        <v>5</v>
      </c>
      <c r="L2171" s="4" t="s">
        <v>295</v>
      </c>
      <c r="M2171" s="34">
        <v>27.1</v>
      </c>
      <c r="N2171" s="34">
        <f>AVERAGE(M2171:M2173)</f>
        <v>26.366666666666664</v>
      </c>
      <c r="O2171" s="34">
        <f>N2171-21.4916666666667</f>
        <v>4.8749999999999645</v>
      </c>
      <c r="S2171" s="12" t="s">
        <v>1103</v>
      </c>
      <c r="T2171" s="19" t="s">
        <v>1104</v>
      </c>
      <c r="V2171" s="4">
        <v>65</v>
      </c>
    </row>
    <row r="2172" spans="2:22" ht="13" hidden="1" customHeight="1" x14ac:dyDescent="0.15">
      <c r="B2172" s="38"/>
      <c r="C2172" s="5">
        <v>5</v>
      </c>
      <c r="D2172" s="5" t="s">
        <v>126</v>
      </c>
      <c r="E2172" s="25">
        <v>21.4</v>
      </c>
      <c r="F2172" s="25"/>
      <c r="G2172" s="25"/>
      <c r="J2172" s="38"/>
      <c r="K2172" s="2">
        <v>5</v>
      </c>
      <c r="L2172" s="2" t="s">
        <v>296</v>
      </c>
      <c r="M2172" s="26">
        <v>26.1</v>
      </c>
      <c r="N2172" s="26"/>
      <c r="O2172" s="26"/>
      <c r="S2172" s="38"/>
      <c r="T2172" s="39"/>
    </row>
    <row r="2173" spans="2:22" ht="13" hidden="1" customHeight="1" x14ac:dyDescent="0.15">
      <c r="B2173" s="38"/>
      <c r="C2173" s="5">
        <v>5</v>
      </c>
      <c r="D2173" s="5" t="s">
        <v>127</v>
      </c>
      <c r="E2173" s="25">
        <v>21.3</v>
      </c>
      <c r="F2173" s="25"/>
      <c r="G2173" s="25"/>
      <c r="J2173" s="38"/>
      <c r="K2173" s="2">
        <v>5</v>
      </c>
      <c r="L2173" s="2" t="s">
        <v>297</v>
      </c>
      <c r="M2173" s="26">
        <v>25.9</v>
      </c>
      <c r="N2173" s="26"/>
      <c r="O2173" s="26"/>
      <c r="S2173" s="38"/>
      <c r="T2173" s="39"/>
    </row>
    <row r="2174" spans="2:22" ht="13" customHeight="1" x14ac:dyDescent="0.15">
      <c r="B2174" s="12" t="s">
        <v>1163</v>
      </c>
      <c r="C2174" s="5">
        <v>5</v>
      </c>
      <c r="D2174" s="5" t="s">
        <v>128</v>
      </c>
      <c r="E2174" s="25">
        <v>21.8</v>
      </c>
      <c r="F2174" s="25">
        <f>AVERAGE(E2174:E2176)</f>
        <v>21.8</v>
      </c>
      <c r="G2174" s="25">
        <f>F2174-21.4916666666667</f>
        <v>0.3083333333333016</v>
      </c>
      <c r="J2174" s="12" t="s">
        <v>1163</v>
      </c>
      <c r="K2174" s="3">
        <v>5</v>
      </c>
      <c r="L2174" s="3" t="s">
        <v>298</v>
      </c>
      <c r="M2174" s="27">
        <v>59.8</v>
      </c>
      <c r="N2174" s="27">
        <f>AVERAGE(M2174:M2176)</f>
        <v>59.79999999999999</v>
      </c>
      <c r="O2174" s="27">
        <f>N2174-21.4916666666667</f>
        <v>38.308333333333294</v>
      </c>
      <c r="P2174" s="48" t="s">
        <v>0</v>
      </c>
      <c r="S2174" s="12" t="s">
        <v>1163</v>
      </c>
      <c r="T2174" s="13" t="s">
        <v>1164</v>
      </c>
    </row>
    <row r="2175" spans="2:22" ht="13" hidden="1" customHeight="1" x14ac:dyDescent="0.15">
      <c r="B2175" s="38"/>
      <c r="C2175" s="5">
        <v>5</v>
      </c>
      <c r="D2175" s="5" t="s">
        <v>129</v>
      </c>
      <c r="E2175" s="25">
        <v>21.9</v>
      </c>
      <c r="F2175" s="25"/>
      <c r="G2175" s="25"/>
      <c r="J2175" s="38"/>
      <c r="K2175" s="5">
        <v>5</v>
      </c>
      <c r="L2175" s="5" t="s">
        <v>299</v>
      </c>
      <c r="M2175" s="25">
        <v>59.8</v>
      </c>
      <c r="N2175" s="25"/>
      <c r="O2175" s="25"/>
      <c r="S2175" s="38"/>
      <c r="T2175" s="39"/>
    </row>
    <row r="2176" spans="2:22" ht="13" hidden="1" customHeight="1" x14ac:dyDescent="0.15">
      <c r="B2176" s="38"/>
      <c r="C2176" s="5">
        <v>5</v>
      </c>
      <c r="D2176" s="5" t="s">
        <v>130</v>
      </c>
      <c r="E2176" s="25">
        <v>21.7</v>
      </c>
      <c r="F2176" s="25"/>
      <c r="G2176" s="25"/>
      <c r="J2176" s="38"/>
      <c r="K2176" s="5">
        <v>5</v>
      </c>
      <c r="L2176" s="5" t="s">
        <v>300</v>
      </c>
      <c r="M2176" s="25">
        <v>59.8</v>
      </c>
      <c r="N2176" s="25"/>
      <c r="O2176" s="25"/>
      <c r="S2176" s="38"/>
      <c r="T2176" s="39"/>
    </row>
    <row r="2177" spans="2:22" ht="13" customHeight="1" x14ac:dyDescent="0.15">
      <c r="B2177" s="12" t="s">
        <v>1165</v>
      </c>
      <c r="C2177" s="5">
        <v>5</v>
      </c>
      <c r="D2177" s="5" t="s">
        <v>131</v>
      </c>
      <c r="E2177" s="25">
        <v>21.5</v>
      </c>
      <c r="F2177" s="25">
        <f>AVERAGE(E2177:E2179)</f>
        <v>21.466666666666669</v>
      </c>
      <c r="G2177" s="25">
        <f>F2177-21.4916666666667</f>
        <v>-2.5000000000030553E-2</v>
      </c>
      <c r="J2177" s="12" t="s">
        <v>1165</v>
      </c>
      <c r="K2177" s="5">
        <v>5</v>
      </c>
      <c r="L2177" s="5" t="s">
        <v>301</v>
      </c>
      <c r="M2177" s="25">
        <v>21.7</v>
      </c>
      <c r="N2177" s="25">
        <f>AVERAGE(M2177:M2179)</f>
        <v>21.600000000000005</v>
      </c>
      <c r="O2177" s="25">
        <f>N2177-21.4916666666667</f>
        <v>0.10833333333330586</v>
      </c>
      <c r="S2177" s="12" t="s">
        <v>1165</v>
      </c>
      <c r="T2177" s="13" t="s">
        <v>369</v>
      </c>
    </row>
    <row r="2178" spans="2:22" ht="13" hidden="1" customHeight="1" x14ac:dyDescent="0.15">
      <c r="B2178" s="38"/>
      <c r="C2178" s="2">
        <v>5</v>
      </c>
      <c r="D2178" s="2" t="s">
        <v>132</v>
      </c>
      <c r="E2178" s="26">
        <v>21.5</v>
      </c>
      <c r="F2178" s="26"/>
      <c r="G2178" s="26"/>
      <c r="J2178" s="38"/>
      <c r="K2178" s="2">
        <v>5</v>
      </c>
      <c r="L2178" s="2" t="s">
        <v>302</v>
      </c>
      <c r="M2178" s="26">
        <v>21.5</v>
      </c>
      <c r="N2178" s="26"/>
      <c r="O2178" s="26"/>
      <c r="S2178" s="38"/>
      <c r="T2178" s="39"/>
    </row>
    <row r="2179" spans="2:22" ht="13" hidden="1" customHeight="1" x14ac:dyDescent="0.15">
      <c r="B2179" s="38"/>
      <c r="C2179" s="2">
        <v>5</v>
      </c>
      <c r="D2179" s="2" t="s">
        <v>133</v>
      </c>
      <c r="E2179" s="26">
        <v>21.4</v>
      </c>
      <c r="F2179" s="26"/>
      <c r="G2179" s="26"/>
      <c r="J2179" s="38"/>
      <c r="K2179" s="2">
        <v>5</v>
      </c>
      <c r="L2179" s="2" t="s">
        <v>303</v>
      </c>
      <c r="M2179" s="26">
        <v>21.6</v>
      </c>
      <c r="N2179" s="26"/>
      <c r="O2179" s="26"/>
      <c r="S2179" s="38"/>
      <c r="T2179" s="39"/>
    </row>
    <row r="2180" spans="2:22" s="4" customFormat="1" ht="13" customHeight="1" x14ac:dyDescent="0.15">
      <c r="B2180" s="12" t="s">
        <v>1101</v>
      </c>
      <c r="C2180" s="4">
        <v>5</v>
      </c>
      <c r="D2180" s="4" t="s">
        <v>134</v>
      </c>
      <c r="E2180" s="34">
        <v>22.5</v>
      </c>
      <c r="F2180" s="34">
        <f>AVERAGE(E2180:E2182)</f>
        <v>22.399999999999995</v>
      </c>
      <c r="G2180" s="34">
        <f>F2180-21.4916666666667</f>
        <v>0.90833333333329591</v>
      </c>
      <c r="H2180" s="47"/>
      <c r="J2180" s="12" t="s">
        <v>1101</v>
      </c>
      <c r="K2180" s="4">
        <v>5</v>
      </c>
      <c r="L2180" s="4" t="s">
        <v>304</v>
      </c>
      <c r="M2180" s="34">
        <v>22.3</v>
      </c>
      <c r="N2180" s="34">
        <f>AVERAGE(M2180:M2182)</f>
        <v>22.366666666666664</v>
      </c>
      <c r="O2180" s="34">
        <f>N2180-21.4916666666667</f>
        <v>0.87499999999996447</v>
      </c>
      <c r="P2180" s="47"/>
      <c r="Q2180" s="1"/>
      <c r="R2180" s="1"/>
      <c r="S2180" s="12" t="s">
        <v>1101</v>
      </c>
      <c r="T2180" s="19" t="s">
        <v>1102</v>
      </c>
      <c r="V2180" s="4">
        <v>66</v>
      </c>
    </row>
    <row r="2181" spans="2:22" ht="13" hidden="1" customHeight="1" x14ac:dyDescent="0.15">
      <c r="B2181" s="38"/>
      <c r="C2181" s="2">
        <v>5</v>
      </c>
      <c r="D2181" s="2" t="s">
        <v>135</v>
      </c>
      <c r="E2181" s="26">
        <v>22.3</v>
      </c>
      <c r="F2181" s="26"/>
      <c r="G2181" s="26"/>
      <c r="J2181" s="38"/>
      <c r="K2181" s="2">
        <v>5</v>
      </c>
      <c r="L2181" s="2" t="s">
        <v>305</v>
      </c>
      <c r="M2181" s="26">
        <v>22.5</v>
      </c>
      <c r="N2181" s="26"/>
      <c r="O2181" s="26"/>
      <c r="S2181" s="38"/>
      <c r="T2181" s="39"/>
    </row>
    <row r="2182" spans="2:22" ht="13" hidden="1" customHeight="1" x14ac:dyDescent="0.15">
      <c r="B2182" s="38"/>
      <c r="C2182" s="2">
        <v>5</v>
      </c>
      <c r="D2182" s="2" t="s">
        <v>136</v>
      </c>
      <c r="E2182" s="26">
        <v>22.4</v>
      </c>
      <c r="F2182" s="26"/>
      <c r="G2182" s="26"/>
      <c r="J2182" s="38"/>
      <c r="K2182" s="2">
        <v>5</v>
      </c>
      <c r="L2182" s="2" t="s">
        <v>306</v>
      </c>
      <c r="M2182" s="26">
        <v>22.3</v>
      </c>
      <c r="N2182" s="26"/>
      <c r="O2182" s="26"/>
      <c r="S2182" s="38"/>
      <c r="T2182" s="39"/>
    </row>
    <row r="2183" spans="2:22" ht="13" customHeight="1" x14ac:dyDescent="0.15">
      <c r="B2183" s="12" t="s">
        <v>1170</v>
      </c>
      <c r="C2183" s="5">
        <v>5</v>
      </c>
      <c r="D2183" s="5" t="s">
        <v>137</v>
      </c>
      <c r="E2183" s="25">
        <v>21.3</v>
      </c>
      <c r="F2183" s="25">
        <f>AVERAGE(E2183:E2185)</f>
        <v>21.333333333333332</v>
      </c>
      <c r="G2183" s="25">
        <f>F2183-21.4916666666667</f>
        <v>-0.15833333333336697</v>
      </c>
      <c r="J2183" s="12" t="s">
        <v>1170</v>
      </c>
      <c r="K2183" s="5">
        <v>5</v>
      </c>
      <c r="L2183" s="5" t="s">
        <v>307</v>
      </c>
      <c r="M2183" s="25">
        <v>21.4</v>
      </c>
      <c r="N2183" s="25">
        <f>AVERAGE(M2183:M2185)</f>
        <v>21.5</v>
      </c>
      <c r="O2183" s="25">
        <f>N2183-21.4916666666667</f>
        <v>8.3333333333008852E-3</v>
      </c>
      <c r="S2183" s="12" t="s">
        <v>1170</v>
      </c>
      <c r="T2183" s="13" t="s">
        <v>1171</v>
      </c>
    </row>
    <row r="2184" spans="2:22" ht="13" hidden="1" customHeight="1" x14ac:dyDescent="0.15">
      <c r="C2184" s="5">
        <v>5</v>
      </c>
      <c r="D2184" s="5" t="s">
        <v>138</v>
      </c>
      <c r="E2184" s="25">
        <v>21.3</v>
      </c>
      <c r="F2184" s="25"/>
      <c r="G2184" s="25"/>
      <c r="K2184" s="5">
        <v>5</v>
      </c>
      <c r="L2184" s="5" t="s">
        <v>308</v>
      </c>
      <c r="M2184" s="25">
        <v>21.5</v>
      </c>
      <c r="N2184" s="25"/>
      <c r="O2184" s="25"/>
    </row>
    <row r="2185" spans="2:22" ht="13" hidden="1" customHeight="1" x14ac:dyDescent="0.15">
      <c r="C2185" s="5">
        <v>5</v>
      </c>
      <c r="D2185" s="5" t="s">
        <v>139</v>
      </c>
      <c r="E2185" s="25">
        <v>21.4</v>
      </c>
      <c r="F2185" s="25"/>
      <c r="G2185" s="25"/>
      <c r="K2185" s="5">
        <v>5</v>
      </c>
      <c r="L2185" s="5" t="s">
        <v>309</v>
      </c>
      <c r="M2185" s="25">
        <v>21.6</v>
      </c>
      <c r="N2185" s="25"/>
      <c r="O2185" s="25"/>
    </row>
    <row r="2186" spans="2:22" ht="13" customHeight="1" x14ac:dyDescent="0.15">
      <c r="B2186" s="17" t="s">
        <v>1822</v>
      </c>
      <c r="C2186" s="5">
        <v>6</v>
      </c>
      <c r="D2186" s="5" t="s">
        <v>313</v>
      </c>
      <c r="E2186" s="25">
        <v>21.6</v>
      </c>
      <c r="F2186" s="25">
        <f>AVERAGE(E2186:E2188)</f>
        <v>21.633333333333336</v>
      </c>
      <c r="G2186" s="25">
        <f>F2186-21.5166666666667</f>
        <v>0.11666666666663517</v>
      </c>
      <c r="J2186" s="17" t="s">
        <v>1822</v>
      </c>
      <c r="K2186" s="5">
        <v>6</v>
      </c>
      <c r="L2186" s="5" t="s">
        <v>140</v>
      </c>
      <c r="M2186" s="25">
        <v>21.5</v>
      </c>
      <c r="N2186" s="25">
        <f>AVERAGE(M2186:M2188)</f>
        <v>21.466666666666669</v>
      </c>
      <c r="O2186" s="25">
        <f>N2186-21.5166666666667</f>
        <v>-5.0000000000032685E-2</v>
      </c>
      <c r="R2186" s="1" t="s">
        <v>1391</v>
      </c>
      <c r="S2186" s="17" t="s">
        <v>1822</v>
      </c>
      <c r="T2186" s="17" t="s">
        <v>1823</v>
      </c>
    </row>
    <row r="2187" spans="2:22" ht="13" hidden="1" customHeight="1" x14ac:dyDescent="0.15">
      <c r="C2187" s="5">
        <v>6</v>
      </c>
      <c r="D2187" s="5" t="s">
        <v>314</v>
      </c>
      <c r="E2187" s="25">
        <v>21.7</v>
      </c>
      <c r="F2187" s="25"/>
      <c r="G2187" s="25"/>
      <c r="K2187" s="5">
        <v>6</v>
      </c>
      <c r="L2187" s="5" t="s">
        <v>141</v>
      </c>
      <c r="M2187" s="25">
        <v>21.5</v>
      </c>
      <c r="N2187" s="25"/>
      <c r="O2187" s="25"/>
    </row>
    <row r="2188" spans="2:22" ht="13" hidden="1" customHeight="1" x14ac:dyDescent="0.15">
      <c r="C2188" s="5">
        <v>6</v>
      </c>
      <c r="D2188" s="5" t="s">
        <v>315</v>
      </c>
      <c r="E2188" s="25">
        <v>21.6</v>
      </c>
      <c r="F2188" s="25"/>
      <c r="G2188" s="25"/>
      <c r="K2188" s="5">
        <v>6</v>
      </c>
      <c r="L2188" s="5" t="s">
        <v>142</v>
      </c>
      <c r="M2188" s="25">
        <v>21.4</v>
      </c>
      <c r="N2188" s="25"/>
      <c r="O2188" s="25"/>
    </row>
    <row r="2189" spans="2:22" ht="13" customHeight="1" x14ac:dyDescent="0.15">
      <c r="B2189" s="17" t="s">
        <v>1824</v>
      </c>
      <c r="C2189" s="5">
        <v>6</v>
      </c>
      <c r="D2189" s="5" t="s">
        <v>316</v>
      </c>
      <c r="E2189" s="25">
        <v>21.6</v>
      </c>
      <c r="F2189" s="25">
        <f>AVERAGE(E2189:E2191)</f>
        <v>21.633333333333336</v>
      </c>
      <c r="G2189" s="25">
        <f>F2189-21.5166666666667</f>
        <v>0.11666666666663517</v>
      </c>
      <c r="J2189" s="17" t="s">
        <v>1824</v>
      </c>
      <c r="K2189" s="5">
        <v>6</v>
      </c>
      <c r="L2189" s="5" t="s">
        <v>143</v>
      </c>
      <c r="M2189" s="25">
        <v>21.5</v>
      </c>
      <c r="N2189" s="25">
        <f>AVERAGE(M2189:M2191)</f>
        <v>21.466666666666669</v>
      </c>
      <c r="O2189" s="25">
        <f>N2189-21.5166666666667</f>
        <v>-5.0000000000032685E-2</v>
      </c>
      <c r="S2189" s="17" t="s">
        <v>1824</v>
      </c>
      <c r="T2189" s="17" t="s">
        <v>1825</v>
      </c>
    </row>
    <row r="2190" spans="2:22" ht="13" hidden="1" customHeight="1" x14ac:dyDescent="0.15">
      <c r="C2190" s="5">
        <v>6</v>
      </c>
      <c r="D2190" s="5" t="s">
        <v>317</v>
      </c>
      <c r="E2190" s="25">
        <v>21.6</v>
      </c>
      <c r="F2190" s="25"/>
      <c r="G2190" s="25"/>
      <c r="K2190" s="5">
        <v>6</v>
      </c>
      <c r="L2190" s="5" t="s">
        <v>144</v>
      </c>
      <c r="M2190" s="25">
        <v>21.5</v>
      </c>
      <c r="N2190" s="25"/>
      <c r="O2190" s="25"/>
    </row>
    <row r="2191" spans="2:22" ht="13" hidden="1" customHeight="1" x14ac:dyDescent="0.15">
      <c r="C2191" s="5">
        <v>6</v>
      </c>
      <c r="D2191" s="5" t="s">
        <v>318</v>
      </c>
      <c r="E2191" s="25">
        <v>21.7</v>
      </c>
      <c r="F2191" s="25"/>
      <c r="G2191" s="25"/>
      <c r="K2191" s="5">
        <v>6</v>
      </c>
      <c r="L2191" s="5" t="s">
        <v>145</v>
      </c>
      <c r="M2191" s="25">
        <v>21.4</v>
      </c>
      <c r="N2191" s="25"/>
      <c r="O2191" s="25"/>
    </row>
    <row r="2192" spans="2:22" ht="13" customHeight="1" x14ac:dyDescent="0.15">
      <c r="B2192" s="17" t="s">
        <v>1826</v>
      </c>
      <c r="C2192" s="5">
        <v>6</v>
      </c>
      <c r="D2192" s="5" t="s">
        <v>319</v>
      </c>
      <c r="E2192" s="25">
        <v>21.6</v>
      </c>
      <c r="F2192" s="25">
        <f>AVERAGE(E2192:E2194)</f>
        <v>21.633333333333336</v>
      </c>
      <c r="G2192" s="25">
        <f>F2192-21.5166666666667</f>
        <v>0.11666666666663517</v>
      </c>
      <c r="J2192" s="17" t="s">
        <v>1826</v>
      </c>
      <c r="K2192" s="5">
        <v>6</v>
      </c>
      <c r="L2192" s="5" t="s">
        <v>148</v>
      </c>
      <c r="M2192" s="25">
        <v>21.7</v>
      </c>
      <c r="N2192" s="25">
        <f>AVERAGE(M2192:M2194)</f>
        <v>21.7</v>
      </c>
      <c r="O2192" s="25">
        <f>N2192-21.5166666666667</f>
        <v>0.18333333333329804</v>
      </c>
      <c r="S2192" s="17" t="s">
        <v>1826</v>
      </c>
      <c r="T2192" s="17" t="s">
        <v>1827</v>
      </c>
    </row>
    <row r="2193" spans="2:20" ht="13" hidden="1" customHeight="1" x14ac:dyDescent="0.15">
      <c r="C2193" s="5">
        <v>6</v>
      </c>
      <c r="D2193" s="5" t="s">
        <v>320</v>
      </c>
      <c r="E2193" s="25">
        <v>21.7</v>
      </c>
      <c r="F2193" s="25"/>
      <c r="G2193" s="25"/>
      <c r="K2193" s="5">
        <v>6</v>
      </c>
      <c r="L2193" s="5" t="s">
        <v>149</v>
      </c>
      <c r="M2193" s="25">
        <v>21.7</v>
      </c>
      <c r="N2193" s="25"/>
      <c r="O2193" s="25"/>
    </row>
    <row r="2194" spans="2:20" ht="13" hidden="1" customHeight="1" x14ac:dyDescent="0.15">
      <c r="C2194" s="5">
        <v>6</v>
      </c>
      <c r="D2194" s="5" t="s">
        <v>321</v>
      </c>
      <c r="E2194" s="25">
        <v>21.6</v>
      </c>
      <c r="F2194" s="25"/>
      <c r="G2194" s="25"/>
      <c r="K2194" s="5">
        <v>6</v>
      </c>
      <c r="L2194" s="5" t="s">
        <v>150</v>
      </c>
      <c r="M2194" s="25">
        <v>21.7</v>
      </c>
      <c r="N2194" s="25"/>
      <c r="O2194" s="25"/>
    </row>
    <row r="2195" spans="2:20" ht="13" customHeight="1" x14ac:dyDescent="0.15">
      <c r="B2195" s="15" t="s">
        <v>1760</v>
      </c>
      <c r="C2195" s="5">
        <v>6</v>
      </c>
      <c r="D2195" s="5" t="s">
        <v>322</v>
      </c>
      <c r="E2195" s="25">
        <v>21.6</v>
      </c>
      <c r="F2195" s="25">
        <f>AVERAGE(E2195:E2197)</f>
        <v>21.633333333333336</v>
      </c>
      <c r="G2195" s="25">
        <f>F2195-21.5166666666667</f>
        <v>0.11666666666663517</v>
      </c>
      <c r="J2195" s="15" t="s">
        <v>1760</v>
      </c>
      <c r="K2195" s="5">
        <v>6</v>
      </c>
      <c r="L2195" s="5" t="s">
        <v>151</v>
      </c>
      <c r="M2195" s="25">
        <v>21.5</v>
      </c>
      <c r="N2195" s="25">
        <f>AVERAGE(M2195:M2197)</f>
        <v>21.5</v>
      </c>
      <c r="O2195" s="25">
        <f>N2195-21.5166666666667</f>
        <v>-1.6666666666701246E-2</v>
      </c>
      <c r="S2195" s="15" t="s">
        <v>1760</v>
      </c>
      <c r="T2195" s="44" t="s">
        <v>369</v>
      </c>
    </row>
    <row r="2196" spans="2:20" ht="13" hidden="1" customHeight="1" x14ac:dyDescent="0.15">
      <c r="C2196" s="5">
        <v>6</v>
      </c>
      <c r="D2196" s="5" t="s">
        <v>323</v>
      </c>
      <c r="E2196" s="25">
        <v>21.7</v>
      </c>
      <c r="F2196" s="25"/>
      <c r="G2196" s="25"/>
      <c r="K2196" s="5">
        <v>6</v>
      </c>
      <c r="L2196" s="5" t="s">
        <v>152</v>
      </c>
      <c r="M2196" s="25">
        <v>21.5</v>
      </c>
      <c r="N2196" s="25"/>
      <c r="O2196" s="25"/>
    </row>
    <row r="2197" spans="2:20" ht="13" hidden="1" customHeight="1" x14ac:dyDescent="0.15">
      <c r="C2197" s="5">
        <v>6</v>
      </c>
      <c r="D2197" s="5" t="s">
        <v>324</v>
      </c>
      <c r="E2197" s="25">
        <v>21.6</v>
      </c>
      <c r="F2197" s="25"/>
      <c r="G2197" s="25"/>
      <c r="K2197" s="5">
        <v>6</v>
      </c>
      <c r="L2197" s="5" t="s">
        <v>153</v>
      </c>
      <c r="M2197" s="25">
        <v>21.5</v>
      </c>
      <c r="N2197" s="25"/>
      <c r="O2197" s="25"/>
    </row>
    <row r="2198" spans="2:20" ht="13" customHeight="1" x14ac:dyDescent="0.15">
      <c r="B2198" s="17" t="s">
        <v>1761</v>
      </c>
      <c r="C2198" s="5">
        <v>6</v>
      </c>
      <c r="D2198" s="5" t="s">
        <v>325</v>
      </c>
      <c r="E2198" s="25">
        <v>21.6</v>
      </c>
      <c r="F2198" s="25">
        <f>AVERAGE(E2198:E2200)</f>
        <v>21.633333333333336</v>
      </c>
      <c r="G2198" s="25">
        <f>F2198-21.5166666666667</f>
        <v>0.11666666666663517</v>
      </c>
      <c r="J2198" s="17" t="s">
        <v>1761</v>
      </c>
      <c r="K2198" s="5">
        <v>6</v>
      </c>
      <c r="L2198" s="5" t="s">
        <v>154</v>
      </c>
      <c r="M2198" s="25">
        <v>21.4</v>
      </c>
      <c r="N2198" s="25">
        <f>AVERAGE(M2198:M2200)</f>
        <v>21.433333333333334</v>
      </c>
      <c r="O2198" s="25">
        <f>N2198-21.5166666666667</f>
        <v>-8.3333333333367676E-2</v>
      </c>
      <c r="S2198" s="17" t="s">
        <v>1761</v>
      </c>
      <c r="T2198" s="17" t="s">
        <v>1762</v>
      </c>
    </row>
    <row r="2199" spans="2:20" ht="13" hidden="1" customHeight="1" x14ac:dyDescent="0.15">
      <c r="C2199" s="5">
        <v>6</v>
      </c>
      <c r="D2199" s="5" t="s">
        <v>326</v>
      </c>
      <c r="E2199" s="25">
        <v>21.7</v>
      </c>
      <c r="F2199" s="25"/>
      <c r="G2199" s="25"/>
      <c r="K2199" s="5">
        <v>6</v>
      </c>
      <c r="L2199" s="5" t="s">
        <v>155</v>
      </c>
      <c r="M2199" s="25">
        <v>21.4</v>
      </c>
      <c r="N2199" s="25"/>
      <c r="O2199" s="25"/>
    </row>
    <row r="2200" spans="2:20" ht="13" hidden="1" customHeight="1" x14ac:dyDescent="0.15">
      <c r="C2200" s="5">
        <v>6</v>
      </c>
      <c r="D2200" s="5" t="s">
        <v>327</v>
      </c>
      <c r="E2200" s="25">
        <v>21.6</v>
      </c>
      <c r="F2200" s="25"/>
      <c r="G2200" s="25"/>
      <c r="K2200" s="5">
        <v>6</v>
      </c>
      <c r="L2200" s="5" t="s">
        <v>156</v>
      </c>
      <c r="M2200" s="25">
        <v>21.5</v>
      </c>
      <c r="N2200" s="25"/>
      <c r="O2200" s="25"/>
    </row>
    <row r="2201" spans="2:20" ht="13" customHeight="1" x14ac:dyDescent="0.15">
      <c r="B2201" s="17" t="s">
        <v>1828</v>
      </c>
      <c r="C2201" s="5">
        <v>6</v>
      </c>
      <c r="D2201" s="5" t="s">
        <v>328</v>
      </c>
      <c r="E2201" s="25">
        <v>21.6</v>
      </c>
      <c r="F2201" s="25">
        <f>AVERAGE(E2201:E2203)</f>
        <v>21.600000000000005</v>
      </c>
      <c r="G2201" s="25">
        <f>F2201-21.5166666666667</f>
        <v>8.3333333333303727E-2</v>
      </c>
      <c r="J2201" s="17" t="s">
        <v>1828</v>
      </c>
      <c r="K2201" s="5">
        <v>6</v>
      </c>
      <c r="L2201" s="5" t="s">
        <v>157</v>
      </c>
      <c r="M2201" s="25">
        <v>21.5</v>
      </c>
      <c r="N2201" s="25">
        <f>AVERAGE(M2201:M2203)</f>
        <v>21.533333333333331</v>
      </c>
      <c r="O2201" s="25">
        <f>N2201-21.5166666666667</f>
        <v>1.6666666666630192E-2</v>
      </c>
      <c r="S2201" s="17" t="s">
        <v>1828</v>
      </c>
      <c r="T2201" s="17" t="s">
        <v>1829</v>
      </c>
    </row>
    <row r="2202" spans="2:20" ht="13" hidden="1" customHeight="1" x14ac:dyDescent="0.15">
      <c r="C2202" s="5">
        <v>6</v>
      </c>
      <c r="D2202" s="5" t="s">
        <v>329</v>
      </c>
      <c r="E2202" s="25">
        <v>21.6</v>
      </c>
      <c r="F2202" s="25"/>
      <c r="G2202" s="25"/>
      <c r="K2202" s="5">
        <v>6</v>
      </c>
      <c r="L2202" s="5" t="s">
        <v>158</v>
      </c>
      <c r="M2202" s="25">
        <v>21.6</v>
      </c>
      <c r="N2202" s="25"/>
      <c r="O2202" s="25"/>
    </row>
    <row r="2203" spans="2:20" ht="13" hidden="1" customHeight="1" x14ac:dyDescent="0.15">
      <c r="C2203" s="5">
        <v>6</v>
      </c>
      <c r="D2203" s="5" t="s">
        <v>330</v>
      </c>
      <c r="E2203" s="25">
        <v>21.6</v>
      </c>
      <c r="F2203" s="25"/>
      <c r="G2203" s="25"/>
      <c r="K2203" s="5">
        <v>6</v>
      </c>
      <c r="L2203" s="5" t="s">
        <v>159</v>
      </c>
      <c r="M2203" s="25">
        <v>21.5</v>
      </c>
      <c r="N2203" s="25"/>
      <c r="O2203" s="25"/>
    </row>
    <row r="2204" spans="2:20" ht="13" customHeight="1" x14ac:dyDescent="0.15">
      <c r="B2204" s="17" t="s">
        <v>1830</v>
      </c>
      <c r="C2204" s="5">
        <v>6</v>
      </c>
      <c r="D2204" s="5" t="s">
        <v>331</v>
      </c>
      <c r="E2204" s="25">
        <v>21.7</v>
      </c>
      <c r="F2204" s="25">
        <f>AVERAGE(E2204:E2206)</f>
        <v>21.7</v>
      </c>
      <c r="G2204" s="25">
        <f>F2204-21.5166666666667</f>
        <v>0.18333333333329804</v>
      </c>
      <c r="J2204" s="17" t="s">
        <v>1830</v>
      </c>
      <c r="K2204" s="5">
        <v>6</v>
      </c>
      <c r="L2204" s="5" t="s">
        <v>160</v>
      </c>
      <c r="M2204" s="25">
        <v>21.5</v>
      </c>
      <c r="N2204" s="25">
        <f>AVERAGE(M2204:M2206)</f>
        <v>21.5</v>
      </c>
      <c r="O2204" s="25">
        <f>N2204-21.5166666666667</f>
        <v>-1.6666666666701246E-2</v>
      </c>
      <c r="S2204" s="17" t="s">
        <v>1830</v>
      </c>
      <c r="T2204" s="17" t="s">
        <v>1831</v>
      </c>
    </row>
    <row r="2205" spans="2:20" ht="13" hidden="1" customHeight="1" x14ac:dyDescent="0.15">
      <c r="C2205" s="5">
        <v>6</v>
      </c>
      <c r="D2205" s="5" t="s">
        <v>332</v>
      </c>
      <c r="E2205" s="25">
        <v>21.6</v>
      </c>
      <c r="F2205" s="25"/>
      <c r="G2205" s="25"/>
      <c r="K2205" s="5">
        <v>6</v>
      </c>
      <c r="L2205" s="5" t="s">
        <v>161</v>
      </c>
      <c r="M2205" s="25">
        <v>21.5</v>
      </c>
      <c r="N2205" s="25"/>
      <c r="O2205" s="25"/>
    </row>
    <row r="2206" spans="2:20" ht="13" hidden="1" customHeight="1" x14ac:dyDescent="0.15">
      <c r="C2206" s="5">
        <v>6</v>
      </c>
      <c r="D2206" s="5" t="s">
        <v>333</v>
      </c>
      <c r="E2206" s="25">
        <v>21.8</v>
      </c>
      <c r="F2206" s="25"/>
      <c r="G2206" s="25"/>
      <c r="K2206" s="5">
        <v>6</v>
      </c>
      <c r="L2206" s="5" t="s">
        <v>162</v>
      </c>
      <c r="M2206" s="25">
        <v>21.5</v>
      </c>
      <c r="N2206" s="25"/>
      <c r="O2206" s="25"/>
    </row>
    <row r="2207" spans="2:20" ht="13" customHeight="1" x14ac:dyDescent="0.15">
      <c r="B2207" s="17" t="s">
        <v>1832</v>
      </c>
      <c r="C2207" s="5">
        <v>6</v>
      </c>
      <c r="D2207" s="5" t="s">
        <v>334</v>
      </c>
      <c r="E2207" s="25">
        <v>21.5</v>
      </c>
      <c r="F2207" s="25">
        <f>AVERAGE(E2207:E2209)</f>
        <v>21.433333333333334</v>
      </c>
      <c r="G2207" s="25">
        <f>F2207-21.5166666666667</f>
        <v>-8.3333333333367676E-2</v>
      </c>
      <c r="J2207" s="17" t="s">
        <v>1832</v>
      </c>
      <c r="K2207" s="5">
        <v>6</v>
      </c>
      <c r="L2207" s="5" t="s">
        <v>163</v>
      </c>
      <c r="M2207" s="25">
        <v>21.6</v>
      </c>
      <c r="N2207" s="25">
        <f>AVERAGE(M2207:M2209)</f>
        <v>21.566666666666666</v>
      </c>
      <c r="O2207" s="25">
        <f>N2207-21.5166666666667</f>
        <v>4.9999999999965183E-2</v>
      </c>
      <c r="S2207" s="17" t="s">
        <v>1832</v>
      </c>
      <c r="T2207" s="17" t="s">
        <v>1833</v>
      </c>
    </row>
    <row r="2208" spans="2:20" ht="13" hidden="1" customHeight="1" x14ac:dyDescent="0.15">
      <c r="C2208" s="5">
        <v>6</v>
      </c>
      <c r="D2208" s="5" t="s">
        <v>335</v>
      </c>
      <c r="E2208" s="25">
        <v>21.4</v>
      </c>
      <c r="F2208" s="25"/>
      <c r="G2208" s="25"/>
      <c r="K2208" s="5">
        <v>6</v>
      </c>
      <c r="L2208" s="5" t="s">
        <v>164</v>
      </c>
      <c r="M2208" s="25">
        <v>21.5</v>
      </c>
      <c r="N2208" s="25"/>
      <c r="O2208" s="25"/>
    </row>
    <row r="2209" spans="2:22" ht="13" hidden="1" customHeight="1" x14ac:dyDescent="0.15">
      <c r="C2209" s="5">
        <v>6</v>
      </c>
      <c r="D2209" s="5" t="s">
        <v>336</v>
      </c>
      <c r="E2209" s="25">
        <v>21.4</v>
      </c>
      <c r="F2209" s="25"/>
      <c r="G2209" s="25"/>
      <c r="K2209" s="5">
        <v>6</v>
      </c>
      <c r="L2209" s="5" t="s">
        <v>165</v>
      </c>
      <c r="M2209" s="25">
        <v>21.6</v>
      </c>
      <c r="N2209" s="25"/>
      <c r="O2209" s="25"/>
    </row>
    <row r="2210" spans="2:22" ht="13" customHeight="1" x14ac:dyDescent="0.15">
      <c r="B2210" s="17" t="s">
        <v>1834</v>
      </c>
      <c r="C2210" s="5">
        <v>6</v>
      </c>
      <c r="D2210" s="5" t="s">
        <v>337</v>
      </c>
      <c r="E2210" s="25">
        <v>21.5</v>
      </c>
      <c r="F2210" s="25">
        <f>AVERAGE(E2210:E2212)</f>
        <v>21.433333333333334</v>
      </c>
      <c r="G2210" s="25">
        <f>F2210-21.5166666666667</f>
        <v>-8.3333333333367676E-2</v>
      </c>
      <c r="J2210" s="17" t="s">
        <v>1834</v>
      </c>
      <c r="K2210" s="5">
        <v>6</v>
      </c>
      <c r="L2210" s="5" t="s">
        <v>166</v>
      </c>
      <c r="M2210" s="25">
        <v>21.4</v>
      </c>
      <c r="N2210" s="25">
        <f>AVERAGE(M2210:M2212)</f>
        <v>21.5</v>
      </c>
      <c r="O2210" s="25">
        <f>N2210-21.5166666666667</f>
        <v>-1.6666666666701246E-2</v>
      </c>
      <c r="S2210" s="17" t="s">
        <v>1834</v>
      </c>
      <c r="T2210" s="17" t="s">
        <v>1835</v>
      </c>
    </row>
    <row r="2211" spans="2:22" ht="13" hidden="1" customHeight="1" x14ac:dyDescent="0.15">
      <c r="C2211" s="5">
        <v>6</v>
      </c>
      <c r="D2211" s="5" t="s">
        <v>338</v>
      </c>
      <c r="E2211" s="25">
        <v>21.4</v>
      </c>
      <c r="F2211" s="25"/>
      <c r="G2211" s="25"/>
      <c r="K2211" s="5">
        <v>6</v>
      </c>
      <c r="L2211" s="5" t="s">
        <v>167</v>
      </c>
      <c r="M2211" s="25">
        <v>21.6</v>
      </c>
      <c r="N2211" s="25"/>
      <c r="O2211" s="25"/>
    </row>
    <row r="2212" spans="2:22" ht="13" hidden="1" customHeight="1" x14ac:dyDescent="0.15">
      <c r="C2212" s="5">
        <v>6</v>
      </c>
      <c r="D2212" s="5" t="s">
        <v>339</v>
      </c>
      <c r="E2212" s="25">
        <v>21.4</v>
      </c>
      <c r="F2212" s="25"/>
      <c r="G2212" s="25"/>
      <c r="K2212" s="5">
        <v>6</v>
      </c>
      <c r="L2212" s="5" t="s">
        <v>168</v>
      </c>
      <c r="M2212" s="25">
        <v>21.5</v>
      </c>
      <c r="N2212" s="25"/>
      <c r="O2212" s="25"/>
    </row>
    <row r="2213" spans="2:22" ht="13" customHeight="1" x14ac:dyDescent="0.15">
      <c r="B2213" s="17" t="s">
        <v>1836</v>
      </c>
      <c r="C2213" s="5">
        <v>6</v>
      </c>
      <c r="D2213" s="5" t="s">
        <v>340</v>
      </c>
      <c r="E2213" s="25">
        <v>21.4</v>
      </c>
      <c r="F2213" s="25">
        <f>AVERAGE(E2213:E2215)</f>
        <v>21.433333333333334</v>
      </c>
      <c r="G2213" s="25">
        <f>F2213-21.5166666666667</f>
        <v>-8.3333333333367676E-2</v>
      </c>
      <c r="J2213" s="17" t="s">
        <v>1836</v>
      </c>
      <c r="K2213" s="5">
        <v>6</v>
      </c>
      <c r="L2213" s="5" t="s">
        <v>169</v>
      </c>
      <c r="M2213" s="25">
        <v>21.5</v>
      </c>
      <c r="N2213" s="25">
        <f>AVERAGE(M2213:M2215)</f>
        <v>21.5</v>
      </c>
      <c r="O2213" s="25">
        <f>N2213-21.5166666666667</f>
        <v>-1.6666666666701246E-2</v>
      </c>
      <c r="S2213" s="17" t="s">
        <v>1836</v>
      </c>
      <c r="T2213" s="17" t="s">
        <v>1837</v>
      </c>
    </row>
    <row r="2214" spans="2:22" ht="13" hidden="1" customHeight="1" x14ac:dyDescent="0.15">
      <c r="C2214" s="5">
        <v>6</v>
      </c>
      <c r="D2214" s="5" t="s">
        <v>341</v>
      </c>
      <c r="E2214" s="25">
        <v>21.5</v>
      </c>
      <c r="F2214" s="25"/>
      <c r="G2214" s="25"/>
      <c r="K2214" s="5">
        <v>6</v>
      </c>
      <c r="L2214" s="5" t="s">
        <v>170</v>
      </c>
      <c r="M2214" s="25">
        <v>21.5</v>
      </c>
      <c r="N2214" s="25"/>
      <c r="O2214" s="25"/>
    </row>
    <row r="2215" spans="2:22" ht="13" hidden="1" customHeight="1" x14ac:dyDescent="0.15">
      <c r="C2215" s="5">
        <v>6</v>
      </c>
      <c r="D2215" s="5" t="s">
        <v>1</v>
      </c>
      <c r="E2215" s="25">
        <v>21.4</v>
      </c>
      <c r="F2215" s="25"/>
      <c r="G2215" s="25"/>
      <c r="K2215" s="5">
        <v>6</v>
      </c>
      <c r="L2215" s="5" t="s">
        <v>171</v>
      </c>
      <c r="M2215" s="25">
        <v>21.5</v>
      </c>
      <c r="N2215" s="25"/>
      <c r="O2215" s="25"/>
    </row>
    <row r="2216" spans="2:22" ht="13" customHeight="1" x14ac:dyDescent="0.15">
      <c r="B2216" s="17" t="s">
        <v>1838</v>
      </c>
      <c r="C2216" s="5">
        <v>6</v>
      </c>
      <c r="D2216" s="5" t="s">
        <v>2</v>
      </c>
      <c r="E2216" s="25">
        <v>21.4</v>
      </c>
      <c r="F2216" s="25">
        <f>AVERAGE(E2216:E2218)</f>
        <v>21.399999999999995</v>
      </c>
      <c r="G2216" s="25">
        <f>F2216-21.5166666666667</f>
        <v>-0.11666666666670622</v>
      </c>
      <c r="J2216" s="17" t="s">
        <v>1838</v>
      </c>
      <c r="K2216" s="5">
        <v>6</v>
      </c>
      <c r="L2216" s="5" t="s">
        <v>172</v>
      </c>
      <c r="M2216" s="25">
        <v>21.5</v>
      </c>
      <c r="N2216" s="25">
        <f>AVERAGE(M2216:M2218)</f>
        <v>21.566666666666666</v>
      </c>
      <c r="O2216" s="25">
        <f>N2216-21.5166666666667</f>
        <v>4.9999999999965183E-2</v>
      </c>
      <c r="S2216" s="17" t="s">
        <v>1838</v>
      </c>
      <c r="T2216" s="17" t="s">
        <v>1839</v>
      </c>
    </row>
    <row r="2217" spans="2:22" ht="13" hidden="1" customHeight="1" x14ac:dyDescent="0.15">
      <c r="C2217" s="5">
        <v>6</v>
      </c>
      <c r="D2217" s="5" t="s">
        <v>3</v>
      </c>
      <c r="E2217" s="25">
        <v>21.4</v>
      </c>
      <c r="F2217" s="25"/>
      <c r="G2217" s="25"/>
      <c r="K2217" s="5">
        <v>6</v>
      </c>
      <c r="L2217" s="5" t="s">
        <v>173</v>
      </c>
      <c r="M2217" s="25">
        <v>21.6</v>
      </c>
      <c r="N2217" s="25"/>
      <c r="O2217" s="25"/>
    </row>
    <row r="2218" spans="2:22" ht="13" hidden="1" customHeight="1" x14ac:dyDescent="0.15">
      <c r="C2218" s="5">
        <v>6</v>
      </c>
      <c r="D2218" s="5" t="s">
        <v>4</v>
      </c>
      <c r="E2218" s="25">
        <v>21.4</v>
      </c>
      <c r="F2218" s="25"/>
      <c r="G2218" s="25"/>
      <c r="K2218" s="5">
        <v>6</v>
      </c>
      <c r="L2218" s="5" t="s">
        <v>174</v>
      </c>
      <c r="M2218" s="25">
        <v>21.6</v>
      </c>
      <c r="N2218" s="25"/>
      <c r="O2218" s="25"/>
    </row>
    <row r="2219" spans="2:22" ht="13" customHeight="1" x14ac:dyDescent="0.15">
      <c r="B2219" s="17" t="s">
        <v>1840</v>
      </c>
      <c r="C2219" s="5">
        <v>6</v>
      </c>
      <c r="D2219" s="5" t="s">
        <v>5</v>
      </c>
      <c r="E2219" s="25">
        <v>21.4</v>
      </c>
      <c r="F2219" s="25">
        <f>AVERAGE(E2219:E2221)</f>
        <v>21.400000000000002</v>
      </c>
      <c r="G2219" s="25">
        <f>F2219-21.5166666666667</f>
        <v>-0.11666666666669911</v>
      </c>
      <c r="J2219" s="17" t="s">
        <v>1840</v>
      </c>
      <c r="K2219" s="5">
        <v>6</v>
      </c>
      <c r="L2219" s="5" t="s">
        <v>175</v>
      </c>
      <c r="M2219" s="25">
        <v>21.6</v>
      </c>
      <c r="N2219" s="25">
        <f>AVERAGE(M2219:M2221)</f>
        <v>21.5</v>
      </c>
      <c r="O2219" s="25">
        <f>N2219-21.5166666666667</f>
        <v>-1.6666666666701246E-2</v>
      </c>
      <c r="S2219" s="17" t="s">
        <v>1840</v>
      </c>
      <c r="T2219" s="17" t="s">
        <v>1841</v>
      </c>
    </row>
    <row r="2220" spans="2:22" ht="13" hidden="1" customHeight="1" x14ac:dyDescent="0.15">
      <c r="C2220" s="5">
        <v>6</v>
      </c>
      <c r="D2220" s="5" t="s">
        <v>6</v>
      </c>
      <c r="E2220" s="25">
        <v>21.3</v>
      </c>
      <c r="F2220" s="25"/>
      <c r="G2220" s="25"/>
      <c r="K2220" s="2">
        <v>6</v>
      </c>
      <c r="L2220" s="2" t="s">
        <v>176</v>
      </c>
      <c r="M2220" s="26">
        <v>21.4</v>
      </c>
      <c r="N2220" s="26"/>
      <c r="O2220" s="26"/>
    </row>
    <row r="2221" spans="2:22" ht="13" hidden="1" customHeight="1" x14ac:dyDescent="0.15">
      <c r="C2221" s="5">
        <v>6</v>
      </c>
      <c r="D2221" s="5" t="s">
        <v>7</v>
      </c>
      <c r="E2221" s="25">
        <v>21.5</v>
      </c>
      <c r="F2221" s="25"/>
      <c r="G2221" s="25"/>
      <c r="K2221" s="2">
        <v>6</v>
      </c>
      <c r="L2221" s="2" t="s">
        <v>177</v>
      </c>
      <c r="M2221" s="26">
        <v>21.5</v>
      </c>
      <c r="N2221" s="26"/>
      <c r="O2221" s="26"/>
    </row>
    <row r="2222" spans="2:22" ht="13" customHeight="1" x14ac:dyDescent="0.15">
      <c r="B2222" s="16" t="s">
        <v>1099</v>
      </c>
      <c r="C2222" s="5">
        <v>6</v>
      </c>
      <c r="D2222" s="5" t="s">
        <v>8</v>
      </c>
      <c r="E2222" s="25">
        <v>21.4</v>
      </c>
      <c r="F2222" s="25">
        <f>AVERAGE(E2222:E2224)</f>
        <v>21.433333333333334</v>
      </c>
      <c r="G2222" s="25">
        <f>F2222-21.5166666666667</f>
        <v>-8.3333333333367676E-2</v>
      </c>
      <c r="J2222" s="16" t="s">
        <v>1099</v>
      </c>
      <c r="K2222" s="4">
        <v>6</v>
      </c>
      <c r="L2222" s="4" t="s">
        <v>178</v>
      </c>
      <c r="M2222" s="34">
        <v>22.8</v>
      </c>
      <c r="N2222" s="34">
        <f>AVERAGE(M2222:M2224)</f>
        <v>22.599999999999998</v>
      </c>
      <c r="O2222" s="34">
        <f>N2222-21.5166666666667</f>
        <v>1.0833333333332966</v>
      </c>
      <c r="S2222" s="16" t="s">
        <v>1099</v>
      </c>
      <c r="T2222" s="18" t="s">
        <v>1100</v>
      </c>
      <c r="V2222" s="4">
        <v>67</v>
      </c>
    </row>
    <row r="2223" spans="2:22" ht="13" hidden="1" customHeight="1" x14ac:dyDescent="0.15">
      <c r="C2223" s="5">
        <v>6</v>
      </c>
      <c r="D2223" s="5" t="s">
        <v>9</v>
      </c>
      <c r="E2223" s="25">
        <v>21.5</v>
      </c>
      <c r="F2223" s="25"/>
      <c r="G2223" s="25"/>
      <c r="K2223" s="2">
        <v>6</v>
      </c>
      <c r="L2223" s="2" t="s">
        <v>179</v>
      </c>
      <c r="M2223" s="26">
        <v>22.5</v>
      </c>
      <c r="N2223" s="26"/>
      <c r="O2223" s="26"/>
    </row>
    <row r="2224" spans="2:22" ht="13" hidden="1" customHeight="1" x14ac:dyDescent="0.15">
      <c r="C2224" s="5">
        <v>6</v>
      </c>
      <c r="D2224" s="5" t="s">
        <v>10</v>
      </c>
      <c r="E2224" s="25">
        <v>21.4</v>
      </c>
      <c r="F2224" s="25"/>
      <c r="G2224" s="25"/>
      <c r="K2224" s="2">
        <v>6</v>
      </c>
      <c r="L2224" s="2" t="s">
        <v>180</v>
      </c>
      <c r="M2224" s="26">
        <v>22.5</v>
      </c>
      <c r="N2224" s="26"/>
      <c r="O2224" s="26"/>
    </row>
    <row r="2225" spans="2:20" ht="13" customHeight="1" x14ac:dyDescent="0.15">
      <c r="B2225" s="16" t="s">
        <v>1161</v>
      </c>
      <c r="C2225" s="5">
        <v>6</v>
      </c>
      <c r="D2225" s="5" t="s">
        <v>11</v>
      </c>
      <c r="E2225" s="25">
        <v>21.4</v>
      </c>
      <c r="F2225" s="25">
        <f>AVERAGE(E2225:E2227)</f>
        <v>21.533333333333331</v>
      </c>
      <c r="G2225" s="25">
        <f>F2225-21.5166666666667</f>
        <v>1.6666666666630192E-2</v>
      </c>
      <c r="J2225" s="16" t="s">
        <v>1161</v>
      </c>
      <c r="K2225" s="5">
        <v>6</v>
      </c>
      <c r="L2225" s="5" t="s">
        <v>181</v>
      </c>
      <c r="M2225" s="25">
        <v>21.6</v>
      </c>
      <c r="N2225" s="25">
        <f>AVERAGE(M2225:M2227)</f>
        <v>21.566666666666666</v>
      </c>
      <c r="O2225" s="25">
        <f>N2225-21.5166666666667</f>
        <v>4.9999999999965183E-2</v>
      </c>
      <c r="S2225" s="16" t="s">
        <v>1161</v>
      </c>
      <c r="T2225" s="17" t="s">
        <v>1162</v>
      </c>
    </row>
    <row r="2226" spans="2:20" ht="13" hidden="1" customHeight="1" x14ac:dyDescent="0.15">
      <c r="C2226" s="5">
        <v>6</v>
      </c>
      <c r="D2226" s="5" t="s">
        <v>12</v>
      </c>
      <c r="E2226" s="25">
        <v>21.5</v>
      </c>
      <c r="F2226" s="25"/>
      <c r="G2226" s="25"/>
      <c r="K2226" s="5">
        <v>6</v>
      </c>
      <c r="L2226" s="5" t="s">
        <v>182</v>
      </c>
      <c r="M2226" s="25">
        <v>21.5</v>
      </c>
      <c r="N2226" s="25"/>
      <c r="O2226" s="25"/>
    </row>
    <row r="2227" spans="2:20" ht="13" hidden="1" customHeight="1" x14ac:dyDescent="0.15">
      <c r="C2227" s="5">
        <v>6</v>
      </c>
      <c r="D2227" s="5" t="s">
        <v>13</v>
      </c>
      <c r="E2227" s="25">
        <v>21.7</v>
      </c>
      <c r="F2227" s="25"/>
      <c r="G2227" s="25"/>
      <c r="K2227" s="5">
        <v>6</v>
      </c>
      <c r="L2227" s="5" t="s">
        <v>183</v>
      </c>
      <c r="M2227" s="25">
        <v>21.6</v>
      </c>
      <c r="N2227" s="25"/>
      <c r="O2227" s="25"/>
    </row>
    <row r="2228" spans="2:20" ht="13" customHeight="1" x14ac:dyDescent="0.15">
      <c r="B2228" s="17" t="s">
        <v>1842</v>
      </c>
      <c r="C2228" s="5">
        <v>6</v>
      </c>
      <c r="D2228" s="5" t="s">
        <v>14</v>
      </c>
      <c r="E2228" s="25">
        <v>21.4</v>
      </c>
      <c r="F2228" s="25">
        <f>AVERAGE(E2228:E2230)</f>
        <v>21.466666666666669</v>
      </c>
      <c r="G2228" s="25">
        <f>F2228-21.5166666666667</f>
        <v>-5.0000000000032685E-2</v>
      </c>
      <c r="J2228" s="17" t="s">
        <v>1842</v>
      </c>
      <c r="K2228" s="5">
        <v>6</v>
      </c>
      <c r="L2228" s="5" t="s">
        <v>184</v>
      </c>
      <c r="M2228" s="25">
        <v>21.6</v>
      </c>
      <c r="N2228" s="25">
        <f>AVERAGE(M2228:M2230)</f>
        <v>21.600000000000005</v>
      </c>
      <c r="O2228" s="25">
        <f>N2228-21.5166666666667</f>
        <v>8.3333333333303727E-2</v>
      </c>
      <c r="S2228" s="17" t="s">
        <v>1842</v>
      </c>
      <c r="T2228" s="17" t="s">
        <v>1843</v>
      </c>
    </row>
    <row r="2229" spans="2:20" ht="13" hidden="1" customHeight="1" x14ac:dyDescent="0.15">
      <c r="C2229" s="5">
        <v>6</v>
      </c>
      <c r="D2229" s="5" t="s">
        <v>15</v>
      </c>
      <c r="E2229" s="25">
        <v>21.5</v>
      </c>
      <c r="F2229" s="25"/>
      <c r="G2229" s="25"/>
      <c r="K2229" s="5">
        <v>6</v>
      </c>
      <c r="L2229" s="5" t="s">
        <v>185</v>
      </c>
      <c r="M2229" s="25">
        <v>21.6</v>
      </c>
      <c r="N2229" s="25"/>
      <c r="O2229" s="25"/>
    </row>
    <row r="2230" spans="2:20" ht="13" hidden="1" customHeight="1" x14ac:dyDescent="0.15">
      <c r="C2230" s="5">
        <v>6</v>
      </c>
      <c r="D2230" s="5" t="s">
        <v>16</v>
      </c>
      <c r="E2230" s="25">
        <v>21.5</v>
      </c>
      <c r="F2230" s="25"/>
      <c r="G2230" s="25"/>
      <c r="K2230" s="5">
        <v>6</v>
      </c>
      <c r="L2230" s="5" t="s">
        <v>186</v>
      </c>
      <c r="M2230" s="25">
        <v>21.6</v>
      </c>
      <c r="N2230" s="25"/>
      <c r="O2230" s="25"/>
    </row>
    <row r="2231" spans="2:20" ht="13" customHeight="1" x14ac:dyDescent="0.15">
      <c r="B2231" s="17" t="s">
        <v>1844</v>
      </c>
      <c r="C2231" s="5">
        <v>6</v>
      </c>
      <c r="D2231" s="5" t="s">
        <v>17</v>
      </c>
      <c r="E2231" s="25">
        <v>21.4</v>
      </c>
      <c r="F2231" s="25">
        <f>AVERAGE(E2231:E2233)</f>
        <v>21.399999999999995</v>
      </c>
      <c r="G2231" s="25">
        <f>F2231-21.5166666666667</f>
        <v>-0.11666666666670622</v>
      </c>
      <c r="J2231" s="17" t="s">
        <v>1844</v>
      </c>
      <c r="K2231" s="5">
        <v>6</v>
      </c>
      <c r="L2231" s="5" t="s">
        <v>187</v>
      </c>
      <c r="M2231" s="25">
        <v>22.1</v>
      </c>
      <c r="N2231" s="25">
        <f>AVERAGE(M2231:M2233)</f>
        <v>22.333333333333332</v>
      </c>
      <c r="O2231" s="25">
        <f>N2231-21.5166666666667</f>
        <v>0.8166666666666309</v>
      </c>
      <c r="S2231" s="17" t="s">
        <v>1844</v>
      </c>
      <c r="T2231" s="17" t="s">
        <v>1845</v>
      </c>
    </row>
    <row r="2232" spans="2:20" ht="13" hidden="1" customHeight="1" x14ac:dyDescent="0.15">
      <c r="C2232" s="5">
        <v>6</v>
      </c>
      <c r="D2232" s="5" t="s">
        <v>18</v>
      </c>
      <c r="E2232" s="25">
        <v>21.4</v>
      </c>
      <c r="F2232" s="25"/>
      <c r="G2232" s="25"/>
      <c r="K2232" s="5">
        <v>6</v>
      </c>
      <c r="L2232" s="5" t="s">
        <v>188</v>
      </c>
      <c r="M2232" s="25">
        <v>22.5</v>
      </c>
      <c r="N2232" s="25"/>
      <c r="O2232" s="25"/>
    </row>
    <row r="2233" spans="2:20" ht="13" hidden="1" customHeight="1" x14ac:dyDescent="0.15">
      <c r="C2233" s="5">
        <v>6</v>
      </c>
      <c r="D2233" s="5" t="s">
        <v>19</v>
      </c>
      <c r="E2233" s="25">
        <v>21.4</v>
      </c>
      <c r="F2233" s="25"/>
      <c r="G2233" s="25"/>
      <c r="K2233" s="5">
        <v>6</v>
      </c>
      <c r="L2233" s="5" t="s">
        <v>189</v>
      </c>
      <c r="M2233" s="25">
        <v>22.4</v>
      </c>
      <c r="N2233" s="25"/>
      <c r="O2233" s="25"/>
    </row>
    <row r="2234" spans="2:20" ht="13" customHeight="1" x14ac:dyDescent="0.15">
      <c r="B2234" s="17" t="s">
        <v>1846</v>
      </c>
      <c r="C2234" s="5">
        <v>6</v>
      </c>
      <c r="D2234" s="5" t="s">
        <v>20</v>
      </c>
      <c r="E2234" s="25">
        <v>21.5</v>
      </c>
      <c r="F2234" s="25">
        <f>AVERAGE(E2234:E2236)</f>
        <v>21.466666666666669</v>
      </c>
      <c r="G2234" s="25">
        <f>F2234-21.5166666666667</f>
        <v>-5.0000000000032685E-2</v>
      </c>
      <c r="J2234" s="17" t="s">
        <v>1846</v>
      </c>
      <c r="K2234" s="5">
        <v>6</v>
      </c>
      <c r="L2234" s="5" t="s">
        <v>190</v>
      </c>
      <c r="M2234" s="25">
        <v>21.7</v>
      </c>
      <c r="N2234" s="25">
        <f>AVERAGE(M2234:M2236)</f>
        <v>21.766666666666666</v>
      </c>
      <c r="O2234" s="25">
        <f>N2234-21.5166666666667</f>
        <v>0.24999999999996447</v>
      </c>
      <c r="S2234" s="17" t="s">
        <v>1846</v>
      </c>
      <c r="T2234" s="17" t="s">
        <v>1847</v>
      </c>
    </row>
    <row r="2235" spans="2:20" ht="13" hidden="1" customHeight="1" x14ac:dyDescent="0.15">
      <c r="C2235" s="5">
        <v>6</v>
      </c>
      <c r="D2235" s="5" t="s">
        <v>21</v>
      </c>
      <c r="E2235" s="25">
        <v>21.4</v>
      </c>
      <c r="F2235" s="25"/>
      <c r="G2235" s="25"/>
      <c r="K2235" s="5">
        <v>6</v>
      </c>
      <c r="L2235" s="5" t="s">
        <v>191</v>
      </c>
      <c r="M2235" s="25">
        <v>21.8</v>
      </c>
      <c r="N2235" s="25"/>
      <c r="O2235" s="25"/>
    </row>
    <row r="2236" spans="2:20" ht="13" hidden="1" customHeight="1" x14ac:dyDescent="0.15">
      <c r="C2236" s="5">
        <v>6</v>
      </c>
      <c r="D2236" s="5" t="s">
        <v>22</v>
      </c>
      <c r="E2236" s="25">
        <v>21.5</v>
      </c>
      <c r="F2236" s="25"/>
      <c r="G2236" s="25"/>
      <c r="K2236" s="5">
        <v>6</v>
      </c>
      <c r="L2236" s="5" t="s">
        <v>192</v>
      </c>
      <c r="M2236" s="25">
        <v>21.8</v>
      </c>
      <c r="N2236" s="25"/>
      <c r="O2236" s="25"/>
    </row>
    <row r="2237" spans="2:20" ht="13" customHeight="1" x14ac:dyDescent="0.15">
      <c r="B2237" s="17" t="s">
        <v>1848</v>
      </c>
      <c r="C2237" s="5">
        <v>6</v>
      </c>
      <c r="D2237" s="5" t="s">
        <v>23</v>
      </c>
      <c r="E2237" s="25">
        <v>21.5</v>
      </c>
      <c r="F2237" s="25">
        <f>AVERAGE(E2237:E2239)</f>
        <v>21.466666666666669</v>
      </c>
      <c r="G2237" s="25">
        <f>F2237-21.5166666666667</f>
        <v>-5.0000000000032685E-2</v>
      </c>
      <c r="J2237" s="17" t="s">
        <v>1848</v>
      </c>
      <c r="K2237" s="5">
        <v>6</v>
      </c>
      <c r="L2237" s="5" t="s">
        <v>193</v>
      </c>
      <c r="M2237" s="25">
        <v>22.1</v>
      </c>
      <c r="N2237" s="25">
        <f>AVERAGE(M2237:M2239)</f>
        <v>22.100000000000005</v>
      </c>
      <c r="O2237" s="25">
        <f>N2237-21.5166666666667</f>
        <v>0.58333333333330373</v>
      </c>
      <c r="S2237" s="17" t="s">
        <v>1848</v>
      </c>
      <c r="T2237" s="17" t="s">
        <v>1849</v>
      </c>
    </row>
    <row r="2238" spans="2:20" ht="13" hidden="1" customHeight="1" x14ac:dyDescent="0.15">
      <c r="C2238" s="5">
        <v>6</v>
      </c>
      <c r="D2238" s="5" t="s">
        <v>24</v>
      </c>
      <c r="E2238" s="25">
        <v>21.5</v>
      </c>
      <c r="F2238" s="25"/>
      <c r="G2238" s="25"/>
      <c r="K2238" s="5">
        <v>6</v>
      </c>
      <c r="L2238" s="5" t="s">
        <v>194</v>
      </c>
      <c r="M2238" s="25">
        <v>22.1</v>
      </c>
      <c r="N2238" s="25"/>
      <c r="O2238" s="25"/>
    </row>
    <row r="2239" spans="2:20" ht="13" hidden="1" customHeight="1" x14ac:dyDescent="0.15">
      <c r="C2239" s="5">
        <v>6</v>
      </c>
      <c r="D2239" s="5" t="s">
        <v>25</v>
      </c>
      <c r="E2239" s="25">
        <v>21.4</v>
      </c>
      <c r="F2239" s="25"/>
      <c r="G2239" s="25"/>
      <c r="K2239" s="5">
        <v>6</v>
      </c>
      <c r="L2239" s="5" t="s">
        <v>195</v>
      </c>
      <c r="M2239" s="25">
        <v>22.1</v>
      </c>
      <c r="N2239" s="25"/>
      <c r="O2239" s="25"/>
    </row>
    <row r="2240" spans="2:20" ht="13" customHeight="1" x14ac:dyDescent="0.15">
      <c r="B2240" s="17" t="s">
        <v>1850</v>
      </c>
      <c r="C2240" s="5">
        <v>6</v>
      </c>
      <c r="D2240" s="5" t="s">
        <v>26</v>
      </c>
      <c r="E2240" s="25">
        <v>21.5</v>
      </c>
      <c r="F2240" s="25">
        <f>AVERAGE(E2240:E2242)</f>
        <v>21.466666666666669</v>
      </c>
      <c r="G2240" s="25">
        <f>F2240-21.5166666666667</f>
        <v>-5.0000000000032685E-2</v>
      </c>
      <c r="J2240" s="17" t="s">
        <v>1850</v>
      </c>
      <c r="K2240" s="5">
        <v>6</v>
      </c>
      <c r="L2240" s="5" t="s">
        <v>196</v>
      </c>
      <c r="M2240" s="25">
        <v>21.8</v>
      </c>
      <c r="N2240" s="25">
        <f>AVERAGE(M2240:M2242)</f>
        <v>21.733333333333334</v>
      </c>
      <c r="O2240" s="25">
        <f>N2240-21.5166666666667</f>
        <v>0.21666666666663303</v>
      </c>
      <c r="S2240" s="17" t="s">
        <v>1850</v>
      </c>
      <c r="T2240" s="17" t="s">
        <v>1851</v>
      </c>
    </row>
    <row r="2241" spans="2:20" ht="13" hidden="1" customHeight="1" x14ac:dyDescent="0.15">
      <c r="C2241" s="5">
        <v>6</v>
      </c>
      <c r="D2241" s="5" t="s">
        <v>27</v>
      </c>
      <c r="E2241" s="25">
        <v>21.4</v>
      </c>
      <c r="F2241" s="25"/>
      <c r="G2241" s="25"/>
      <c r="K2241" s="5">
        <v>6</v>
      </c>
      <c r="L2241" s="5" t="s">
        <v>197</v>
      </c>
      <c r="M2241" s="25">
        <v>21.8</v>
      </c>
      <c r="N2241" s="25"/>
      <c r="O2241" s="25"/>
    </row>
    <row r="2242" spans="2:20" ht="13" hidden="1" customHeight="1" x14ac:dyDescent="0.15">
      <c r="C2242" s="5">
        <v>6</v>
      </c>
      <c r="D2242" s="5" t="s">
        <v>28</v>
      </c>
      <c r="E2242" s="25">
        <v>21.5</v>
      </c>
      <c r="F2242" s="25"/>
      <c r="G2242" s="25"/>
      <c r="K2242" s="5">
        <v>6</v>
      </c>
      <c r="L2242" s="5" t="s">
        <v>198</v>
      </c>
      <c r="M2242" s="25">
        <v>21.6</v>
      </c>
      <c r="N2242" s="25"/>
      <c r="O2242" s="25"/>
    </row>
    <row r="2243" spans="2:20" ht="13" customHeight="1" x14ac:dyDescent="0.15">
      <c r="B2243" s="17" t="s">
        <v>1852</v>
      </c>
      <c r="C2243" s="5">
        <v>6</v>
      </c>
      <c r="D2243" s="5" t="s">
        <v>29</v>
      </c>
      <c r="E2243" s="25">
        <v>21.5</v>
      </c>
      <c r="F2243" s="25">
        <f>AVERAGE(E2243:E2245)</f>
        <v>21.533333333333331</v>
      </c>
      <c r="G2243" s="25">
        <f>F2243-21.5166666666667</f>
        <v>1.6666666666630192E-2</v>
      </c>
      <c r="J2243" s="17" t="s">
        <v>1852</v>
      </c>
      <c r="K2243" s="5">
        <v>6</v>
      </c>
      <c r="L2243" s="5" t="s">
        <v>199</v>
      </c>
      <c r="M2243" s="25">
        <v>21.6</v>
      </c>
      <c r="N2243" s="25">
        <f>AVERAGE(M2243:M2245)</f>
        <v>21.666666666666668</v>
      </c>
      <c r="O2243" s="25">
        <f>N2243-21.5166666666667</f>
        <v>0.1499999999999666</v>
      </c>
      <c r="S2243" s="17" t="s">
        <v>1852</v>
      </c>
      <c r="T2243" s="17" t="s">
        <v>1853</v>
      </c>
    </row>
    <row r="2244" spans="2:20" ht="13" hidden="1" customHeight="1" x14ac:dyDescent="0.15">
      <c r="C2244" s="5">
        <v>6</v>
      </c>
      <c r="D2244" s="5" t="s">
        <v>30</v>
      </c>
      <c r="E2244" s="25">
        <v>21.6</v>
      </c>
      <c r="F2244" s="25"/>
      <c r="G2244" s="25"/>
      <c r="K2244" s="5">
        <v>6</v>
      </c>
      <c r="L2244" s="5" t="s">
        <v>200</v>
      </c>
      <c r="M2244" s="25">
        <v>21.7</v>
      </c>
      <c r="N2244" s="25"/>
      <c r="O2244" s="25"/>
    </row>
    <row r="2245" spans="2:20" ht="13" hidden="1" customHeight="1" x14ac:dyDescent="0.15">
      <c r="C2245" s="5">
        <v>6</v>
      </c>
      <c r="D2245" s="5" t="s">
        <v>31</v>
      </c>
      <c r="E2245" s="25">
        <v>21.5</v>
      </c>
      <c r="F2245" s="25"/>
      <c r="G2245" s="25"/>
      <c r="K2245" s="5">
        <v>6</v>
      </c>
      <c r="L2245" s="5" t="s">
        <v>201</v>
      </c>
      <c r="M2245" s="25">
        <v>21.7</v>
      </c>
      <c r="N2245" s="25"/>
      <c r="O2245" s="25"/>
    </row>
    <row r="2246" spans="2:20" ht="13" customHeight="1" x14ac:dyDescent="0.15">
      <c r="B2246" s="17" t="s">
        <v>1854</v>
      </c>
      <c r="C2246" s="5">
        <v>6</v>
      </c>
      <c r="D2246" s="5" t="s">
        <v>32</v>
      </c>
      <c r="E2246" s="25">
        <v>21.3</v>
      </c>
      <c r="F2246" s="25">
        <f>AVERAGE(E2246:E2248)</f>
        <v>21.466666666666669</v>
      </c>
      <c r="G2246" s="25">
        <f>F2246-21.5166666666667</f>
        <v>-5.0000000000032685E-2</v>
      </c>
      <c r="J2246" s="17" t="s">
        <v>1854</v>
      </c>
      <c r="K2246" s="5">
        <v>6</v>
      </c>
      <c r="L2246" s="5" t="s">
        <v>202</v>
      </c>
      <c r="M2246" s="25">
        <v>21.5</v>
      </c>
      <c r="N2246" s="25">
        <f>AVERAGE(M2246:M2248)</f>
        <v>21.466666666666669</v>
      </c>
      <c r="O2246" s="25">
        <f>N2246-21.5166666666667</f>
        <v>-5.0000000000032685E-2</v>
      </c>
      <c r="S2246" s="17" t="s">
        <v>1854</v>
      </c>
      <c r="T2246" s="17" t="s">
        <v>1855</v>
      </c>
    </row>
    <row r="2247" spans="2:20" ht="13" hidden="1" customHeight="1" x14ac:dyDescent="0.15">
      <c r="C2247" s="5">
        <v>6</v>
      </c>
      <c r="D2247" s="5" t="s">
        <v>33</v>
      </c>
      <c r="E2247" s="25">
        <v>21.5</v>
      </c>
      <c r="F2247" s="25"/>
      <c r="G2247" s="25"/>
      <c r="K2247" s="5">
        <v>6</v>
      </c>
      <c r="L2247" s="5" t="s">
        <v>203</v>
      </c>
      <c r="M2247" s="25">
        <v>21.4</v>
      </c>
      <c r="N2247" s="25"/>
      <c r="O2247" s="25"/>
    </row>
    <row r="2248" spans="2:20" ht="13" hidden="1" customHeight="1" x14ac:dyDescent="0.15">
      <c r="C2248" s="5">
        <v>6</v>
      </c>
      <c r="D2248" s="5" t="s">
        <v>34</v>
      </c>
      <c r="E2248" s="25">
        <v>21.6</v>
      </c>
      <c r="F2248" s="25"/>
      <c r="G2248" s="25"/>
      <c r="K2248" s="5">
        <v>6</v>
      </c>
      <c r="L2248" s="5" t="s">
        <v>204</v>
      </c>
      <c r="M2248" s="25">
        <v>21.5</v>
      </c>
      <c r="N2248" s="25"/>
      <c r="O2248" s="25"/>
    </row>
    <row r="2249" spans="2:20" ht="13" customHeight="1" x14ac:dyDescent="0.15">
      <c r="B2249" s="17" t="s">
        <v>1856</v>
      </c>
      <c r="C2249" s="5">
        <v>6</v>
      </c>
      <c r="D2249" s="5" t="s">
        <v>35</v>
      </c>
      <c r="E2249" s="25">
        <v>21.5</v>
      </c>
      <c r="F2249" s="25">
        <f>AVERAGE(E2249:E2251)</f>
        <v>21.466666666666669</v>
      </c>
      <c r="G2249" s="25">
        <f>F2249-21.5166666666667</f>
        <v>-5.0000000000032685E-2</v>
      </c>
      <c r="J2249" s="17" t="s">
        <v>1856</v>
      </c>
      <c r="K2249" s="5">
        <v>6</v>
      </c>
      <c r="L2249" s="5" t="s">
        <v>205</v>
      </c>
      <c r="M2249" s="25">
        <v>21.4</v>
      </c>
      <c r="N2249" s="25">
        <f>AVERAGE(M2249:M2251)</f>
        <v>21.466666666666669</v>
      </c>
      <c r="O2249" s="25">
        <f>N2249-21.5166666666667</f>
        <v>-5.0000000000032685E-2</v>
      </c>
      <c r="S2249" s="17" t="s">
        <v>1856</v>
      </c>
      <c r="T2249" s="17" t="s">
        <v>1857</v>
      </c>
    </row>
    <row r="2250" spans="2:20" ht="13" hidden="1" customHeight="1" x14ac:dyDescent="0.15">
      <c r="C2250" s="5">
        <v>6</v>
      </c>
      <c r="D2250" s="5" t="s">
        <v>36</v>
      </c>
      <c r="E2250" s="25">
        <v>21.4</v>
      </c>
      <c r="F2250" s="25"/>
      <c r="G2250" s="25"/>
      <c r="K2250" s="5">
        <v>6</v>
      </c>
      <c r="L2250" s="5" t="s">
        <v>206</v>
      </c>
      <c r="M2250" s="25">
        <v>21.5</v>
      </c>
      <c r="N2250" s="25"/>
      <c r="O2250" s="25"/>
    </row>
    <row r="2251" spans="2:20" ht="13" hidden="1" customHeight="1" x14ac:dyDescent="0.15">
      <c r="C2251" s="5">
        <v>6</v>
      </c>
      <c r="D2251" s="5" t="s">
        <v>37</v>
      </c>
      <c r="E2251" s="25">
        <v>21.5</v>
      </c>
      <c r="F2251" s="25"/>
      <c r="G2251" s="25"/>
      <c r="K2251" s="5">
        <v>6</v>
      </c>
      <c r="L2251" s="5" t="s">
        <v>207</v>
      </c>
      <c r="M2251" s="25">
        <v>21.5</v>
      </c>
      <c r="N2251" s="25"/>
      <c r="O2251" s="25"/>
    </row>
    <row r="2252" spans="2:20" ht="13" customHeight="1" x14ac:dyDescent="0.15">
      <c r="B2252" s="17" t="s">
        <v>1858</v>
      </c>
      <c r="C2252" s="5">
        <v>6</v>
      </c>
      <c r="D2252" s="5" t="s">
        <v>38</v>
      </c>
      <c r="E2252" s="25">
        <v>21.5</v>
      </c>
      <c r="F2252" s="25">
        <f>AVERAGE(E2252:E2254)</f>
        <v>21.5</v>
      </c>
      <c r="G2252" s="25">
        <f>F2252-21.5166666666667</f>
        <v>-1.6666666666701246E-2</v>
      </c>
      <c r="J2252" s="17" t="s">
        <v>1858</v>
      </c>
      <c r="K2252" s="5">
        <v>6</v>
      </c>
      <c r="L2252" s="5" t="s">
        <v>208</v>
      </c>
      <c r="M2252" s="25">
        <v>21.9</v>
      </c>
      <c r="N2252" s="25">
        <f>AVERAGE(M2252:M2254)</f>
        <v>21.933333333333334</v>
      </c>
      <c r="O2252" s="25">
        <f>N2252-21.5166666666667</f>
        <v>0.41666666666663232</v>
      </c>
      <c r="S2252" s="17" t="s">
        <v>1858</v>
      </c>
      <c r="T2252" s="17" t="s">
        <v>1859</v>
      </c>
    </row>
    <row r="2253" spans="2:20" ht="13" hidden="1" customHeight="1" x14ac:dyDescent="0.15">
      <c r="C2253" s="5">
        <v>6</v>
      </c>
      <c r="D2253" s="5" t="s">
        <v>39</v>
      </c>
      <c r="E2253" s="25">
        <v>21.5</v>
      </c>
      <c r="F2253" s="25"/>
      <c r="G2253" s="25"/>
      <c r="K2253" s="5">
        <v>6</v>
      </c>
      <c r="L2253" s="5" t="s">
        <v>209</v>
      </c>
      <c r="M2253" s="25">
        <v>22</v>
      </c>
      <c r="N2253" s="25"/>
      <c r="O2253" s="25"/>
    </row>
    <row r="2254" spans="2:20" ht="13" hidden="1" customHeight="1" x14ac:dyDescent="0.15">
      <c r="C2254" s="5">
        <v>6</v>
      </c>
      <c r="D2254" s="5" t="s">
        <v>40</v>
      </c>
      <c r="E2254" s="25">
        <v>21.5</v>
      </c>
      <c r="F2254" s="25"/>
      <c r="G2254" s="25"/>
      <c r="K2254" s="5">
        <v>6</v>
      </c>
      <c r="L2254" s="5" t="s">
        <v>210</v>
      </c>
      <c r="M2254" s="25">
        <v>21.9</v>
      </c>
      <c r="N2254" s="25"/>
      <c r="O2254" s="25"/>
    </row>
    <row r="2255" spans="2:20" ht="13" customHeight="1" x14ac:dyDescent="0.15">
      <c r="B2255" s="17" t="s">
        <v>1860</v>
      </c>
      <c r="C2255" s="5">
        <v>6</v>
      </c>
      <c r="D2255" s="5" t="s">
        <v>41</v>
      </c>
      <c r="E2255" s="25">
        <v>21.4</v>
      </c>
      <c r="F2255" s="25">
        <f>AVERAGE(E2255:E2257)</f>
        <v>21.399999999999995</v>
      </c>
      <c r="G2255" s="25">
        <f>F2255-21.5166666666667</f>
        <v>-0.11666666666670622</v>
      </c>
      <c r="J2255" s="17" t="s">
        <v>1860</v>
      </c>
      <c r="K2255" s="5">
        <v>6</v>
      </c>
      <c r="L2255" s="5" t="s">
        <v>211</v>
      </c>
      <c r="M2255" s="25">
        <v>21.6</v>
      </c>
      <c r="N2255" s="25">
        <f>AVERAGE(M2255:M2257)</f>
        <v>21.533333333333331</v>
      </c>
      <c r="O2255" s="25">
        <f>N2255-21.5166666666667</f>
        <v>1.6666666666630192E-2</v>
      </c>
      <c r="S2255" s="17" t="s">
        <v>1860</v>
      </c>
      <c r="T2255" s="17" t="s">
        <v>1519</v>
      </c>
    </row>
    <row r="2256" spans="2:20" ht="13" hidden="1" customHeight="1" x14ac:dyDescent="0.15">
      <c r="C2256" s="5">
        <v>6</v>
      </c>
      <c r="D2256" s="5" t="s">
        <v>42</v>
      </c>
      <c r="E2256" s="25">
        <v>21.4</v>
      </c>
      <c r="F2256" s="25"/>
      <c r="G2256" s="25"/>
      <c r="K2256" s="5">
        <v>6</v>
      </c>
      <c r="L2256" s="5" t="s">
        <v>212</v>
      </c>
      <c r="M2256" s="25">
        <v>21.5</v>
      </c>
      <c r="N2256" s="25"/>
      <c r="O2256" s="25"/>
    </row>
    <row r="2257" spans="2:20" ht="13" hidden="1" customHeight="1" x14ac:dyDescent="0.15">
      <c r="C2257" s="5">
        <v>6</v>
      </c>
      <c r="D2257" s="5" t="s">
        <v>43</v>
      </c>
      <c r="E2257" s="25">
        <v>21.4</v>
      </c>
      <c r="F2257" s="25"/>
      <c r="G2257" s="25"/>
      <c r="K2257" s="5">
        <v>6</v>
      </c>
      <c r="L2257" s="5" t="s">
        <v>213</v>
      </c>
      <c r="M2257" s="25">
        <v>21.5</v>
      </c>
      <c r="N2257" s="25"/>
      <c r="O2257" s="25"/>
    </row>
    <row r="2258" spans="2:20" ht="13" customHeight="1" x14ac:dyDescent="0.15">
      <c r="B2258" s="17" t="s">
        <v>1861</v>
      </c>
      <c r="C2258" s="5">
        <v>6</v>
      </c>
      <c r="D2258" s="5" t="s">
        <v>44</v>
      </c>
      <c r="E2258" s="25">
        <v>21.5</v>
      </c>
      <c r="F2258" s="25">
        <f>AVERAGE(E2258:E2260)</f>
        <v>21.466666666666669</v>
      </c>
      <c r="G2258" s="25">
        <f>F2258-21.5166666666667</f>
        <v>-5.0000000000032685E-2</v>
      </c>
      <c r="J2258" s="17" t="s">
        <v>1861</v>
      </c>
      <c r="K2258" s="5">
        <v>6</v>
      </c>
      <c r="L2258" s="5" t="s">
        <v>214</v>
      </c>
      <c r="M2258" s="25">
        <v>22</v>
      </c>
      <c r="N2258" s="25">
        <f>AVERAGE(M2258:M2260)</f>
        <v>22.099999999999998</v>
      </c>
      <c r="O2258" s="25">
        <f>N2258-21.5166666666667</f>
        <v>0.58333333333329662</v>
      </c>
      <c r="S2258" s="17" t="s">
        <v>1861</v>
      </c>
      <c r="T2258" s="17" t="s">
        <v>1862</v>
      </c>
    </row>
    <row r="2259" spans="2:20" ht="13" hidden="1" customHeight="1" x14ac:dyDescent="0.15">
      <c r="C2259" s="5">
        <v>6</v>
      </c>
      <c r="D2259" s="5" t="s">
        <v>45</v>
      </c>
      <c r="E2259" s="25">
        <v>21.4</v>
      </c>
      <c r="F2259" s="25"/>
      <c r="G2259" s="25"/>
      <c r="K2259" s="5">
        <v>6</v>
      </c>
      <c r="L2259" s="5" t="s">
        <v>215</v>
      </c>
      <c r="M2259" s="25">
        <v>22.3</v>
      </c>
      <c r="N2259" s="25"/>
      <c r="O2259" s="25"/>
    </row>
    <row r="2260" spans="2:20" ht="13" hidden="1" customHeight="1" x14ac:dyDescent="0.15">
      <c r="C2260" s="5">
        <v>6</v>
      </c>
      <c r="D2260" s="5" t="s">
        <v>46</v>
      </c>
      <c r="E2260" s="25">
        <v>21.5</v>
      </c>
      <c r="F2260" s="25"/>
      <c r="G2260" s="25"/>
      <c r="K2260" s="5">
        <v>6</v>
      </c>
      <c r="L2260" s="5" t="s">
        <v>216</v>
      </c>
      <c r="M2260" s="25">
        <v>22</v>
      </c>
      <c r="N2260" s="25"/>
      <c r="O2260" s="25"/>
    </row>
    <row r="2261" spans="2:20" ht="13" customHeight="1" x14ac:dyDescent="0.15">
      <c r="B2261" s="17" t="s">
        <v>1863</v>
      </c>
      <c r="C2261" s="5">
        <v>6</v>
      </c>
      <c r="D2261" s="5" t="s">
        <v>47</v>
      </c>
      <c r="E2261" s="25">
        <v>21.5</v>
      </c>
      <c r="F2261" s="25">
        <f>AVERAGE(E2261:E2263)</f>
        <v>21.466666666666669</v>
      </c>
      <c r="G2261" s="25">
        <f>F2261-21.5166666666667</f>
        <v>-5.0000000000032685E-2</v>
      </c>
      <c r="J2261" s="17" t="s">
        <v>1863</v>
      </c>
      <c r="K2261" s="5">
        <v>6</v>
      </c>
      <c r="L2261" s="5" t="s">
        <v>217</v>
      </c>
      <c r="M2261" s="25">
        <v>21.5</v>
      </c>
      <c r="N2261" s="25">
        <f>AVERAGE(M2261:M2263)</f>
        <v>21.5</v>
      </c>
      <c r="O2261" s="25">
        <f>N2261-21.5166666666667</f>
        <v>-1.6666666666701246E-2</v>
      </c>
      <c r="S2261" s="17" t="s">
        <v>1863</v>
      </c>
      <c r="T2261" s="17" t="s">
        <v>1864</v>
      </c>
    </row>
    <row r="2262" spans="2:20" ht="13" hidden="1" customHeight="1" x14ac:dyDescent="0.15">
      <c r="C2262" s="5">
        <v>6</v>
      </c>
      <c r="D2262" s="5" t="s">
        <v>48</v>
      </c>
      <c r="E2262" s="25">
        <v>21.5</v>
      </c>
      <c r="F2262" s="25"/>
      <c r="G2262" s="25"/>
      <c r="K2262" s="5">
        <v>6</v>
      </c>
      <c r="L2262" s="5" t="s">
        <v>218</v>
      </c>
      <c r="M2262" s="25">
        <v>21.5</v>
      </c>
      <c r="N2262" s="25"/>
      <c r="O2262" s="25"/>
    </row>
    <row r="2263" spans="2:20" ht="13" hidden="1" customHeight="1" x14ac:dyDescent="0.15">
      <c r="C2263" s="5">
        <v>6</v>
      </c>
      <c r="D2263" s="5" t="s">
        <v>49</v>
      </c>
      <c r="E2263" s="25">
        <v>21.4</v>
      </c>
      <c r="F2263" s="25"/>
      <c r="G2263" s="25"/>
      <c r="K2263" s="5">
        <v>6</v>
      </c>
      <c r="L2263" s="5" t="s">
        <v>219</v>
      </c>
      <c r="M2263" s="25">
        <v>21.5</v>
      </c>
      <c r="N2263" s="25"/>
      <c r="O2263" s="25"/>
    </row>
    <row r="2264" spans="2:20" ht="13" customHeight="1" x14ac:dyDescent="0.15">
      <c r="B2264" s="17" t="s">
        <v>1865</v>
      </c>
      <c r="C2264" s="5">
        <v>6</v>
      </c>
      <c r="D2264" s="5" t="s">
        <v>50</v>
      </c>
      <c r="E2264" s="25">
        <v>21.4</v>
      </c>
      <c r="F2264" s="25">
        <f>AVERAGE(E2264:E2266)</f>
        <v>21.366666666666664</v>
      </c>
      <c r="G2264" s="25">
        <f>F2264-21.5166666666667</f>
        <v>-0.15000000000003766</v>
      </c>
      <c r="J2264" s="17" t="s">
        <v>1865</v>
      </c>
      <c r="K2264" s="5">
        <v>6</v>
      </c>
      <c r="L2264" s="5" t="s">
        <v>220</v>
      </c>
      <c r="M2264" s="25">
        <v>21.5</v>
      </c>
      <c r="N2264" s="25">
        <f>AVERAGE(M2264:M2266)</f>
        <v>21.533333333333331</v>
      </c>
      <c r="O2264" s="25">
        <f>N2264-21.5166666666667</f>
        <v>1.6666666666630192E-2</v>
      </c>
      <c r="S2264" s="17" t="s">
        <v>1865</v>
      </c>
      <c r="T2264" s="17" t="s">
        <v>1866</v>
      </c>
    </row>
    <row r="2265" spans="2:20" ht="13" hidden="1" customHeight="1" x14ac:dyDescent="0.15">
      <c r="C2265" s="2">
        <v>6</v>
      </c>
      <c r="D2265" s="2" t="s">
        <v>51</v>
      </c>
      <c r="E2265" s="26">
        <v>21.4</v>
      </c>
      <c r="F2265" s="26"/>
      <c r="G2265" s="26"/>
      <c r="K2265" s="2">
        <v>6</v>
      </c>
      <c r="L2265" s="2" t="s">
        <v>221</v>
      </c>
      <c r="M2265" s="26">
        <v>21.6</v>
      </c>
      <c r="N2265" s="26"/>
      <c r="O2265" s="26"/>
    </row>
    <row r="2266" spans="2:20" ht="13" hidden="1" customHeight="1" x14ac:dyDescent="0.15">
      <c r="C2266" s="2">
        <v>6</v>
      </c>
      <c r="D2266" s="2" t="s">
        <v>52</v>
      </c>
      <c r="E2266" s="26">
        <v>21.3</v>
      </c>
      <c r="F2266" s="26"/>
      <c r="G2266" s="26"/>
      <c r="K2266" s="2">
        <v>6</v>
      </c>
      <c r="L2266" s="2" t="s">
        <v>222</v>
      </c>
      <c r="M2266" s="26">
        <v>21.5</v>
      </c>
      <c r="N2266" s="26"/>
      <c r="O2266" s="26"/>
    </row>
    <row r="2267" spans="2:20" s="4" customFormat="1" ht="13" customHeight="1" x14ac:dyDescent="0.15">
      <c r="B2267" s="17" t="s">
        <v>1867</v>
      </c>
      <c r="C2267" s="4">
        <v>6</v>
      </c>
      <c r="D2267" s="4" t="s">
        <v>53</v>
      </c>
      <c r="E2267" s="34">
        <v>21.3</v>
      </c>
      <c r="F2267" s="34">
        <f>AVERAGE(E2267:E2269)</f>
        <v>21.366666666666664</v>
      </c>
      <c r="G2267" s="34">
        <f>F2267-21.5166666666667</f>
        <v>-0.15000000000003766</v>
      </c>
      <c r="H2267" s="47"/>
      <c r="J2267" s="17" t="s">
        <v>1867</v>
      </c>
      <c r="K2267" s="4">
        <v>6</v>
      </c>
      <c r="L2267" s="4" t="s">
        <v>223</v>
      </c>
      <c r="M2267" s="34">
        <v>20.100000000000001</v>
      </c>
      <c r="N2267" s="34">
        <f>AVERAGE(M2267:M2269)</f>
        <v>20.766666666666669</v>
      </c>
      <c r="O2267" s="34">
        <f>N2267-21.5166666666667</f>
        <v>-0.75000000000003197</v>
      </c>
      <c r="P2267" s="47"/>
      <c r="Q2267" s="1"/>
      <c r="R2267" s="1"/>
      <c r="S2267" s="17" t="s">
        <v>1867</v>
      </c>
      <c r="T2267" s="17" t="s">
        <v>1868</v>
      </c>
    </row>
    <row r="2268" spans="2:20" ht="13" hidden="1" customHeight="1" x14ac:dyDescent="0.15">
      <c r="C2268" s="2">
        <v>6</v>
      </c>
      <c r="D2268" s="2" t="s">
        <v>54</v>
      </c>
      <c r="E2268" s="26">
        <v>21.3</v>
      </c>
      <c r="F2268" s="26"/>
      <c r="G2268" s="26"/>
      <c r="K2268" s="2">
        <v>6</v>
      </c>
      <c r="L2268" s="2" t="s">
        <v>224</v>
      </c>
      <c r="M2268" s="26">
        <v>21.6</v>
      </c>
      <c r="N2268" s="26"/>
      <c r="O2268" s="26"/>
    </row>
    <row r="2269" spans="2:20" ht="13" hidden="1" customHeight="1" x14ac:dyDescent="0.15">
      <c r="C2269" s="2">
        <v>6</v>
      </c>
      <c r="D2269" s="2" t="s">
        <v>55</v>
      </c>
      <c r="E2269" s="26">
        <v>21.5</v>
      </c>
      <c r="F2269" s="26"/>
      <c r="G2269" s="26"/>
      <c r="K2269" s="2">
        <v>6</v>
      </c>
      <c r="L2269" s="2" t="s">
        <v>225</v>
      </c>
      <c r="M2269" s="26">
        <v>20.6</v>
      </c>
      <c r="N2269" s="26"/>
      <c r="O2269" s="26"/>
    </row>
    <row r="2270" spans="2:20" ht="13" customHeight="1" x14ac:dyDescent="0.15">
      <c r="B2270" s="17" t="s">
        <v>1869</v>
      </c>
      <c r="C2270" s="5">
        <v>6</v>
      </c>
      <c r="D2270" s="5" t="s">
        <v>56</v>
      </c>
      <c r="E2270" s="25">
        <v>21.4</v>
      </c>
      <c r="F2270" s="25">
        <f>AVERAGE(E2270:E2272)</f>
        <v>21.433333333333334</v>
      </c>
      <c r="G2270" s="25">
        <f>F2270-21.5166666666667</f>
        <v>-8.3333333333367676E-2</v>
      </c>
      <c r="J2270" s="17" t="s">
        <v>1869</v>
      </c>
      <c r="K2270" s="5">
        <v>6</v>
      </c>
      <c r="L2270" s="5" t="s">
        <v>226</v>
      </c>
      <c r="M2270" s="25">
        <v>21.5</v>
      </c>
      <c r="N2270" s="25">
        <f>AVERAGE(M2270:M2272)</f>
        <v>21.5</v>
      </c>
      <c r="O2270" s="25">
        <f>N2270-21.5166666666667</f>
        <v>-1.6666666666701246E-2</v>
      </c>
      <c r="S2270" s="17" t="s">
        <v>1869</v>
      </c>
      <c r="T2270" s="17" t="s">
        <v>1870</v>
      </c>
    </row>
    <row r="2271" spans="2:20" ht="13" hidden="1" customHeight="1" x14ac:dyDescent="0.15">
      <c r="C2271" s="5">
        <v>6</v>
      </c>
      <c r="D2271" s="5" t="s">
        <v>57</v>
      </c>
      <c r="E2271" s="25">
        <v>21.4</v>
      </c>
      <c r="F2271" s="25"/>
      <c r="G2271" s="25"/>
      <c r="K2271" s="5">
        <v>6</v>
      </c>
      <c r="L2271" s="5" t="s">
        <v>227</v>
      </c>
      <c r="M2271" s="25">
        <v>21.5</v>
      </c>
      <c r="N2271" s="25"/>
      <c r="O2271" s="25"/>
    </row>
    <row r="2272" spans="2:20" ht="13" hidden="1" customHeight="1" x14ac:dyDescent="0.15">
      <c r="C2272" s="5">
        <v>6</v>
      </c>
      <c r="D2272" s="5" t="s">
        <v>58</v>
      </c>
      <c r="E2272" s="25">
        <v>21.5</v>
      </c>
      <c r="F2272" s="25"/>
      <c r="G2272" s="25"/>
      <c r="K2272" s="5">
        <v>6</v>
      </c>
      <c r="L2272" s="5" t="s">
        <v>228</v>
      </c>
      <c r="M2272" s="25">
        <v>21.5</v>
      </c>
      <c r="N2272" s="25"/>
      <c r="O2272" s="25"/>
    </row>
    <row r="2273" spans="2:22" ht="13" customHeight="1" x14ac:dyDescent="0.15">
      <c r="B2273" s="17" t="s">
        <v>1871</v>
      </c>
      <c r="C2273" s="5">
        <v>6</v>
      </c>
      <c r="D2273" s="5" t="s">
        <v>59</v>
      </c>
      <c r="E2273" s="25">
        <v>21.5</v>
      </c>
      <c r="F2273" s="25">
        <f>AVERAGE(E2273:E2275)</f>
        <v>21.5</v>
      </c>
      <c r="G2273" s="25">
        <f>F2273-21.5166666666667</f>
        <v>-1.6666666666701246E-2</v>
      </c>
      <c r="J2273" s="17" t="s">
        <v>1871</v>
      </c>
      <c r="K2273" s="5">
        <v>6</v>
      </c>
      <c r="L2273" s="5" t="s">
        <v>229</v>
      </c>
      <c r="M2273" s="25">
        <v>21.6</v>
      </c>
      <c r="N2273" s="25">
        <f>AVERAGE(M2273:M2275)</f>
        <v>21.533333333333331</v>
      </c>
      <c r="O2273" s="25">
        <f>N2273-21.5166666666667</f>
        <v>1.6666666666630192E-2</v>
      </c>
      <c r="S2273" s="17" t="s">
        <v>1871</v>
      </c>
      <c r="T2273" s="17" t="s">
        <v>1872</v>
      </c>
    </row>
    <row r="2274" spans="2:22" ht="13" hidden="1" customHeight="1" x14ac:dyDescent="0.15">
      <c r="C2274" s="5">
        <v>6</v>
      </c>
      <c r="D2274" s="5" t="s">
        <v>60</v>
      </c>
      <c r="E2274" s="25">
        <v>21.4</v>
      </c>
      <c r="F2274" s="25"/>
      <c r="G2274" s="25"/>
      <c r="K2274" s="5">
        <v>6</v>
      </c>
      <c r="L2274" s="5" t="s">
        <v>230</v>
      </c>
      <c r="M2274" s="25">
        <v>21.5</v>
      </c>
      <c r="N2274" s="25"/>
      <c r="O2274" s="25"/>
    </row>
    <row r="2275" spans="2:22" ht="13" hidden="1" customHeight="1" x14ac:dyDescent="0.15">
      <c r="C2275" s="5">
        <v>6</v>
      </c>
      <c r="D2275" s="5" t="s">
        <v>61</v>
      </c>
      <c r="E2275" s="25">
        <v>21.6</v>
      </c>
      <c r="F2275" s="25"/>
      <c r="G2275" s="25"/>
      <c r="K2275" s="5">
        <v>6</v>
      </c>
      <c r="L2275" s="5" t="s">
        <v>231</v>
      </c>
      <c r="M2275" s="25">
        <v>21.5</v>
      </c>
      <c r="N2275" s="25"/>
      <c r="O2275" s="25"/>
    </row>
    <row r="2276" spans="2:22" ht="13" customHeight="1" x14ac:dyDescent="0.15">
      <c r="B2276" s="17" t="s">
        <v>1873</v>
      </c>
      <c r="C2276" s="5">
        <v>6</v>
      </c>
      <c r="D2276" s="5" t="s">
        <v>62</v>
      </c>
      <c r="E2276" s="25">
        <v>21.4</v>
      </c>
      <c r="F2276" s="25">
        <f>AVERAGE(E2276:E2278)</f>
        <v>21.466666666666669</v>
      </c>
      <c r="G2276" s="25">
        <f>F2276-21.5166666666667</f>
        <v>-5.0000000000032685E-2</v>
      </c>
      <c r="J2276" s="17" t="s">
        <v>1873</v>
      </c>
      <c r="K2276" s="5">
        <v>6</v>
      </c>
      <c r="L2276" s="5" t="s">
        <v>232</v>
      </c>
      <c r="M2276" s="25">
        <v>21.5</v>
      </c>
      <c r="N2276" s="25">
        <f>AVERAGE(M2276:M2278)</f>
        <v>21.466666666666669</v>
      </c>
      <c r="O2276" s="25">
        <f>N2276-21.5166666666667</f>
        <v>-5.0000000000032685E-2</v>
      </c>
      <c r="S2276" s="17" t="s">
        <v>1873</v>
      </c>
      <c r="T2276" s="17" t="s">
        <v>1874</v>
      </c>
    </row>
    <row r="2277" spans="2:22" ht="13" hidden="1" customHeight="1" x14ac:dyDescent="0.15">
      <c r="C2277" s="5">
        <v>6</v>
      </c>
      <c r="D2277" s="5" t="s">
        <v>63</v>
      </c>
      <c r="E2277" s="25">
        <v>21.5</v>
      </c>
      <c r="F2277" s="25"/>
      <c r="G2277" s="25"/>
      <c r="K2277" s="5">
        <v>6</v>
      </c>
      <c r="L2277" s="5" t="s">
        <v>233</v>
      </c>
      <c r="M2277" s="25">
        <v>21.4</v>
      </c>
      <c r="N2277" s="25"/>
      <c r="O2277" s="25"/>
    </row>
    <row r="2278" spans="2:22" ht="13" hidden="1" customHeight="1" x14ac:dyDescent="0.15">
      <c r="C2278" s="5">
        <v>6</v>
      </c>
      <c r="D2278" s="5" t="s">
        <v>64</v>
      </c>
      <c r="E2278" s="25">
        <v>21.5</v>
      </c>
      <c r="F2278" s="25"/>
      <c r="G2278" s="25"/>
      <c r="K2278" s="5">
        <v>6</v>
      </c>
      <c r="L2278" s="5" t="s">
        <v>234</v>
      </c>
      <c r="M2278" s="25">
        <v>21.5</v>
      </c>
      <c r="N2278" s="25"/>
      <c r="O2278" s="25"/>
    </row>
    <row r="2279" spans="2:22" ht="13" customHeight="1" x14ac:dyDescent="0.15">
      <c r="B2279" s="17" t="s">
        <v>1875</v>
      </c>
      <c r="C2279" s="5">
        <v>6</v>
      </c>
      <c r="D2279" s="5" t="s">
        <v>65</v>
      </c>
      <c r="E2279" s="25">
        <v>21.4</v>
      </c>
      <c r="F2279" s="25">
        <f>AVERAGE(E2279:E2281)</f>
        <v>21.433333333333334</v>
      </c>
      <c r="G2279" s="25">
        <f>F2279-21.5166666666667</f>
        <v>-8.3333333333367676E-2</v>
      </c>
      <c r="J2279" s="17" t="s">
        <v>1875</v>
      </c>
      <c r="K2279" s="5">
        <v>6</v>
      </c>
      <c r="L2279" s="5" t="s">
        <v>235</v>
      </c>
      <c r="M2279" s="25">
        <v>21.5</v>
      </c>
      <c r="N2279" s="25">
        <f>AVERAGE(M2279:M2281)</f>
        <v>21.466666666666669</v>
      </c>
      <c r="O2279" s="25">
        <f>N2279-21.5166666666667</f>
        <v>-5.0000000000032685E-2</v>
      </c>
      <c r="S2279" s="17" t="s">
        <v>1875</v>
      </c>
      <c r="T2279" s="17" t="s">
        <v>1519</v>
      </c>
    </row>
    <row r="2280" spans="2:22" ht="13" hidden="1" customHeight="1" x14ac:dyDescent="0.15">
      <c r="C2280" s="5">
        <v>6</v>
      </c>
      <c r="D2280" s="5" t="s">
        <v>66</v>
      </c>
      <c r="E2280" s="25">
        <v>21.4</v>
      </c>
      <c r="F2280" s="25"/>
      <c r="G2280" s="25"/>
      <c r="K2280" s="5">
        <v>6</v>
      </c>
      <c r="L2280" s="5" t="s">
        <v>236</v>
      </c>
      <c r="M2280" s="25">
        <v>21.4</v>
      </c>
      <c r="N2280" s="25"/>
      <c r="O2280" s="25"/>
    </row>
    <row r="2281" spans="2:22" ht="13" hidden="1" customHeight="1" x14ac:dyDescent="0.15">
      <c r="C2281" s="5">
        <v>6</v>
      </c>
      <c r="D2281" s="5" t="s">
        <v>67</v>
      </c>
      <c r="E2281" s="25">
        <v>21.5</v>
      </c>
      <c r="F2281" s="25"/>
      <c r="G2281" s="25"/>
      <c r="K2281" s="5">
        <v>6</v>
      </c>
      <c r="L2281" s="5" t="s">
        <v>237</v>
      </c>
      <c r="M2281" s="25">
        <v>21.5</v>
      </c>
      <c r="N2281" s="25"/>
      <c r="O2281" s="25"/>
    </row>
    <row r="2282" spans="2:22" ht="13" customHeight="1" x14ac:dyDescent="0.15">
      <c r="B2282" s="15" t="s">
        <v>1876</v>
      </c>
      <c r="C2282" s="5">
        <v>6</v>
      </c>
      <c r="D2282" s="5" t="s">
        <v>68</v>
      </c>
      <c r="E2282" s="25">
        <v>21.4</v>
      </c>
      <c r="F2282" s="25">
        <f>AVERAGE(E2282:E2284)</f>
        <v>21.299999999999997</v>
      </c>
      <c r="G2282" s="25">
        <f>F2282-21.5166666666667</f>
        <v>-0.21666666666670409</v>
      </c>
      <c r="J2282" s="15" t="s">
        <v>1876</v>
      </c>
      <c r="K2282" s="5">
        <v>6</v>
      </c>
      <c r="L2282" s="5" t="s">
        <v>238</v>
      </c>
      <c r="M2282" s="25">
        <v>21.7</v>
      </c>
      <c r="N2282" s="25">
        <f>AVERAGE(M2282:M2284)</f>
        <v>21.666666666666668</v>
      </c>
      <c r="O2282" s="25">
        <f>N2282-21.5166666666667</f>
        <v>0.1499999999999666</v>
      </c>
      <c r="S2282" s="15" t="s">
        <v>1876</v>
      </c>
      <c r="T2282" s="44" t="s">
        <v>1877</v>
      </c>
    </row>
    <row r="2283" spans="2:22" ht="13" hidden="1" customHeight="1" x14ac:dyDescent="0.15">
      <c r="C2283" s="5">
        <v>6</v>
      </c>
      <c r="D2283" s="5" t="s">
        <v>69</v>
      </c>
      <c r="E2283" s="25">
        <v>21.2</v>
      </c>
      <c r="F2283" s="25"/>
      <c r="G2283" s="25"/>
      <c r="K2283" s="5">
        <v>6</v>
      </c>
      <c r="L2283" s="5" t="s">
        <v>239</v>
      </c>
      <c r="M2283" s="25">
        <v>21.7</v>
      </c>
      <c r="N2283" s="25"/>
      <c r="O2283" s="25"/>
    </row>
    <row r="2284" spans="2:22" ht="13" hidden="1" customHeight="1" x14ac:dyDescent="0.15">
      <c r="C2284" s="5">
        <v>6</v>
      </c>
      <c r="D2284" s="5" t="s">
        <v>70</v>
      </c>
      <c r="E2284" s="25">
        <v>21.3</v>
      </c>
      <c r="F2284" s="25"/>
      <c r="G2284" s="25"/>
      <c r="K2284" s="5">
        <v>6</v>
      </c>
      <c r="L2284" s="5" t="s">
        <v>240</v>
      </c>
      <c r="M2284" s="25">
        <v>21.6</v>
      </c>
      <c r="N2284" s="25"/>
      <c r="O2284" s="25"/>
    </row>
    <row r="2285" spans="2:22" ht="13" customHeight="1" x14ac:dyDescent="0.15">
      <c r="B2285" s="17" t="s">
        <v>1878</v>
      </c>
      <c r="C2285" s="5">
        <v>6</v>
      </c>
      <c r="D2285" s="5" t="s">
        <v>71</v>
      </c>
      <c r="E2285" s="25">
        <v>21.4</v>
      </c>
      <c r="F2285" s="25">
        <f>AVERAGE(E2285:E2287)</f>
        <v>21.466666666666669</v>
      </c>
      <c r="G2285" s="25">
        <f>F2285-21.5166666666667</f>
        <v>-5.0000000000032685E-2</v>
      </c>
      <c r="J2285" s="17" t="s">
        <v>1878</v>
      </c>
      <c r="K2285" s="5">
        <v>6</v>
      </c>
      <c r="L2285" s="5" t="s">
        <v>241</v>
      </c>
      <c r="M2285" s="25">
        <v>21.6</v>
      </c>
      <c r="N2285" s="25">
        <f>AVERAGE(M2285:M2287)</f>
        <v>21.566666666666666</v>
      </c>
      <c r="O2285" s="25">
        <f>N2285-21.5166666666667</f>
        <v>4.9999999999965183E-2</v>
      </c>
      <c r="S2285" s="17" t="s">
        <v>1878</v>
      </c>
      <c r="T2285" s="17" t="s">
        <v>1879</v>
      </c>
    </row>
    <row r="2286" spans="2:22" ht="13" hidden="1" customHeight="1" x14ac:dyDescent="0.15">
      <c r="C2286" s="2">
        <v>6</v>
      </c>
      <c r="D2286" s="2" t="s">
        <v>72</v>
      </c>
      <c r="E2286" s="26">
        <v>21.5</v>
      </c>
      <c r="F2286" s="26"/>
      <c r="G2286" s="26"/>
      <c r="K2286" s="2">
        <v>6</v>
      </c>
      <c r="L2286" s="2" t="s">
        <v>242</v>
      </c>
      <c r="M2286" s="26">
        <v>21.5</v>
      </c>
      <c r="N2286" s="26"/>
      <c r="O2286" s="26"/>
    </row>
    <row r="2287" spans="2:22" ht="13" hidden="1" customHeight="1" x14ac:dyDescent="0.15">
      <c r="C2287" s="2">
        <v>6</v>
      </c>
      <c r="D2287" s="2" t="s">
        <v>73</v>
      </c>
      <c r="E2287" s="26">
        <v>21.5</v>
      </c>
      <c r="F2287" s="26"/>
      <c r="G2287" s="26"/>
      <c r="K2287" s="2">
        <v>6</v>
      </c>
      <c r="L2287" s="2" t="s">
        <v>243</v>
      </c>
      <c r="M2287" s="26">
        <v>21.6</v>
      </c>
      <c r="N2287" s="26"/>
      <c r="O2287" s="26"/>
    </row>
    <row r="2288" spans="2:22" s="4" customFormat="1" ht="13" customHeight="1" x14ac:dyDescent="0.15">
      <c r="B2288" s="14" t="s">
        <v>1097</v>
      </c>
      <c r="C2288" s="4">
        <v>6</v>
      </c>
      <c r="D2288" s="4" t="s">
        <v>74</v>
      </c>
      <c r="E2288" s="34">
        <v>22</v>
      </c>
      <c r="F2288" s="34">
        <f>AVERAGE(E2288:E2290)</f>
        <v>22.066666666666666</v>
      </c>
      <c r="G2288" s="34">
        <f>F2288-21.5166666666667</f>
        <v>0.54999999999996518</v>
      </c>
      <c r="H2288" s="47"/>
      <c r="J2288" s="14" t="s">
        <v>1097</v>
      </c>
      <c r="K2288" s="4">
        <v>6</v>
      </c>
      <c r="L2288" s="4" t="s">
        <v>244</v>
      </c>
      <c r="M2288" s="34">
        <v>22.6</v>
      </c>
      <c r="N2288" s="34">
        <f>AVERAGE(M2288:M2290)</f>
        <v>22.400000000000002</v>
      </c>
      <c r="O2288" s="34">
        <f>N2288-21.5166666666667</f>
        <v>0.88333333333330089</v>
      </c>
      <c r="P2288" s="47"/>
      <c r="Q2288" s="1"/>
      <c r="R2288" s="1"/>
      <c r="S2288" s="14" t="s">
        <v>1097</v>
      </c>
      <c r="T2288" s="46" t="s">
        <v>1098</v>
      </c>
      <c r="V2288" s="4">
        <v>69</v>
      </c>
    </row>
    <row r="2289" spans="2:20" ht="13" hidden="1" customHeight="1" x14ac:dyDescent="0.15">
      <c r="C2289" s="2">
        <v>6</v>
      </c>
      <c r="D2289" s="2" t="s">
        <v>75</v>
      </c>
      <c r="E2289" s="26">
        <v>22.1</v>
      </c>
      <c r="F2289" s="26"/>
      <c r="G2289" s="26"/>
      <c r="K2289" s="2">
        <v>6</v>
      </c>
      <c r="L2289" s="2" t="s">
        <v>245</v>
      </c>
      <c r="M2289" s="26">
        <v>22.3</v>
      </c>
      <c r="N2289" s="26"/>
      <c r="O2289" s="26"/>
    </row>
    <row r="2290" spans="2:20" ht="13" hidden="1" customHeight="1" x14ac:dyDescent="0.15">
      <c r="C2290" s="2">
        <v>6</v>
      </c>
      <c r="D2290" s="2" t="s">
        <v>76</v>
      </c>
      <c r="E2290" s="26">
        <v>22.1</v>
      </c>
      <c r="F2290" s="26"/>
      <c r="G2290" s="26"/>
      <c r="K2290" s="2">
        <v>6</v>
      </c>
      <c r="L2290" s="2" t="s">
        <v>246</v>
      </c>
      <c r="M2290" s="26">
        <v>22.3</v>
      </c>
      <c r="N2290" s="26"/>
      <c r="O2290" s="26"/>
    </row>
    <row r="2291" spans="2:20" ht="13" customHeight="1" x14ac:dyDescent="0.15">
      <c r="B2291" s="16" t="s">
        <v>1148</v>
      </c>
      <c r="C2291" s="5">
        <v>6</v>
      </c>
      <c r="D2291" s="5" t="s">
        <v>77</v>
      </c>
      <c r="E2291" s="25">
        <v>21.4</v>
      </c>
      <c r="F2291" s="25">
        <f>AVERAGE(E2291:E2293)</f>
        <v>21.433333333333334</v>
      </c>
      <c r="G2291" s="25">
        <f>F2291-21.5166666666667</f>
        <v>-8.3333333333367676E-2</v>
      </c>
      <c r="J2291" s="16" t="s">
        <v>1148</v>
      </c>
      <c r="K2291" s="5">
        <v>6</v>
      </c>
      <c r="L2291" s="5" t="s">
        <v>247</v>
      </c>
      <c r="M2291" s="25">
        <v>21.5</v>
      </c>
      <c r="N2291" s="25">
        <f>AVERAGE(M2291:M2293)</f>
        <v>21.533333333333331</v>
      </c>
      <c r="O2291" s="25">
        <f>N2291-21.5166666666667</f>
        <v>1.6666666666630192E-2</v>
      </c>
      <c r="S2291" s="16" t="s">
        <v>1148</v>
      </c>
      <c r="T2291" s="17" t="s">
        <v>1145</v>
      </c>
    </row>
    <row r="2292" spans="2:20" ht="13" hidden="1" customHeight="1" x14ac:dyDescent="0.15">
      <c r="C2292" s="5">
        <v>6</v>
      </c>
      <c r="D2292" s="5" t="s">
        <v>78</v>
      </c>
      <c r="E2292" s="25">
        <v>21.4</v>
      </c>
      <c r="F2292" s="25"/>
      <c r="G2292" s="25"/>
      <c r="K2292" s="5">
        <v>6</v>
      </c>
      <c r="L2292" s="5" t="s">
        <v>248</v>
      </c>
      <c r="M2292" s="25">
        <v>21.5</v>
      </c>
      <c r="N2292" s="25"/>
      <c r="O2292" s="25"/>
    </row>
    <row r="2293" spans="2:20" ht="13" hidden="1" customHeight="1" x14ac:dyDescent="0.15">
      <c r="C2293" s="5">
        <v>6</v>
      </c>
      <c r="D2293" s="5" t="s">
        <v>79</v>
      </c>
      <c r="E2293" s="25">
        <v>21.5</v>
      </c>
      <c r="F2293" s="25"/>
      <c r="G2293" s="25"/>
      <c r="K2293" s="5">
        <v>6</v>
      </c>
      <c r="L2293" s="5" t="s">
        <v>249</v>
      </c>
      <c r="M2293" s="25">
        <v>21.6</v>
      </c>
      <c r="N2293" s="25"/>
      <c r="O2293" s="25"/>
    </row>
    <row r="2294" spans="2:20" ht="13" customHeight="1" x14ac:dyDescent="0.15">
      <c r="B2294" s="16" t="s">
        <v>1149</v>
      </c>
      <c r="C2294" s="5">
        <v>6</v>
      </c>
      <c r="D2294" s="5" t="s">
        <v>80</v>
      </c>
      <c r="E2294" s="25">
        <v>21.5</v>
      </c>
      <c r="F2294" s="25">
        <f>AVERAGE(E2294:E2296)</f>
        <v>21.399999999999995</v>
      </c>
      <c r="G2294" s="25">
        <f>F2294-21.5166666666667</f>
        <v>-0.11666666666670622</v>
      </c>
      <c r="J2294" s="16" t="s">
        <v>1149</v>
      </c>
      <c r="K2294" s="3">
        <v>6</v>
      </c>
      <c r="L2294" s="3" t="s">
        <v>250</v>
      </c>
      <c r="M2294" s="27">
        <v>59.8</v>
      </c>
      <c r="N2294" s="27">
        <f>AVERAGE(M2294:M2296)</f>
        <v>34.93333333333333</v>
      </c>
      <c r="O2294" s="27">
        <f>N2294-21.5166666666667</f>
        <v>13.416666666666629</v>
      </c>
      <c r="P2294" s="48" t="s">
        <v>146</v>
      </c>
      <c r="S2294" s="16" t="s">
        <v>1149</v>
      </c>
      <c r="T2294" s="17" t="s">
        <v>1150</v>
      </c>
    </row>
    <row r="2295" spans="2:20" ht="13" hidden="1" customHeight="1" x14ac:dyDescent="0.15">
      <c r="C2295" s="5">
        <v>6</v>
      </c>
      <c r="D2295" s="5" t="s">
        <v>81</v>
      </c>
      <c r="E2295" s="25">
        <v>21.3</v>
      </c>
      <c r="F2295" s="25"/>
      <c r="G2295" s="25"/>
      <c r="K2295" s="5">
        <v>6</v>
      </c>
      <c r="L2295" s="5" t="s">
        <v>251</v>
      </c>
      <c r="M2295" s="25">
        <v>20.9</v>
      </c>
      <c r="N2295" s="25"/>
      <c r="O2295" s="25"/>
    </row>
    <row r="2296" spans="2:20" ht="13" hidden="1" customHeight="1" x14ac:dyDescent="0.15">
      <c r="C2296" s="5">
        <v>6</v>
      </c>
      <c r="D2296" s="5" t="s">
        <v>82</v>
      </c>
      <c r="E2296" s="25">
        <v>21.4</v>
      </c>
      <c r="F2296" s="25"/>
      <c r="G2296" s="25"/>
      <c r="K2296" s="5">
        <v>6</v>
      </c>
      <c r="L2296" s="5" t="s">
        <v>252</v>
      </c>
      <c r="M2296" s="25">
        <v>24.1</v>
      </c>
      <c r="N2296" s="25"/>
      <c r="O2296" s="25"/>
    </row>
    <row r="2297" spans="2:20" ht="13" customHeight="1" x14ac:dyDescent="0.15">
      <c r="B2297" s="16" t="s">
        <v>1151</v>
      </c>
      <c r="C2297" s="5">
        <v>6</v>
      </c>
      <c r="D2297" s="5" t="s">
        <v>83</v>
      </c>
      <c r="E2297" s="25">
        <v>21.6</v>
      </c>
      <c r="F2297" s="25">
        <f>AVERAGE(E2297:E2299)</f>
        <v>21.533333333333331</v>
      </c>
      <c r="G2297" s="25">
        <f>F2297-21.5166666666667</f>
        <v>1.6666666666630192E-2</v>
      </c>
      <c r="J2297" s="16" t="s">
        <v>1151</v>
      </c>
      <c r="K2297" s="5">
        <v>6</v>
      </c>
      <c r="L2297" s="5" t="s">
        <v>253</v>
      </c>
      <c r="M2297" s="25">
        <v>21.7</v>
      </c>
      <c r="N2297" s="25">
        <f>AVERAGE(M2297:M2299)</f>
        <v>21.633333333333336</v>
      </c>
      <c r="O2297" s="25">
        <f>N2297-21.5166666666667</f>
        <v>0.11666666666663517</v>
      </c>
      <c r="S2297" s="16" t="s">
        <v>1151</v>
      </c>
      <c r="T2297" s="17" t="s">
        <v>1152</v>
      </c>
    </row>
    <row r="2298" spans="2:20" ht="13" hidden="1" customHeight="1" x14ac:dyDescent="0.15">
      <c r="C2298" s="5">
        <v>6</v>
      </c>
      <c r="D2298" s="5" t="s">
        <v>84</v>
      </c>
      <c r="E2298" s="25">
        <v>21.5</v>
      </c>
      <c r="F2298" s="25"/>
      <c r="G2298" s="25"/>
      <c r="K2298" s="5">
        <v>6</v>
      </c>
      <c r="L2298" s="5" t="s">
        <v>254</v>
      </c>
      <c r="M2298" s="25">
        <v>21.6</v>
      </c>
      <c r="N2298" s="25"/>
      <c r="O2298" s="25"/>
    </row>
    <row r="2299" spans="2:20" ht="13" hidden="1" customHeight="1" x14ac:dyDescent="0.15">
      <c r="C2299" s="5">
        <v>6</v>
      </c>
      <c r="D2299" s="5" t="s">
        <v>85</v>
      </c>
      <c r="E2299" s="25">
        <v>21.5</v>
      </c>
      <c r="F2299" s="25"/>
      <c r="G2299" s="25"/>
      <c r="K2299" s="5">
        <v>6</v>
      </c>
      <c r="L2299" s="5" t="s">
        <v>255</v>
      </c>
      <c r="M2299" s="25">
        <v>21.6</v>
      </c>
      <c r="N2299" s="25"/>
      <c r="O2299" s="25"/>
    </row>
    <row r="2300" spans="2:20" ht="13" customHeight="1" x14ac:dyDescent="0.15">
      <c r="B2300" s="16" t="s">
        <v>1153</v>
      </c>
      <c r="C2300" s="5">
        <v>6</v>
      </c>
      <c r="D2300" s="5" t="s">
        <v>86</v>
      </c>
      <c r="E2300" s="25">
        <v>21.5</v>
      </c>
      <c r="F2300" s="25">
        <f>AVERAGE(E2300:E2302)</f>
        <v>21.433333333333334</v>
      </c>
      <c r="G2300" s="25">
        <f>F2300-21.5166666666667</f>
        <v>-8.3333333333367676E-2</v>
      </c>
      <c r="J2300" s="16" t="s">
        <v>1153</v>
      </c>
      <c r="K2300" s="5">
        <v>6</v>
      </c>
      <c r="L2300" s="5" t="s">
        <v>256</v>
      </c>
      <c r="M2300" s="25">
        <v>21.6</v>
      </c>
      <c r="N2300" s="25">
        <f>AVERAGE(M2300:M2302)</f>
        <v>21.566666666666666</v>
      </c>
      <c r="O2300" s="25">
        <f>N2300-21.5166666666667</f>
        <v>4.9999999999965183E-2</v>
      </c>
      <c r="S2300" s="16" t="s">
        <v>1153</v>
      </c>
      <c r="T2300" s="17" t="s">
        <v>1154</v>
      </c>
    </row>
    <row r="2301" spans="2:20" ht="13" hidden="1" customHeight="1" x14ac:dyDescent="0.15">
      <c r="C2301" s="5">
        <v>6</v>
      </c>
      <c r="D2301" s="5" t="s">
        <v>87</v>
      </c>
      <c r="E2301" s="25">
        <v>21.4</v>
      </c>
      <c r="F2301" s="25"/>
      <c r="G2301" s="25"/>
      <c r="K2301" s="5">
        <v>6</v>
      </c>
      <c r="L2301" s="5" t="s">
        <v>257</v>
      </c>
      <c r="M2301" s="25">
        <v>21.6</v>
      </c>
      <c r="N2301" s="25"/>
      <c r="O2301" s="25"/>
    </row>
    <row r="2302" spans="2:20" ht="13" hidden="1" customHeight="1" x14ac:dyDescent="0.15">
      <c r="C2302" s="5">
        <v>6</v>
      </c>
      <c r="D2302" s="5" t="s">
        <v>88</v>
      </c>
      <c r="E2302" s="25">
        <v>21.4</v>
      </c>
      <c r="F2302" s="25"/>
      <c r="G2302" s="25"/>
      <c r="K2302" s="5">
        <v>6</v>
      </c>
      <c r="L2302" s="5" t="s">
        <v>258</v>
      </c>
      <c r="M2302" s="25">
        <v>21.5</v>
      </c>
      <c r="N2302" s="25"/>
      <c r="O2302" s="25"/>
    </row>
    <row r="2303" spans="2:20" ht="13" customHeight="1" x14ac:dyDescent="0.15">
      <c r="B2303" s="16" t="s">
        <v>1155</v>
      </c>
      <c r="C2303" s="5">
        <v>6</v>
      </c>
      <c r="D2303" s="5" t="s">
        <v>89</v>
      </c>
      <c r="E2303" s="25">
        <v>21.3</v>
      </c>
      <c r="F2303" s="25">
        <f>AVERAGE(E2303:E2305)</f>
        <v>21.333333333333332</v>
      </c>
      <c r="G2303" s="25">
        <f>F2303-21.5166666666667</f>
        <v>-0.1833333333333691</v>
      </c>
      <c r="J2303" s="16" t="s">
        <v>1155</v>
      </c>
      <c r="K2303" s="5">
        <v>6</v>
      </c>
      <c r="L2303" s="5" t="s">
        <v>259</v>
      </c>
      <c r="M2303" s="25">
        <v>21.4</v>
      </c>
      <c r="N2303" s="25">
        <f>AVERAGE(M2303:M2305)</f>
        <v>21.366666666666664</v>
      </c>
      <c r="O2303" s="25">
        <f>N2303-21.5166666666667</f>
        <v>-0.15000000000003766</v>
      </c>
      <c r="S2303" s="16" t="s">
        <v>1155</v>
      </c>
      <c r="T2303" s="17" t="s">
        <v>1156</v>
      </c>
    </row>
    <row r="2304" spans="2:20" ht="13" hidden="1" customHeight="1" x14ac:dyDescent="0.15">
      <c r="C2304" s="5">
        <v>6</v>
      </c>
      <c r="D2304" s="5" t="s">
        <v>90</v>
      </c>
      <c r="E2304" s="25">
        <v>21.4</v>
      </c>
      <c r="F2304" s="25"/>
      <c r="G2304" s="25"/>
      <c r="K2304" s="5">
        <v>6</v>
      </c>
      <c r="L2304" s="5" t="s">
        <v>260</v>
      </c>
      <c r="M2304" s="25">
        <v>21.4</v>
      </c>
      <c r="N2304" s="25"/>
      <c r="O2304" s="25"/>
    </row>
    <row r="2305" spans="2:22" ht="13" hidden="1" customHeight="1" x14ac:dyDescent="0.15">
      <c r="C2305" s="5">
        <v>6</v>
      </c>
      <c r="D2305" s="5" t="s">
        <v>91</v>
      </c>
      <c r="E2305" s="25">
        <v>21.3</v>
      </c>
      <c r="F2305" s="25"/>
      <c r="G2305" s="25"/>
      <c r="K2305" s="5">
        <v>6</v>
      </c>
      <c r="L2305" s="5" t="s">
        <v>261</v>
      </c>
      <c r="M2305" s="25">
        <v>21.3</v>
      </c>
      <c r="N2305" s="25"/>
      <c r="O2305" s="25"/>
    </row>
    <row r="2306" spans="2:22" ht="13" customHeight="1" x14ac:dyDescent="0.15">
      <c r="B2306" s="16" t="s">
        <v>1157</v>
      </c>
      <c r="C2306" s="5">
        <v>6</v>
      </c>
      <c r="D2306" s="5" t="s">
        <v>92</v>
      </c>
      <c r="E2306" s="25">
        <v>21.5</v>
      </c>
      <c r="F2306" s="25">
        <f>AVERAGE(E2306:E2308)</f>
        <v>21.466666666666669</v>
      </c>
      <c r="G2306" s="25">
        <f>F2306-21.5166666666667</f>
        <v>-5.0000000000032685E-2</v>
      </c>
      <c r="J2306" s="16" t="s">
        <v>1157</v>
      </c>
      <c r="K2306" s="5">
        <v>6</v>
      </c>
      <c r="L2306" s="5" t="s">
        <v>262</v>
      </c>
      <c r="M2306" s="25">
        <v>21.8</v>
      </c>
      <c r="N2306" s="25">
        <f>AVERAGE(M2306:M2308)</f>
        <v>21.833333333333332</v>
      </c>
      <c r="O2306" s="25">
        <f>N2306-21.5166666666667</f>
        <v>0.3166666666666309</v>
      </c>
      <c r="S2306" s="16" t="s">
        <v>1157</v>
      </c>
      <c r="T2306" s="17" t="s">
        <v>1158</v>
      </c>
    </row>
    <row r="2307" spans="2:22" ht="13" hidden="1" customHeight="1" x14ac:dyDescent="0.15">
      <c r="C2307" s="5">
        <v>6</v>
      </c>
      <c r="D2307" s="5" t="s">
        <v>93</v>
      </c>
      <c r="E2307" s="25">
        <v>21.4</v>
      </c>
      <c r="F2307" s="25"/>
      <c r="G2307" s="25"/>
      <c r="K2307" s="5">
        <v>6</v>
      </c>
      <c r="L2307" s="5" t="s">
        <v>263</v>
      </c>
      <c r="M2307" s="25">
        <v>22</v>
      </c>
      <c r="N2307" s="25"/>
      <c r="O2307" s="25"/>
    </row>
    <row r="2308" spans="2:22" ht="13" hidden="1" customHeight="1" x14ac:dyDescent="0.15">
      <c r="C2308" s="5">
        <v>6</v>
      </c>
      <c r="D2308" s="5" t="s">
        <v>94</v>
      </c>
      <c r="E2308" s="25">
        <v>21.5</v>
      </c>
      <c r="F2308" s="25"/>
      <c r="G2308" s="25"/>
      <c r="K2308" s="5">
        <v>6</v>
      </c>
      <c r="L2308" s="5" t="s">
        <v>264</v>
      </c>
      <c r="M2308" s="25">
        <v>21.7</v>
      </c>
      <c r="N2308" s="25"/>
      <c r="O2308" s="25"/>
    </row>
    <row r="2309" spans="2:22" ht="13" customHeight="1" x14ac:dyDescent="0.15">
      <c r="B2309" s="16" t="s">
        <v>1159</v>
      </c>
      <c r="C2309" s="5">
        <v>6</v>
      </c>
      <c r="D2309" s="5" t="s">
        <v>95</v>
      </c>
      <c r="E2309" s="25">
        <v>21.5</v>
      </c>
      <c r="F2309" s="25">
        <f>AVERAGE(E2309:E2311)</f>
        <v>21.433333333333334</v>
      </c>
      <c r="G2309" s="25">
        <f>F2309-21.5166666666667</f>
        <v>-8.3333333333367676E-2</v>
      </c>
      <c r="J2309" s="16" t="s">
        <v>1159</v>
      </c>
      <c r="K2309" s="5">
        <v>6</v>
      </c>
      <c r="L2309" s="5" t="s">
        <v>265</v>
      </c>
      <c r="M2309" s="25">
        <v>21.4</v>
      </c>
      <c r="N2309" s="25">
        <f>AVERAGE(M2309:M2311)</f>
        <v>21.433333333333334</v>
      </c>
      <c r="O2309" s="25">
        <f>N2309-21.5166666666667</f>
        <v>-8.3333333333367676E-2</v>
      </c>
      <c r="S2309" s="16" t="s">
        <v>1159</v>
      </c>
      <c r="T2309" s="17" t="s">
        <v>1160</v>
      </c>
    </row>
    <row r="2310" spans="2:22" ht="13" hidden="1" customHeight="1" x14ac:dyDescent="0.15">
      <c r="C2310" s="2">
        <v>6</v>
      </c>
      <c r="D2310" s="2" t="s">
        <v>96</v>
      </c>
      <c r="E2310" s="26">
        <v>21.3</v>
      </c>
      <c r="F2310" s="26"/>
      <c r="G2310" s="26"/>
      <c r="K2310" s="2">
        <v>6</v>
      </c>
      <c r="L2310" s="2" t="s">
        <v>266</v>
      </c>
      <c r="M2310" s="26">
        <v>21.4</v>
      </c>
      <c r="N2310" s="26"/>
      <c r="O2310" s="26"/>
    </row>
    <row r="2311" spans="2:22" ht="13" hidden="1" customHeight="1" x14ac:dyDescent="0.15">
      <c r="C2311" s="2">
        <v>6</v>
      </c>
      <c r="D2311" s="2" t="s">
        <v>97</v>
      </c>
      <c r="E2311" s="26">
        <v>21.5</v>
      </c>
      <c r="F2311" s="26"/>
      <c r="G2311" s="26"/>
      <c r="K2311" s="2">
        <v>6</v>
      </c>
      <c r="L2311" s="2" t="s">
        <v>267</v>
      </c>
      <c r="M2311" s="26">
        <v>21.5</v>
      </c>
      <c r="N2311" s="26"/>
      <c r="O2311" s="26"/>
    </row>
    <row r="2312" spans="2:22" s="4" customFormat="1" ht="13" customHeight="1" x14ac:dyDescent="0.15">
      <c r="B2312" s="16" t="s">
        <v>1095</v>
      </c>
      <c r="C2312" s="4">
        <v>6</v>
      </c>
      <c r="D2312" s="4" t="s">
        <v>98</v>
      </c>
      <c r="E2312" s="34">
        <v>22</v>
      </c>
      <c r="F2312" s="34">
        <f>AVERAGE(E2312:E2314)</f>
        <v>22.066666666666666</v>
      </c>
      <c r="G2312" s="34">
        <f>F2312-21.5166666666667</f>
        <v>0.54999999999996518</v>
      </c>
      <c r="H2312" s="47"/>
      <c r="J2312" s="16" t="s">
        <v>1095</v>
      </c>
      <c r="K2312" s="4">
        <v>6</v>
      </c>
      <c r="L2312" s="4" t="s">
        <v>268</v>
      </c>
      <c r="M2312" s="34">
        <v>21.8</v>
      </c>
      <c r="N2312" s="34">
        <f>AVERAGE(M2312:M2314)</f>
        <v>21.966666666666669</v>
      </c>
      <c r="O2312" s="34">
        <f>N2312-21.5166666666667</f>
        <v>0.44999999999996732</v>
      </c>
      <c r="P2312" s="47"/>
      <c r="Q2312" s="1"/>
      <c r="R2312" s="1"/>
      <c r="S2312" s="16" t="s">
        <v>1095</v>
      </c>
      <c r="T2312" s="18" t="s">
        <v>1096</v>
      </c>
      <c r="V2312" s="4">
        <v>71</v>
      </c>
    </row>
    <row r="2313" spans="2:22" ht="13" hidden="1" customHeight="1" x14ac:dyDescent="0.15">
      <c r="C2313" s="2">
        <v>6</v>
      </c>
      <c r="D2313" s="2" t="s">
        <v>99</v>
      </c>
      <c r="E2313" s="26">
        <v>22.1</v>
      </c>
      <c r="F2313" s="26"/>
      <c r="G2313" s="26"/>
      <c r="K2313" s="2">
        <v>6</v>
      </c>
      <c r="L2313" s="2" t="s">
        <v>269</v>
      </c>
      <c r="M2313" s="26">
        <v>22</v>
      </c>
      <c r="N2313" s="26"/>
      <c r="O2313" s="26"/>
    </row>
    <row r="2314" spans="2:22" ht="13" hidden="1" customHeight="1" x14ac:dyDescent="0.15">
      <c r="C2314" s="2">
        <v>6</v>
      </c>
      <c r="D2314" s="2" t="s">
        <v>100</v>
      </c>
      <c r="E2314" s="26">
        <v>22.1</v>
      </c>
      <c r="F2314" s="26"/>
      <c r="G2314" s="26"/>
      <c r="K2314" s="2">
        <v>6</v>
      </c>
      <c r="L2314" s="2" t="s">
        <v>270</v>
      </c>
      <c r="M2314" s="26">
        <v>22.1</v>
      </c>
      <c r="N2314" s="26"/>
      <c r="O2314" s="26"/>
    </row>
    <row r="2315" spans="2:22" ht="13" customHeight="1" x14ac:dyDescent="0.15">
      <c r="B2315" s="16" t="s">
        <v>1123</v>
      </c>
      <c r="C2315" s="5">
        <v>6</v>
      </c>
      <c r="D2315" s="5" t="s">
        <v>101</v>
      </c>
      <c r="E2315" s="25">
        <v>21.4</v>
      </c>
      <c r="F2315" s="25">
        <f>AVERAGE(E2315:E2317)</f>
        <v>21.433333333333334</v>
      </c>
      <c r="G2315" s="25">
        <f>F2315-21.5166666666667</f>
        <v>-8.3333333333367676E-2</v>
      </c>
      <c r="J2315" s="16" t="s">
        <v>1123</v>
      </c>
      <c r="K2315" s="5">
        <v>6</v>
      </c>
      <c r="L2315" s="5" t="s">
        <v>271</v>
      </c>
      <c r="M2315" s="25">
        <v>21.4</v>
      </c>
      <c r="N2315" s="25">
        <f>AVERAGE(M2315:M2317)</f>
        <v>21.466666666666669</v>
      </c>
      <c r="O2315" s="25">
        <f>N2315-21.5166666666667</f>
        <v>-5.0000000000032685E-2</v>
      </c>
      <c r="S2315" s="16" t="s">
        <v>1123</v>
      </c>
      <c r="T2315" s="17" t="s">
        <v>369</v>
      </c>
    </row>
    <row r="2316" spans="2:22" ht="13" hidden="1" customHeight="1" x14ac:dyDescent="0.15">
      <c r="C2316" s="5">
        <v>6</v>
      </c>
      <c r="D2316" s="5" t="s">
        <v>102</v>
      </c>
      <c r="E2316" s="25">
        <v>21.4</v>
      </c>
      <c r="F2316" s="25"/>
      <c r="G2316" s="25"/>
      <c r="K2316" s="5">
        <v>6</v>
      </c>
      <c r="L2316" s="5" t="s">
        <v>272</v>
      </c>
      <c r="M2316" s="25">
        <v>21.5</v>
      </c>
      <c r="N2316" s="25"/>
      <c r="O2316" s="25"/>
    </row>
    <row r="2317" spans="2:22" ht="13" hidden="1" customHeight="1" x14ac:dyDescent="0.15">
      <c r="C2317" s="5">
        <v>6</v>
      </c>
      <c r="D2317" s="5" t="s">
        <v>103</v>
      </c>
      <c r="E2317" s="25">
        <v>21.5</v>
      </c>
      <c r="F2317" s="25"/>
      <c r="G2317" s="25"/>
      <c r="K2317" s="5">
        <v>6</v>
      </c>
      <c r="L2317" s="5" t="s">
        <v>273</v>
      </c>
      <c r="M2317" s="25">
        <v>21.5</v>
      </c>
      <c r="N2317" s="25"/>
      <c r="O2317" s="25"/>
    </row>
    <row r="2318" spans="2:22" ht="13" customHeight="1" x14ac:dyDescent="0.15">
      <c r="B2318" s="16" t="s">
        <v>1124</v>
      </c>
      <c r="C2318" s="5">
        <v>6</v>
      </c>
      <c r="D2318" s="5" t="s">
        <v>104</v>
      </c>
      <c r="E2318" s="25">
        <v>21.4</v>
      </c>
      <c r="F2318" s="25">
        <f>AVERAGE(E2318:E2320)</f>
        <v>21.466666666666669</v>
      </c>
      <c r="G2318" s="25">
        <f>F2318-21.5166666666667</f>
        <v>-5.0000000000032685E-2</v>
      </c>
      <c r="J2318" s="16" t="s">
        <v>1124</v>
      </c>
      <c r="K2318" s="5">
        <v>6</v>
      </c>
      <c r="L2318" s="5" t="s">
        <v>274</v>
      </c>
      <c r="M2318" s="25">
        <v>21.5</v>
      </c>
      <c r="N2318" s="25">
        <f>AVERAGE(M2318:M2320)</f>
        <v>21.533333333333331</v>
      </c>
      <c r="O2318" s="25">
        <f>N2318-21.5166666666667</f>
        <v>1.6666666666630192E-2</v>
      </c>
      <c r="S2318" s="16" t="s">
        <v>1124</v>
      </c>
      <c r="T2318" s="17" t="s">
        <v>1125</v>
      </c>
    </row>
    <row r="2319" spans="2:22" ht="13" hidden="1" customHeight="1" x14ac:dyDescent="0.15">
      <c r="C2319" s="5">
        <v>6</v>
      </c>
      <c r="D2319" s="5" t="s">
        <v>105</v>
      </c>
      <c r="E2319" s="25">
        <v>21.6</v>
      </c>
      <c r="F2319" s="25"/>
      <c r="G2319" s="25"/>
      <c r="K2319" s="5">
        <v>6</v>
      </c>
      <c r="L2319" s="5" t="s">
        <v>275</v>
      </c>
      <c r="M2319" s="25">
        <v>21.6</v>
      </c>
      <c r="N2319" s="25"/>
      <c r="O2319" s="25"/>
    </row>
    <row r="2320" spans="2:22" ht="13" hidden="1" customHeight="1" x14ac:dyDescent="0.15">
      <c r="C2320" s="5">
        <v>6</v>
      </c>
      <c r="D2320" s="5" t="s">
        <v>106</v>
      </c>
      <c r="E2320" s="25">
        <v>21.4</v>
      </c>
      <c r="F2320" s="25"/>
      <c r="G2320" s="25"/>
      <c r="K2320" s="5">
        <v>6</v>
      </c>
      <c r="L2320" s="5" t="s">
        <v>276</v>
      </c>
      <c r="M2320" s="25">
        <v>21.5</v>
      </c>
      <c r="N2320" s="25"/>
      <c r="O2320" s="25"/>
    </row>
    <row r="2321" spans="2:20" ht="13" customHeight="1" x14ac:dyDescent="0.15">
      <c r="B2321" s="16" t="s">
        <v>1126</v>
      </c>
      <c r="C2321" s="5">
        <v>6</v>
      </c>
      <c r="D2321" s="5" t="s">
        <v>107</v>
      </c>
      <c r="E2321" s="25">
        <v>21.4</v>
      </c>
      <c r="F2321" s="25">
        <f>AVERAGE(E2321:E2323)</f>
        <v>21.400000000000002</v>
      </c>
      <c r="G2321" s="25">
        <f>F2321-21.5166666666667</f>
        <v>-0.11666666666669911</v>
      </c>
      <c r="J2321" s="16" t="s">
        <v>1126</v>
      </c>
      <c r="K2321" s="5">
        <v>6</v>
      </c>
      <c r="L2321" s="5" t="s">
        <v>277</v>
      </c>
      <c r="M2321" s="25">
        <v>21.5</v>
      </c>
      <c r="N2321" s="25">
        <f>AVERAGE(M2321:M2323)</f>
        <v>21.533333333333331</v>
      </c>
      <c r="O2321" s="25">
        <f>N2321-21.5166666666667</f>
        <v>1.6666666666630192E-2</v>
      </c>
      <c r="S2321" s="16" t="s">
        <v>1126</v>
      </c>
      <c r="T2321" s="17" t="s">
        <v>1127</v>
      </c>
    </row>
    <row r="2322" spans="2:20" ht="13" hidden="1" customHeight="1" x14ac:dyDescent="0.15">
      <c r="C2322" s="5">
        <v>6</v>
      </c>
      <c r="D2322" s="5" t="s">
        <v>108</v>
      </c>
      <c r="E2322" s="25">
        <v>21.5</v>
      </c>
      <c r="F2322" s="25"/>
      <c r="G2322" s="25"/>
      <c r="K2322" s="5">
        <v>6</v>
      </c>
      <c r="L2322" s="5" t="s">
        <v>278</v>
      </c>
      <c r="M2322" s="25">
        <v>21.5</v>
      </c>
      <c r="N2322" s="25"/>
      <c r="O2322" s="25"/>
    </row>
    <row r="2323" spans="2:20" ht="13" hidden="1" customHeight="1" x14ac:dyDescent="0.15">
      <c r="C2323" s="5">
        <v>6</v>
      </c>
      <c r="D2323" s="5" t="s">
        <v>109</v>
      </c>
      <c r="E2323" s="25">
        <v>21.3</v>
      </c>
      <c r="F2323" s="25"/>
      <c r="G2323" s="25"/>
      <c r="K2323" s="5">
        <v>6</v>
      </c>
      <c r="L2323" s="5" t="s">
        <v>279</v>
      </c>
      <c r="M2323" s="25">
        <v>21.6</v>
      </c>
      <c r="N2323" s="25"/>
      <c r="O2323" s="25"/>
    </row>
    <row r="2324" spans="2:20" ht="13" customHeight="1" x14ac:dyDescent="0.15">
      <c r="B2324" s="14" t="s">
        <v>1128</v>
      </c>
      <c r="C2324" s="5">
        <v>6</v>
      </c>
      <c r="D2324" s="5" t="s">
        <v>110</v>
      </c>
      <c r="E2324" s="25">
        <v>21.4</v>
      </c>
      <c r="F2324" s="25">
        <f>AVERAGE(E2324:E2326)</f>
        <v>21.466666666666669</v>
      </c>
      <c r="G2324" s="25">
        <f>F2324-21.5166666666667</f>
        <v>-5.0000000000032685E-2</v>
      </c>
      <c r="J2324" s="14" t="s">
        <v>1128</v>
      </c>
      <c r="K2324" s="5">
        <v>6</v>
      </c>
      <c r="L2324" s="5" t="s">
        <v>280</v>
      </c>
      <c r="M2324" s="25">
        <v>21.4</v>
      </c>
      <c r="N2324" s="25">
        <f>AVERAGE(M2324:M2326)</f>
        <v>21.400000000000002</v>
      </c>
      <c r="O2324" s="25">
        <f>N2324-21.5166666666667</f>
        <v>-0.11666666666669911</v>
      </c>
      <c r="S2324" s="14" t="s">
        <v>1128</v>
      </c>
      <c r="T2324" s="44" t="s">
        <v>1129</v>
      </c>
    </row>
    <row r="2325" spans="2:20" ht="13" hidden="1" customHeight="1" x14ac:dyDescent="0.15">
      <c r="C2325" s="5">
        <v>6</v>
      </c>
      <c r="D2325" s="5" t="s">
        <v>111</v>
      </c>
      <c r="E2325" s="25">
        <v>21.5</v>
      </c>
      <c r="F2325" s="25"/>
      <c r="G2325" s="25"/>
      <c r="K2325" s="5">
        <v>6</v>
      </c>
      <c r="L2325" s="5" t="s">
        <v>281</v>
      </c>
      <c r="M2325" s="25">
        <v>21.5</v>
      </c>
      <c r="N2325" s="25"/>
      <c r="O2325" s="25"/>
    </row>
    <row r="2326" spans="2:20" ht="13" hidden="1" customHeight="1" x14ac:dyDescent="0.15">
      <c r="C2326" s="5">
        <v>6</v>
      </c>
      <c r="D2326" s="5" t="s">
        <v>112</v>
      </c>
      <c r="E2326" s="25">
        <v>21.5</v>
      </c>
      <c r="F2326" s="25"/>
      <c r="G2326" s="25"/>
      <c r="K2326" s="5">
        <v>6</v>
      </c>
      <c r="L2326" s="5" t="s">
        <v>282</v>
      </c>
      <c r="M2326" s="25">
        <v>21.3</v>
      </c>
      <c r="N2326" s="25"/>
      <c r="O2326" s="25"/>
    </row>
    <row r="2327" spans="2:20" ht="13" customHeight="1" x14ac:dyDescent="0.15">
      <c r="B2327" s="16" t="s">
        <v>1130</v>
      </c>
      <c r="C2327" s="5">
        <v>6</v>
      </c>
      <c r="D2327" s="5" t="s">
        <v>113</v>
      </c>
      <c r="E2327" s="25">
        <v>21.4</v>
      </c>
      <c r="F2327" s="25">
        <f>AVERAGE(E2327:E2329)</f>
        <v>21.433333333333334</v>
      </c>
      <c r="G2327" s="25">
        <f>F2327-21.5166666666667</f>
        <v>-8.3333333333367676E-2</v>
      </c>
      <c r="J2327" s="16" t="s">
        <v>1130</v>
      </c>
      <c r="K2327" s="5">
        <v>6</v>
      </c>
      <c r="L2327" s="5" t="s">
        <v>283</v>
      </c>
      <c r="M2327" s="25">
        <v>21.6</v>
      </c>
      <c r="N2327" s="25">
        <f>AVERAGE(M2327:M2329)</f>
        <v>21.533333333333331</v>
      </c>
      <c r="O2327" s="25">
        <f>N2327-21.5166666666667</f>
        <v>1.6666666666630192E-2</v>
      </c>
      <c r="S2327" s="16" t="s">
        <v>1130</v>
      </c>
      <c r="T2327" s="17" t="s">
        <v>1131</v>
      </c>
    </row>
    <row r="2328" spans="2:20" ht="13" hidden="1" customHeight="1" x14ac:dyDescent="0.15">
      <c r="C2328" s="5">
        <v>6</v>
      </c>
      <c r="D2328" s="5" t="s">
        <v>114</v>
      </c>
      <c r="E2328" s="25">
        <v>21.4</v>
      </c>
      <c r="F2328" s="25"/>
      <c r="G2328" s="25"/>
      <c r="K2328" s="5">
        <v>6</v>
      </c>
      <c r="L2328" s="5" t="s">
        <v>284</v>
      </c>
      <c r="M2328" s="25">
        <v>21.5</v>
      </c>
      <c r="N2328" s="25"/>
      <c r="O2328" s="25"/>
    </row>
    <row r="2329" spans="2:20" ht="13" hidden="1" customHeight="1" x14ac:dyDescent="0.15">
      <c r="C2329" s="5">
        <v>6</v>
      </c>
      <c r="D2329" s="5" t="s">
        <v>115</v>
      </c>
      <c r="E2329" s="25">
        <v>21.5</v>
      </c>
      <c r="F2329" s="25"/>
      <c r="G2329" s="25"/>
      <c r="K2329" s="5">
        <v>6</v>
      </c>
      <c r="L2329" s="5" t="s">
        <v>285</v>
      </c>
      <c r="M2329" s="25">
        <v>21.5</v>
      </c>
      <c r="N2329" s="25"/>
      <c r="O2329" s="25"/>
    </row>
    <row r="2330" spans="2:20" ht="13" customHeight="1" x14ac:dyDescent="0.15">
      <c r="B2330" s="16" t="s">
        <v>1132</v>
      </c>
      <c r="C2330" s="5">
        <v>6</v>
      </c>
      <c r="D2330" s="5" t="s">
        <v>116</v>
      </c>
      <c r="E2330" s="25">
        <v>21.4</v>
      </c>
      <c r="F2330" s="25">
        <f>AVERAGE(E2330:E2332)</f>
        <v>21.433333333333334</v>
      </c>
      <c r="G2330" s="25">
        <f>F2330-21.5166666666667</f>
        <v>-8.3333333333367676E-2</v>
      </c>
      <c r="J2330" s="16" t="s">
        <v>1132</v>
      </c>
      <c r="K2330" s="5">
        <v>6</v>
      </c>
      <c r="L2330" s="5" t="s">
        <v>286</v>
      </c>
      <c r="M2330" s="25">
        <v>21.5</v>
      </c>
      <c r="N2330" s="25">
        <f>AVERAGE(M2330:M2332)</f>
        <v>21.5</v>
      </c>
      <c r="O2330" s="25">
        <f>N2330-21.5166666666667</f>
        <v>-1.6666666666701246E-2</v>
      </c>
      <c r="S2330" s="16" t="s">
        <v>1132</v>
      </c>
      <c r="T2330" s="17" t="s">
        <v>1133</v>
      </c>
    </row>
    <row r="2331" spans="2:20" ht="13" hidden="1" customHeight="1" x14ac:dyDescent="0.15">
      <c r="C2331" s="5">
        <v>6</v>
      </c>
      <c r="D2331" s="5" t="s">
        <v>117</v>
      </c>
      <c r="E2331" s="25">
        <v>21.4</v>
      </c>
      <c r="F2331" s="25"/>
      <c r="G2331" s="25"/>
      <c r="K2331" s="5">
        <v>6</v>
      </c>
      <c r="L2331" s="5" t="s">
        <v>287</v>
      </c>
      <c r="M2331" s="25">
        <v>21.4</v>
      </c>
      <c r="N2331" s="25"/>
      <c r="O2331" s="25"/>
    </row>
    <row r="2332" spans="2:20" ht="13" hidden="1" customHeight="1" x14ac:dyDescent="0.15">
      <c r="C2332" s="5">
        <v>6</v>
      </c>
      <c r="D2332" s="5" t="s">
        <v>118</v>
      </c>
      <c r="E2332" s="25">
        <v>21.5</v>
      </c>
      <c r="F2332" s="25"/>
      <c r="G2332" s="25"/>
      <c r="K2332" s="5">
        <v>6</v>
      </c>
      <c r="L2332" s="5" t="s">
        <v>288</v>
      </c>
      <c r="M2332" s="25">
        <v>21.6</v>
      </c>
      <c r="N2332" s="25"/>
      <c r="O2332" s="25"/>
    </row>
    <row r="2333" spans="2:20" ht="13" customHeight="1" x14ac:dyDescent="0.15">
      <c r="B2333" s="16" t="s">
        <v>1121</v>
      </c>
      <c r="C2333" s="5">
        <v>6</v>
      </c>
      <c r="D2333" s="5" t="s">
        <v>119</v>
      </c>
      <c r="E2333" s="25">
        <v>21.4</v>
      </c>
      <c r="F2333" s="25">
        <f>AVERAGE(E2333:E2335)</f>
        <v>21.399999999999995</v>
      </c>
      <c r="G2333" s="25">
        <f>F2333-21.5166666666667</f>
        <v>-0.11666666666670622</v>
      </c>
      <c r="J2333" s="16" t="s">
        <v>1121</v>
      </c>
      <c r="K2333" s="5">
        <v>6</v>
      </c>
      <c r="L2333" s="5" t="s">
        <v>289</v>
      </c>
      <c r="M2333" s="25">
        <v>21.8</v>
      </c>
      <c r="N2333" s="25">
        <f>AVERAGE(M2333:M2335)</f>
        <v>21.666666666666668</v>
      </c>
      <c r="O2333" s="25">
        <f>N2333-21.5166666666667</f>
        <v>0.1499999999999666</v>
      </c>
      <c r="S2333" s="16" t="s">
        <v>1121</v>
      </c>
      <c r="T2333" s="17" t="s">
        <v>1122</v>
      </c>
    </row>
    <row r="2334" spans="2:20" ht="13" hidden="1" customHeight="1" x14ac:dyDescent="0.15">
      <c r="C2334" s="5">
        <v>6</v>
      </c>
      <c r="D2334" s="5" t="s">
        <v>120</v>
      </c>
      <c r="E2334" s="25">
        <v>21.4</v>
      </c>
      <c r="F2334" s="25"/>
      <c r="G2334" s="25"/>
      <c r="K2334" s="5">
        <v>6</v>
      </c>
      <c r="L2334" s="5" t="s">
        <v>290</v>
      </c>
      <c r="M2334" s="25">
        <v>21.6</v>
      </c>
      <c r="N2334" s="25"/>
      <c r="O2334" s="25"/>
    </row>
    <row r="2335" spans="2:20" ht="13" hidden="1" customHeight="1" x14ac:dyDescent="0.15">
      <c r="C2335" s="5">
        <v>6</v>
      </c>
      <c r="D2335" s="5" t="s">
        <v>121</v>
      </c>
      <c r="E2335" s="25">
        <v>21.4</v>
      </c>
      <c r="F2335" s="25"/>
      <c r="G2335" s="25"/>
      <c r="K2335" s="5">
        <v>6</v>
      </c>
      <c r="L2335" s="5" t="s">
        <v>291</v>
      </c>
      <c r="M2335" s="25">
        <v>21.6</v>
      </c>
      <c r="N2335" s="25"/>
      <c r="O2335" s="25"/>
    </row>
    <row r="2336" spans="2:20" ht="13" customHeight="1" x14ac:dyDescent="0.15">
      <c r="B2336" s="16" t="s">
        <v>1119</v>
      </c>
      <c r="C2336" s="5">
        <v>6</v>
      </c>
      <c r="D2336" s="5" t="s">
        <v>122</v>
      </c>
      <c r="E2336" s="25">
        <v>21.5</v>
      </c>
      <c r="F2336" s="25">
        <f>AVERAGE(E2336:E2338)</f>
        <v>21.5</v>
      </c>
      <c r="G2336" s="25">
        <f>F2336-21.5166666666667</f>
        <v>-1.6666666666701246E-2</v>
      </c>
      <c r="J2336" s="16" t="s">
        <v>1119</v>
      </c>
      <c r="K2336" s="5">
        <v>6</v>
      </c>
      <c r="L2336" s="5" t="s">
        <v>292</v>
      </c>
      <c r="M2336" s="25">
        <v>21.6</v>
      </c>
      <c r="N2336" s="25">
        <f>AVERAGE(M2336:M2338)</f>
        <v>21.566666666666666</v>
      </c>
      <c r="O2336" s="25">
        <f>N2336-21.5166666666667</f>
        <v>4.9999999999965183E-2</v>
      </c>
      <c r="S2336" s="16" t="s">
        <v>1119</v>
      </c>
      <c r="T2336" s="17" t="s">
        <v>1120</v>
      </c>
    </row>
    <row r="2337" spans="2:22" ht="13" hidden="1" customHeight="1" x14ac:dyDescent="0.15">
      <c r="C2337" s="5">
        <v>6</v>
      </c>
      <c r="D2337" s="5" t="s">
        <v>123</v>
      </c>
      <c r="E2337" s="25">
        <v>21.5</v>
      </c>
      <c r="F2337" s="25"/>
      <c r="G2337" s="25"/>
      <c r="K2337" s="5">
        <v>6</v>
      </c>
      <c r="L2337" s="5" t="s">
        <v>293</v>
      </c>
      <c r="M2337" s="25">
        <v>21.6</v>
      </c>
      <c r="N2337" s="25"/>
      <c r="O2337" s="25"/>
    </row>
    <row r="2338" spans="2:22" ht="13" hidden="1" customHeight="1" x14ac:dyDescent="0.15">
      <c r="C2338" s="5">
        <v>6</v>
      </c>
      <c r="D2338" s="5" t="s">
        <v>124</v>
      </c>
      <c r="E2338" s="25">
        <v>21.5</v>
      </c>
      <c r="F2338" s="25"/>
      <c r="G2338" s="25"/>
      <c r="K2338" s="5">
        <v>6</v>
      </c>
      <c r="L2338" s="5" t="s">
        <v>294</v>
      </c>
      <c r="M2338" s="25">
        <v>21.5</v>
      </c>
      <c r="N2338" s="25"/>
      <c r="O2338" s="25"/>
    </row>
    <row r="2339" spans="2:22" ht="13" customHeight="1" x14ac:dyDescent="0.15">
      <c r="B2339" s="16" t="s">
        <v>1117</v>
      </c>
      <c r="C2339" s="5">
        <v>6</v>
      </c>
      <c r="D2339" s="5" t="s">
        <v>125</v>
      </c>
      <c r="E2339" s="25">
        <v>21.5</v>
      </c>
      <c r="F2339" s="25">
        <f>AVERAGE(E2339:E2341)</f>
        <v>21.433333333333334</v>
      </c>
      <c r="G2339" s="25">
        <f>F2339-21.5166666666667</f>
        <v>-8.3333333333367676E-2</v>
      </c>
      <c r="J2339" s="16" t="s">
        <v>1117</v>
      </c>
      <c r="K2339" s="5">
        <v>6</v>
      </c>
      <c r="L2339" s="5" t="s">
        <v>295</v>
      </c>
      <c r="M2339" s="25">
        <v>21.4</v>
      </c>
      <c r="N2339" s="25">
        <f>AVERAGE(M2339:M2341)</f>
        <v>21.3</v>
      </c>
      <c r="O2339" s="25">
        <f>N2339-21.5166666666667</f>
        <v>-0.21666666666670054</v>
      </c>
      <c r="S2339" s="16" t="s">
        <v>1117</v>
      </c>
      <c r="T2339" s="17" t="s">
        <v>1118</v>
      </c>
    </row>
    <row r="2340" spans="2:22" ht="13" hidden="1" customHeight="1" x14ac:dyDescent="0.15">
      <c r="C2340" s="5">
        <v>6</v>
      </c>
      <c r="D2340" s="5" t="s">
        <v>126</v>
      </c>
      <c r="E2340" s="25">
        <v>21.4</v>
      </c>
      <c r="F2340" s="25"/>
      <c r="G2340" s="25"/>
      <c r="K2340" s="5">
        <v>6</v>
      </c>
      <c r="L2340" s="5" t="s">
        <v>296</v>
      </c>
      <c r="M2340" s="25">
        <v>21.3</v>
      </c>
      <c r="N2340" s="25"/>
      <c r="O2340" s="25"/>
    </row>
    <row r="2341" spans="2:22" ht="13" hidden="1" customHeight="1" x14ac:dyDescent="0.15">
      <c r="C2341" s="5">
        <v>6</v>
      </c>
      <c r="D2341" s="5" t="s">
        <v>127</v>
      </c>
      <c r="E2341" s="25">
        <v>21.4</v>
      </c>
      <c r="F2341" s="25"/>
      <c r="G2341" s="25"/>
      <c r="K2341" s="5">
        <v>6</v>
      </c>
      <c r="L2341" s="5" t="s">
        <v>297</v>
      </c>
      <c r="M2341" s="25">
        <v>21.2</v>
      </c>
      <c r="N2341" s="25"/>
      <c r="O2341" s="25"/>
    </row>
    <row r="2342" spans="2:22" ht="13" customHeight="1" x14ac:dyDescent="0.15">
      <c r="B2342" s="16" t="s">
        <v>1115</v>
      </c>
      <c r="C2342" s="5">
        <v>6</v>
      </c>
      <c r="D2342" s="5" t="s">
        <v>128</v>
      </c>
      <c r="E2342" s="25">
        <v>21.5</v>
      </c>
      <c r="F2342" s="25">
        <f>AVERAGE(E2342:E2344)</f>
        <v>21.5</v>
      </c>
      <c r="G2342" s="25">
        <f>F2342-21.5166666666667</f>
        <v>-1.6666666666701246E-2</v>
      </c>
      <c r="J2342" s="16" t="s">
        <v>1115</v>
      </c>
      <c r="K2342" s="5">
        <v>6</v>
      </c>
      <c r="L2342" s="5" t="s">
        <v>298</v>
      </c>
      <c r="M2342" s="25">
        <v>21.6</v>
      </c>
      <c r="N2342" s="25">
        <f>AVERAGE(M2342:M2344)</f>
        <v>21.566666666666666</v>
      </c>
      <c r="O2342" s="25">
        <f>N2342-21.5166666666667</f>
        <v>4.9999999999965183E-2</v>
      </c>
      <c r="S2342" s="16" t="s">
        <v>1115</v>
      </c>
      <c r="T2342" s="17" t="s">
        <v>1116</v>
      </c>
    </row>
    <row r="2343" spans="2:22" ht="13" hidden="1" customHeight="1" x14ac:dyDescent="0.15">
      <c r="C2343" s="2">
        <v>6</v>
      </c>
      <c r="D2343" s="2" t="s">
        <v>129</v>
      </c>
      <c r="E2343" s="26">
        <v>21.5</v>
      </c>
      <c r="F2343" s="26"/>
      <c r="G2343" s="26"/>
      <c r="K2343" s="2">
        <v>6</v>
      </c>
      <c r="L2343" s="2" t="s">
        <v>299</v>
      </c>
      <c r="M2343" s="26">
        <v>21.5</v>
      </c>
      <c r="N2343" s="26"/>
      <c r="O2343" s="26"/>
    </row>
    <row r="2344" spans="2:22" ht="13" hidden="1" customHeight="1" x14ac:dyDescent="0.15">
      <c r="C2344" s="2">
        <v>6</v>
      </c>
      <c r="D2344" s="2" t="s">
        <v>130</v>
      </c>
      <c r="E2344" s="26">
        <v>21.5</v>
      </c>
      <c r="F2344" s="26"/>
      <c r="G2344" s="26"/>
      <c r="K2344" s="2">
        <v>6</v>
      </c>
      <c r="L2344" s="2" t="s">
        <v>300</v>
      </c>
      <c r="M2344" s="26">
        <v>21.6</v>
      </c>
      <c r="N2344" s="26"/>
      <c r="O2344" s="26"/>
    </row>
    <row r="2345" spans="2:22" s="4" customFormat="1" ht="13" customHeight="1" x14ac:dyDescent="0.15">
      <c r="B2345" s="16" t="s">
        <v>1093</v>
      </c>
      <c r="C2345" s="4">
        <v>6</v>
      </c>
      <c r="D2345" s="4" t="s">
        <v>131</v>
      </c>
      <c r="E2345" s="34">
        <v>22.1</v>
      </c>
      <c r="F2345" s="34">
        <f>AVERAGE(E2345:E2347)</f>
        <v>22.099999999999998</v>
      </c>
      <c r="G2345" s="34">
        <f>F2345-21.5166666666667</f>
        <v>0.58333333333329662</v>
      </c>
      <c r="H2345" s="47"/>
      <c r="J2345" s="16" t="s">
        <v>1093</v>
      </c>
      <c r="K2345" s="4">
        <v>6</v>
      </c>
      <c r="L2345" s="4" t="s">
        <v>301</v>
      </c>
      <c r="M2345" s="34">
        <v>22.5</v>
      </c>
      <c r="N2345" s="34">
        <f>AVERAGE(M2345:M2347)</f>
        <v>22.366666666666664</v>
      </c>
      <c r="O2345" s="34">
        <f>N2345-21.5166666666667</f>
        <v>0.84999999999996234</v>
      </c>
      <c r="P2345" s="47"/>
      <c r="Q2345" s="1"/>
      <c r="R2345" s="1"/>
      <c r="S2345" s="16" t="s">
        <v>1093</v>
      </c>
      <c r="T2345" s="18" t="s">
        <v>1094</v>
      </c>
      <c r="V2345" s="4">
        <v>72</v>
      </c>
    </row>
    <row r="2346" spans="2:22" ht="13" hidden="1" customHeight="1" x14ac:dyDescent="0.15">
      <c r="C2346" s="2">
        <v>6</v>
      </c>
      <c r="D2346" s="2" t="s">
        <v>132</v>
      </c>
      <c r="E2346" s="26">
        <v>22.2</v>
      </c>
      <c r="F2346" s="26"/>
      <c r="G2346" s="26"/>
      <c r="K2346" s="2">
        <v>6</v>
      </c>
      <c r="L2346" s="2" t="s">
        <v>302</v>
      </c>
      <c r="M2346" s="26">
        <v>22.3</v>
      </c>
      <c r="N2346" s="26"/>
      <c r="O2346" s="26"/>
    </row>
    <row r="2347" spans="2:22" ht="13" hidden="1" customHeight="1" x14ac:dyDescent="0.15">
      <c r="C2347" s="2">
        <v>6</v>
      </c>
      <c r="D2347" s="2" t="s">
        <v>133</v>
      </c>
      <c r="E2347" s="26">
        <v>22</v>
      </c>
      <c r="F2347" s="26"/>
      <c r="G2347" s="26"/>
      <c r="K2347" s="2">
        <v>6</v>
      </c>
      <c r="L2347" s="2" t="s">
        <v>303</v>
      </c>
      <c r="M2347" s="26">
        <v>22.3</v>
      </c>
      <c r="N2347" s="26"/>
      <c r="O2347" s="26"/>
    </row>
    <row r="2348" spans="2:22" ht="13" customHeight="1" x14ac:dyDescent="0.15">
      <c r="B2348" s="16" t="s">
        <v>1111</v>
      </c>
      <c r="C2348" s="5">
        <v>6</v>
      </c>
      <c r="D2348" s="5" t="s">
        <v>134</v>
      </c>
      <c r="E2348" s="25">
        <v>21.4</v>
      </c>
      <c r="F2348" s="25">
        <f>AVERAGE(E2348:E2350)</f>
        <v>21.466666666666669</v>
      </c>
      <c r="G2348" s="25">
        <f>F2348-21.5166666666667</f>
        <v>-5.0000000000032685E-2</v>
      </c>
      <c r="J2348" s="16" t="s">
        <v>1111</v>
      </c>
      <c r="K2348" s="5">
        <v>6</v>
      </c>
      <c r="L2348" s="5" t="s">
        <v>304</v>
      </c>
      <c r="M2348" s="25">
        <v>21.5</v>
      </c>
      <c r="N2348" s="25">
        <f>AVERAGE(M2348:M2350)</f>
        <v>21.5</v>
      </c>
      <c r="O2348" s="25">
        <f>N2348-21.5166666666667</f>
        <v>-1.6666666666701246E-2</v>
      </c>
      <c r="S2348" s="16" t="s">
        <v>1111</v>
      </c>
      <c r="T2348" s="17" t="s">
        <v>1112</v>
      </c>
    </row>
    <row r="2349" spans="2:22" ht="13" hidden="1" customHeight="1" x14ac:dyDescent="0.15">
      <c r="C2349" s="5">
        <v>6</v>
      </c>
      <c r="D2349" s="5" t="s">
        <v>135</v>
      </c>
      <c r="E2349" s="25">
        <v>21.5</v>
      </c>
      <c r="F2349" s="25"/>
      <c r="G2349" s="25"/>
      <c r="K2349" s="5">
        <v>6</v>
      </c>
      <c r="L2349" s="5" t="s">
        <v>305</v>
      </c>
      <c r="M2349" s="25">
        <v>21.5</v>
      </c>
      <c r="N2349" s="25"/>
      <c r="O2349" s="25"/>
    </row>
    <row r="2350" spans="2:22" ht="13" hidden="1" customHeight="1" x14ac:dyDescent="0.15">
      <c r="C2350" s="5">
        <v>6</v>
      </c>
      <c r="D2350" s="5" t="s">
        <v>136</v>
      </c>
      <c r="E2350" s="25">
        <v>21.5</v>
      </c>
      <c r="F2350" s="25"/>
      <c r="G2350" s="25"/>
      <c r="K2350" s="5">
        <v>6</v>
      </c>
      <c r="L2350" s="5" t="s">
        <v>306</v>
      </c>
      <c r="M2350" s="25">
        <v>21.5</v>
      </c>
      <c r="N2350" s="25"/>
      <c r="O2350" s="25"/>
    </row>
    <row r="2351" spans="2:22" ht="13" customHeight="1" x14ac:dyDescent="0.15">
      <c r="B2351" s="16" t="s">
        <v>1113</v>
      </c>
      <c r="C2351" s="5">
        <v>6</v>
      </c>
      <c r="D2351" s="5" t="s">
        <v>137</v>
      </c>
      <c r="E2351" s="25">
        <v>21.5</v>
      </c>
      <c r="F2351" s="25">
        <f>AVERAGE(E2351:E2353)</f>
        <v>21.466666666666669</v>
      </c>
      <c r="G2351" s="25">
        <f>F2351-21.5166666666667</f>
        <v>-5.0000000000032685E-2</v>
      </c>
      <c r="J2351" s="16" t="s">
        <v>1113</v>
      </c>
      <c r="K2351" s="5">
        <v>6</v>
      </c>
      <c r="L2351" s="5" t="s">
        <v>307</v>
      </c>
      <c r="M2351" s="25">
        <v>22</v>
      </c>
      <c r="N2351" s="25">
        <f>AVERAGE(M2351:M2353)</f>
        <v>22</v>
      </c>
      <c r="O2351" s="25">
        <f>N2351-21.5166666666667</f>
        <v>0.48333333333329875</v>
      </c>
      <c r="S2351" s="16" t="s">
        <v>1113</v>
      </c>
      <c r="T2351" s="17" t="s">
        <v>1114</v>
      </c>
    </row>
    <row r="2352" spans="2:22" ht="13" hidden="1" customHeight="1" x14ac:dyDescent="0.15">
      <c r="C2352" s="5">
        <v>6</v>
      </c>
      <c r="D2352" s="5" t="s">
        <v>138</v>
      </c>
      <c r="E2352" s="25">
        <v>21.4</v>
      </c>
      <c r="F2352" s="25"/>
      <c r="G2352" s="25"/>
      <c r="K2352" s="5">
        <v>6</v>
      </c>
      <c r="L2352" s="5" t="s">
        <v>308</v>
      </c>
      <c r="M2352" s="25">
        <v>21.9</v>
      </c>
      <c r="N2352" s="25"/>
      <c r="O2352" s="25"/>
    </row>
    <row r="2353" spans="2:20" ht="13" hidden="1" customHeight="1" x14ac:dyDescent="0.15">
      <c r="C2353" s="5">
        <v>6</v>
      </c>
      <c r="D2353" s="5" t="s">
        <v>139</v>
      </c>
      <c r="E2353" s="25">
        <v>21.5</v>
      </c>
      <c r="F2353" s="25"/>
      <c r="G2353" s="25"/>
      <c r="K2353" s="5">
        <v>6</v>
      </c>
      <c r="L2353" s="5" t="s">
        <v>309</v>
      </c>
      <c r="M2353" s="25">
        <v>22.1</v>
      </c>
      <c r="N2353" s="25"/>
      <c r="O2353" s="25"/>
    </row>
    <row r="2354" spans="2:20" ht="13" customHeight="1" x14ac:dyDescent="0.15">
      <c r="B2354" s="13" t="s">
        <v>1880</v>
      </c>
      <c r="C2354" s="5">
        <v>7</v>
      </c>
      <c r="D2354" s="5" t="s">
        <v>313</v>
      </c>
      <c r="E2354" s="25">
        <v>21.5</v>
      </c>
      <c r="F2354" s="25">
        <f>AVERAGE(E2354:E2356)</f>
        <v>21.566666666666666</v>
      </c>
      <c r="G2354" s="25">
        <f>F2354-21.54375</f>
        <v>2.291666666666714E-2</v>
      </c>
      <c r="J2354" s="13" t="s">
        <v>1880</v>
      </c>
      <c r="K2354" s="5">
        <v>7</v>
      </c>
      <c r="L2354" s="5" t="s">
        <v>140</v>
      </c>
      <c r="M2354" s="25">
        <v>21.5</v>
      </c>
      <c r="N2354" s="25">
        <f>AVERAGE(M2354:M2356)</f>
        <v>21.466666666666669</v>
      </c>
      <c r="O2354" s="25">
        <f>N2354-21.54375</f>
        <v>-7.7083333333330728E-2</v>
      </c>
      <c r="R2354" s="6" t="s">
        <v>1392</v>
      </c>
      <c r="S2354" s="13" t="s">
        <v>1880</v>
      </c>
      <c r="T2354" s="13" t="s">
        <v>369</v>
      </c>
    </row>
    <row r="2355" spans="2:20" ht="13" hidden="1" customHeight="1" x14ac:dyDescent="0.15">
      <c r="B2355" s="38"/>
      <c r="C2355" s="5">
        <v>7</v>
      </c>
      <c r="D2355" s="5" t="s">
        <v>314</v>
      </c>
      <c r="E2355" s="25">
        <v>21.6</v>
      </c>
      <c r="F2355" s="25"/>
      <c r="G2355" s="25"/>
      <c r="J2355" s="38"/>
      <c r="K2355" s="5">
        <v>7</v>
      </c>
      <c r="L2355" s="5" t="s">
        <v>141</v>
      </c>
      <c r="M2355" s="25">
        <v>21.5</v>
      </c>
      <c r="N2355" s="25"/>
      <c r="O2355" s="25"/>
      <c r="R2355" s="6"/>
      <c r="S2355" s="38"/>
      <c r="T2355" s="39"/>
    </row>
    <row r="2356" spans="2:20" ht="13" hidden="1" customHeight="1" x14ac:dyDescent="0.15">
      <c r="B2356" s="38"/>
      <c r="C2356" s="5">
        <v>7</v>
      </c>
      <c r="D2356" s="5" t="s">
        <v>315</v>
      </c>
      <c r="E2356" s="25">
        <v>21.6</v>
      </c>
      <c r="F2356" s="25"/>
      <c r="G2356" s="25"/>
      <c r="J2356" s="38"/>
      <c r="K2356" s="5">
        <v>7</v>
      </c>
      <c r="L2356" s="5" t="s">
        <v>142</v>
      </c>
      <c r="M2356" s="25">
        <v>21.4</v>
      </c>
      <c r="N2356" s="25"/>
      <c r="O2356" s="25"/>
      <c r="R2356" s="6"/>
      <c r="S2356" s="38"/>
      <c r="T2356" s="39"/>
    </row>
    <row r="2357" spans="2:20" ht="13" customHeight="1" x14ac:dyDescent="0.15">
      <c r="B2357" s="13" t="s">
        <v>1881</v>
      </c>
      <c r="C2357" s="5">
        <v>7</v>
      </c>
      <c r="D2357" s="5" t="s">
        <v>316</v>
      </c>
      <c r="E2357" s="25">
        <v>21.4</v>
      </c>
      <c r="F2357" s="25">
        <f>AVERAGE(E2357:E2359)</f>
        <v>21.533333333333331</v>
      </c>
      <c r="G2357" s="25">
        <f>F2357-21.54375</f>
        <v>-1.0416666666667851E-2</v>
      </c>
      <c r="J2357" s="13" t="s">
        <v>1881</v>
      </c>
      <c r="K2357" s="5">
        <v>7</v>
      </c>
      <c r="L2357" s="5" t="s">
        <v>143</v>
      </c>
      <c r="M2357" s="25">
        <v>21.4</v>
      </c>
      <c r="N2357" s="25">
        <f>AVERAGE(M2357:M2359)</f>
        <v>21.366666666666664</v>
      </c>
      <c r="O2357" s="25">
        <f>N2357-21.54375</f>
        <v>-0.1770833333333357</v>
      </c>
      <c r="R2357" s="6"/>
      <c r="S2357" s="13" t="s">
        <v>1881</v>
      </c>
      <c r="T2357" s="13" t="s">
        <v>1882</v>
      </c>
    </row>
    <row r="2358" spans="2:20" ht="13" hidden="1" customHeight="1" x14ac:dyDescent="0.15">
      <c r="B2358" s="38"/>
      <c r="C2358" s="5">
        <v>7</v>
      </c>
      <c r="D2358" s="5" t="s">
        <v>317</v>
      </c>
      <c r="E2358" s="25">
        <v>21.6</v>
      </c>
      <c r="F2358" s="25"/>
      <c r="G2358" s="25"/>
      <c r="J2358" s="38"/>
      <c r="K2358" s="5">
        <v>7</v>
      </c>
      <c r="L2358" s="5" t="s">
        <v>144</v>
      </c>
      <c r="M2358" s="25">
        <v>21.3</v>
      </c>
      <c r="N2358" s="25"/>
      <c r="O2358" s="25"/>
      <c r="R2358" s="6"/>
      <c r="S2358" s="38"/>
      <c r="T2358" s="39"/>
    </row>
    <row r="2359" spans="2:20" ht="13" hidden="1" customHeight="1" x14ac:dyDescent="0.15">
      <c r="B2359" s="38"/>
      <c r="C2359" s="5">
        <v>7</v>
      </c>
      <c r="D2359" s="5" t="s">
        <v>318</v>
      </c>
      <c r="E2359" s="25">
        <v>21.6</v>
      </c>
      <c r="F2359" s="25"/>
      <c r="G2359" s="25"/>
      <c r="J2359" s="38"/>
      <c r="K2359" s="5">
        <v>7</v>
      </c>
      <c r="L2359" s="5" t="s">
        <v>145</v>
      </c>
      <c r="M2359" s="25">
        <v>21.4</v>
      </c>
      <c r="N2359" s="25"/>
      <c r="O2359" s="25"/>
      <c r="R2359" s="6"/>
      <c r="S2359" s="38"/>
      <c r="T2359" s="39"/>
    </row>
    <row r="2360" spans="2:20" ht="13" customHeight="1" x14ac:dyDescent="0.15">
      <c r="B2360" s="13" t="s">
        <v>1915</v>
      </c>
      <c r="C2360" s="5">
        <v>7</v>
      </c>
      <c r="D2360" s="5" t="s">
        <v>319</v>
      </c>
      <c r="E2360" s="25">
        <v>21.6</v>
      </c>
      <c r="F2360" s="25">
        <f>AVERAGE(E2360:E2362)</f>
        <v>21.600000000000005</v>
      </c>
      <c r="G2360" s="25">
        <f>F2360-21.54375</f>
        <v>5.6250000000005684E-2</v>
      </c>
      <c r="J2360" s="13" t="s">
        <v>1915</v>
      </c>
      <c r="K2360" s="5">
        <v>7</v>
      </c>
      <c r="L2360" s="5" t="s">
        <v>148</v>
      </c>
      <c r="M2360" s="25">
        <v>21.4</v>
      </c>
      <c r="N2360" s="25">
        <f>AVERAGE(M2360:M2362)</f>
        <v>21.5</v>
      </c>
      <c r="O2360" s="25">
        <f>N2360-21.54375</f>
        <v>-4.3749999999999289E-2</v>
      </c>
      <c r="R2360" s="6"/>
      <c r="S2360" s="13" t="s">
        <v>1915</v>
      </c>
      <c r="T2360" s="13" t="s">
        <v>1916</v>
      </c>
    </row>
    <row r="2361" spans="2:20" ht="13" hidden="1" customHeight="1" x14ac:dyDescent="0.15">
      <c r="B2361" s="38"/>
      <c r="C2361" s="5">
        <v>7</v>
      </c>
      <c r="D2361" s="5" t="s">
        <v>320</v>
      </c>
      <c r="E2361" s="25">
        <v>21.6</v>
      </c>
      <c r="F2361" s="25"/>
      <c r="G2361" s="25"/>
      <c r="J2361" s="38"/>
      <c r="K2361" s="5">
        <v>7</v>
      </c>
      <c r="L2361" s="5" t="s">
        <v>149</v>
      </c>
      <c r="M2361" s="25">
        <v>21.5</v>
      </c>
      <c r="N2361" s="25"/>
      <c r="O2361" s="25"/>
      <c r="R2361" s="6"/>
      <c r="S2361" s="38"/>
      <c r="T2361" s="39"/>
    </row>
    <row r="2362" spans="2:20" ht="13" hidden="1" customHeight="1" x14ac:dyDescent="0.15">
      <c r="B2362" s="38"/>
      <c r="C2362" s="5">
        <v>7</v>
      </c>
      <c r="D2362" s="5" t="s">
        <v>321</v>
      </c>
      <c r="E2362" s="25">
        <v>21.6</v>
      </c>
      <c r="F2362" s="25"/>
      <c r="G2362" s="25"/>
      <c r="J2362" s="38"/>
      <c r="K2362" s="5">
        <v>7</v>
      </c>
      <c r="L2362" s="5" t="s">
        <v>150</v>
      </c>
      <c r="M2362" s="25">
        <v>21.6</v>
      </c>
      <c r="N2362" s="25"/>
      <c r="O2362" s="25"/>
      <c r="R2362" s="6"/>
      <c r="S2362" s="38"/>
      <c r="T2362" s="39"/>
    </row>
    <row r="2363" spans="2:20" ht="13" customHeight="1" x14ac:dyDescent="0.15">
      <c r="B2363" s="13" t="s">
        <v>1931</v>
      </c>
      <c r="C2363" s="5">
        <v>7</v>
      </c>
      <c r="D2363" s="5" t="s">
        <v>322</v>
      </c>
      <c r="E2363" s="25">
        <v>21.6</v>
      </c>
      <c r="F2363" s="25">
        <f>AVERAGE(E2363:E2365)</f>
        <v>21.600000000000005</v>
      </c>
      <c r="G2363" s="25">
        <f>F2363-21.54375</f>
        <v>5.6250000000005684E-2</v>
      </c>
      <c r="J2363" s="13" t="s">
        <v>1931</v>
      </c>
      <c r="K2363" s="5">
        <v>7</v>
      </c>
      <c r="L2363" s="5" t="s">
        <v>151</v>
      </c>
      <c r="M2363" s="25">
        <v>21.4</v>
      </c>
      <c r="N2363" s="25">
        <f>AVERAGE(M2363:M2365)</f>
        <v>21.333333333333332</v>
      </c>
      <c r="O2363" s="25">
        <f>N2363-21.54375</f>
        <v>-0.21041666666666714</v>
      </c>
      <c r="R2363" s="6"/>
      <c r="S2363" s="13" t="s">
        <v>1931</v>
      </c>
      <c r="T2363" s="13" t="s">
        <v>1932</v>
      </c>
    </row>
    <row r="2364" spans="2:20" ht="13" hidden="1" customHeight="1" x14ac:dyDescent="0.15">
      <c r="B2364" s="38"/>
      <c r="C2364" s="5">
        <v>7</v>
      </c>
      <c r="D2364" s="5" t="s">
        <v>323</v>
      </c>
      <c r="E2364" s="25">
        <v>21.6</v>
      </c>
      <c r="F2364" s="25"/>
      <c r="G2364" s="25"/>
      <c r="J2364" s="38"/>
      <c r="K2364" s="5">
        <v>7</v>
      </c>
      <c r="L2364" s="5" t="s">
        <v>152</v>
      </c>
      <c r="M2364" s="25">
        <v>21.3</v>
      </c>
      <c r="N2364" s="25"/>
      <c r="O2364" s="25"/>
      <c r="R2364" s="6"/>
      <c r="S2364" s="38"/>
      <c r="T2364" s="39"/>
    </row>
    <row r="2365" spans="2:20" ht="13" hidden="1" customHeight="1" x14ac:dyDescent="0.15">
      <c r="B2365" s="38"/>
      <c r="C2365" s="5">
        <v>7</v>
      </c>
      <c r="D2365" s="5" t="s">
        <v>324</v>
      </c>
      <c r="E2365" s="25">
        <v>21.6</v>
      </c>
      <c r="F2365" s="25"/>
      <c r="G2365" s="25"/>
      <c r="J2365" s="38"/>
      <c r="K2365" s="5">
        <v>7</v>
      </c>
      <c r="L2365" s="5" t="s">
        <v>153</v>
      </c>
      <c r="M2365" s="25">
        <v>21.3</v>
      </c>
      <c r="N2365" s="25"/>
      <c r="O2365" s="25"/>
      <c r="R2365" s="6"/>
      <c r="S2365" s="38"/>
      <c r="T2365" s="39"/>
    </row>
    <row r="2366" spans="2:20" ht="13" customHeight="1" x14ac:dyDescent="0.15">
      <c r="B2366" s="13" t="s">
        <v>1946</v>
      </c>
      <c r="C2366" s="5">
        <v>7</v>
      </c>
      <c r="D2366" s="5" t="s">
        <v>325</v>
      </c>
      <c r="E2366" s="25">
        <v>21.6</v>
      </c>
      <c r="F2366" s="25">
        <f>AVERAGE(E2366:E2368)</f>
        <v>21.5</v>
      </c>
      <c r="G2366" s="25">
        <f>F2366-21.54375</f>
        <v>-4.3749999999999289E-2</v>
      </c>
      <c r="J2366" s="13" t="s">
        <v>1946</v>
      </c>
      <c r="K2366" s="5">
        <v>7</v>
      </c>
      <c r="L2366" s="5" t="s">
        <v>154</v>
      </c>
      <c r="M2366" s="25">
        <v>21.6</v>
      </c>
      <c r="N2366" s="25">
        <f>AVERAGE(M2366:M2368)</f>
        <v>21.600000000000005</v>
      </c>
      <c r="O2366" s="25">
        <f>N2366-21.54375</f>
        <v>5.6250000000005684E-2</v>
      </c>
      <c r="R2366" s="6"/>
      <c r="S2366" s="13" t="s">
        <v>1946</v>
      </c>
      <c r="T2366" s="13" t="s">
        <v>1947</v>
      </c>
    </row>
    <row r="2367" spans="2:20" ht="13" hidden="1" customHeight="1" x14ac:dyDescent="0.15">
      <c r="B2367" s="38"/>
      <c r="C2367" s="5">
        <v>7</v>
      </c>
      <c r="D2367" s="5" t="s">
        <v>326</v>
      </c>
      <c r="E2367" s="25">
        <v>21.4</v>
      </c>
      <c r="F2367" s="25"/>
      <c r="G2367" s="25"/>
      <c r="J2367" s="38"/>
      <c r="K2367" s="5">
        <v>7</v>
      </c>
      <c r="L2367" s="5" t="s">
        <v>155</v>
      </c>
      <c r="M2367" s="25">
        <v>21.6</v>
      </c>
      <c r="N2367" s="25"/>
      <c r="O2367" s="25"/>
      <c r="R2367" s="6"/>
      <c r="S2367" s="38"/>
      <c r="T2367" s="39"/>
    </row>
    <row r="2368" spans="2:20" ht="13" hidden="1" customHeight="1" x14ac:dyDescent="0.15">
      <c r="B2368" s="38"/>
      <c r="C2368" s="5">
        <v>7</v>
      </c>
      <c r="D2368" s="5" t="s">
        <v>327</v>
      </c>
      <c r="E2368" s="25">
        <v>21.5</v>
      </c>
      <c r="F2368" s="25"/>
      <c r="G2368" s="25"/>
      <c r="J2368" s="38"/>
      <c r="K2368" s="5">
        <v>7</v>
      </c>
      <c r="L2368" s="5" t="s">
        <v>156</v>
      </c>
      <c r="M2368" s="25">
        <v>21.6</v>
      </c>
      <c r="N2368" s="25"/>
      <c r="O2368" s="25"/>
      <c r="R2368" s="6"/>
      <c r="S2368" s="38"/>
      <c r="T2368" s="39"/>
    </row>
    <row r="2369" spans="2:20" ht="13" customHeight="1" x14ac:dyDescent="0.15">
      <c r="B2369" s="13" t="s">
        <v>1888</v>
      </c>
      <c r="C2369" s="5">
        <v>7</v>
      </c>
      <c r="D2369" s="5" t="s">
        <v>334</v>
      </c>
      <c r="E2369" s="25">
        <v>21.5</v>
      </c>
      <c r="F2369" s="25">
        <f>AVERAGE(E2369:E2371)</f>
        <v>21.5</v>
      </c>
      <c r="G2369" s="25">
        <f>F2369-21.54375</f>
        <v>-4.3749999999999289E-2</v>
      </c>
      <c r="J2369" s="13" t="s">
        <v>1888</v>
      </c>
      <c r="K2369" s="5">
        <v>7</v>
      </c>
      <c r="L2369" s="5" t="s">
        <v>163</v>
      </c>
      <c r="M2369" s="25">
        <v>21.5</v>
      </c>
      <c r="N2369" s="25">
        <f>AVERAGE(M2369:M2371)</f>
        <v>21.466666666666669</v>
      </c>
      <c r="O2369" s="25">
        <f>N2369-21.54375</f>
        <v>-7.7083333333330728E-2</v>
      </c>
      <c r="R2369" s="6"/>
      <c r="S2369" s="13" t="s">
        <v>1888</v>
      </c>
      <c r="T2369" s="13" t="s">
        <v>1889</v>
      </c>
    </row>
    <row r="2370" spans="2:20" ht="13" hidden="1" customHeight="1" x14ac:dyDescent="0.15">
      <c r="B2370" s="38"/>
      <c r="C2370" s="5">
        <v>7</v>
      </c>
      <c r="D2370" s="5" t="s">
        <v>335</v>
      </c>
      <c r="E2370" s="25">
        <v>21.5</v>
      </c>
      <c r="F2370" s="25"/>
      <c r="G2370" s="25"/>
      <c r="J2370" s="38"/>
      <c r="K2370" s="5">
        <v>7</v>
      </c>
      <c r="L2370" s="5" t="s">
        <v>164</v>
      </c>
      <c r="M2370" s="25">
        <v>21.5</v>
      </c>
      <c r="N2370" s="25"/>
      <c r="O2370" s="25"/>
      <c r="R2370" s="6"/>
      <c r="S2370" s="38"/>
      <c r="T2370" s="39"/>
    </row>
    <row r="2371" spans="2:20" ht="13" hidden="1" customHeight="1" x14ac:dyDescent="0.15">
      <c r="B2371" s="38"/>
      <c r="C2371" s="5">
        <v>7</v>
      </c>
      <c r="D2371" s="5" t="s">
        <v>336</v>
      </c>
      <c r="E2371" s="25">
        <v>21.5</v>
      </c>
      <c r="F2371" s="25"/>
      <c r="G2371" s="25"/>
      <c r="J2371" s="38"/>
      <c r="K2371" s="5">
        <v>7</v>
      </c>
      <c r="L2371" s="5" t="s">
        <v>165</v>
      </c>
      <c r="M2371" s="25">
        <v>21.4</v>
      </c>
      <c r="N2371" s="25"/>
      <c r="O2371" s="25"/>
      <c r="R2371" s="6"/>
      <c r="S2371" s="38"/>
      <c r="T2371" s="39"/>
    </row>
    <row r="2372" spans="2:20" ht="13" customHeight="1" x14ac:dyDescent="0.15">
      <c r="B2372" s="10" t="s">
        <v>1890</v>
      </c>
      <c r="C2372" s="5">
        <v>7</v>
      </c>
      <c r="D2372" s="5" t="s">
        <v>337</v>
      </c>
      <c r="E2372" s="25">
        <v>21.5</v>
      </c>
      <c r="F2372" s="25">
        <f>AVERAGE(E2372:E2374)</f>
        <v>21.466666666666669</v>
      </c>
      <c r="G2372" s="25">
        <f>F2372-21.54375</f>
        <v>-7.7083333333330728E-2</v>
      </c>
      <c r="J2372" s="10" t="s">
        <v>1890</v>
      </c>
      <c r="K2372" s="5">
        <v>7</v>
      </c>
      <c r="L2372" s="5" t="s">
        <v>166</v>
      </c>
      <c r="M2372" s="25">
        <v>21.4</v>
      </c>
      <c r="N2372" s="25">
        <f>AVERAGE(M2372:M2374)</f>
        <v>21.366666666666664</v>
      </c>
      <c r="O2372" s="25">
        <f>N2372-21.54375</f>
        <v>-0.1770833333333357</v>
      </c>
      <c r="R2372" s="6"/>
      <c r="S2372" s="10" t="s">
        <v>1890</v>
      </c>
      <c r="T2372" s="40" t="s">
        <v>1891</v>
      </c>
    </row>
    <row r="2373" spans="2:20" ht="13" hidden="1" customHeight="1" x14ac:dyDescent="0.15">
      <c r="B2373" s="38"/>
      <c r="C2373" s="5">
        <v>7</v>
      </c>
      <c r="D2373" s="5" t="s">
        <v>338</v>
      </c>
      <c r="E2373" s="25">
        <v>21.4</v>
      </c>
      <c r="F2373" s="25"/>
      <c r="G2373" s="25"/>
      <c r="J2373" s="38"/>
      <c r="K2373" s="5">
        <v>7</v>
      </c>
      <c r="L2373" s="5" t="s">
        <v>167</v>
      </c>
      <c r="M2373" s="25">
        <v>21.4</v>
      </c>
      <c r="N2373" s="25"/>
      <c r="O2373" s="25"/>
      <c r="R2373" s="6"/>
      <c r="S2373" s="38"/>
      <c r="T2373" s="39"/>
    </row>
    <row r="2374" spans="2:20" ht="13" hidden="1" customHeight="1" x14ac:dyDescent="0.15">
      <c r="B2374" s="38"/>
      <c r="C2374" s="5">
        <v>7</v>
      </c>
      <c r="D2374" s="5" t="s">
        <v>339</v>
      </c>
      <c r="E2374" s="25">
        <v>21.5</v>
      </c>
      <c r="F2374" s="25"/>
      <c r="G2374" s="25"/>
      <c r="J2374" s="38"/>
      <c r="K2374" s="5">
        <v>7</v>
      </c>
      <c r="L2374" s="5" t="s">
        <v>168</v>
      </c>
      <c r="M2374" s="25">
        <v>21.3</v>
      </c>
      <c r="N2374" s="25"/>
      <c r="O2374" s="25"/>
      <c r="R2374" s="6"/>
      <c r="S2374" s="38"/>
      <c r="T2374" s="39"/>
    </row>
    <row r="2375" spans="2:20" ht="13" customHeight="1" x14ac:dyDescent="0.15">
      <c r="B2375" s="13" t="s">
        <v>1917</v>
      </c>
      <c r="C2375" s="5">
        <v>7</v>
      </c>
      <c r="D2375" s="5" t="s">
        <v>340</v>
      </c>
      <c r="E2375" s="25">
        <v>21.5</v>
      </c>
      <c r="F2375" s="25">
        <f>AVERAGE(E2375:E2377)</f>
        <v>21.433333333333334</v>
      </c>
      <c r="G2375" s="25">
        <f>F2375-21.54375</f>
        <v>-0.11041666666666572</v>
      </c>
      <c r="J2375" s="13" t="s">
        <v>1917</v>
      </c>
      <c r="K2375" s="5">
        <v>7</v>
      </c>
      <c r="L2375" s="5" t="s">
        <v>169</v>
      </c>
      <c r="M2375" s="25">
        <v>21.6</v>
      </c>
      <c r="N2375" s="25">
        <f>AVERAGE(M2375:M2377)</f>
        <v>21.466666666666669</v>
      </c>
      <c r="O2375" s="25">
        <f>N2375-21.54375</f>
        <v>-7.7083333333330728E-2</v>
      </c>
      <c r="R2375" s="6"/>
      <c r="S2375" s="13" t="s">
        <v>1917</v>
      </c>
      <c r="T2375" s="13" t="s">
        <v>1918</v>
      </c>
    </row>
    <row r="2376" spans="2:20" ht="13" hidden="1" customHeight="1" x14ac:dyDescent="0.15">
      <c r="B2376" s="38"/>
      <c r="C2376" s="5">
        <v>7</v>
      </c>
      <c r="D2376" s="5" t="s">
        <v>341</v>
      </c>
      <c r="E2376" s="25">
        <v>21.3</v>
      </c>
      <c r="F2376" s="25"/>
      <c r="G2376" s="25"/>
      <c r="J2376" s="38"/>
      <c r="K2376" s="5">
        <v>7</v>
      </c>
      <c r="L2376" s="5" t="s">
        <v>170</v>
      </c>
      <c r="M2376" s="25">
        <v>21.5</v>
      </c>
      <c r="N2376" s="25"/>
      <c r="O2376" s="25"/>
      <c r="R2376" s="6"/>
      <c r="S2376" s="38"/>
      <c r="T2376" s="39"/>
    </row>
    <row r="2377" spans="2:20" ht="13" hidden="1" customHeight="1" x14ac:dyDescent="0.15">
      <c r="B2377" s="38"/>
      <c r="C2377" s="5">
        <v>7</v>
      </c>
      <c r="D2377" s="5" t="s">
        <v>1</v>
      </c>
      <c r="E2377" s="25">
        <v>21.5</v>
      </c>
      <c r="F2377" s="25"/>
      <c r="G2377" s="25"/>
      <c r="J2377" s="38"/>
      <c r="K2377" s="5">
        <v>7</v>
      </c>
      <c r="L2377" s="5" t="s">
        <v>171</v>
      </c>
      <c r="M2377" s="25">
        <v>21.3</v>
      </c>
      <c r="N2377" s="25"/>
      <c r="O2377" s="25"/>
      <c r="R2377" s="6"/>
      <c r="S2377" s="38"/>
      <c r="T2377" s="39"/>
    </row>
    <row r="2378" spans="2:20" ht="13" customHeight="1" x14ac:dyDescent="0.15">
      <c r="B2378" s="13" t="s">
        <v>1933</v>
      </c>
      <c r="C2378" s="5">
        <v>7</v>
      </c>
      <c r="D2378" s="5" t="s">
        <v>2</v>
      </c>
      <c r="E2378" s="25">
        <v>21.4</v>
      </c>
      <c r="F2378" s="25">
        <f>AVERAGE(E2378:E2380)</f>
        <v>21.433333333333334</v>
      </c>
      <c r="G2378" s="25">
        <f>F2378-21.54375</f>
        <v>-0.11041666666666572</v>
      </c>
      <c r="J2378" s="13" t="s">
        <v>1933</v>
      </c>
      <c r="K2378" s="5">
        <v>7</v>
      </c>
      <c r="L2378" s="5" t="s">
        <v>172</v>
      </c>
      <c r="M2378" s="25">
        <v>21.4</v>
      </c>
      <c r="N2378" s="25">
        <f>AVERAGE(M2378:M2380)</f>
        <v>21.433333333333334</v>
      </c>
      <c r="O2378" s="25">
        <f>N2378-21.54375</f>
        <v>-0.11041666666666572</v>
      </c>
      <c r="R2378" s="6"/>
      <c r="S2378" s="13" t="s">
        <v>1933</v>
      </c>
      <c r="T2378" s="13" t="s">
        <v>1934</v>
      </c>
    </row>
    <row r="2379" spans="2:20" ht="13" hidden="1" customHeight="1" x14ac:dyDescent="0.15">
      <c r="B2379" s="38"/>
      <c r="C2379" s="5">
        <v>7</v>
      </c>
      <c r="D2379" s="5" t="s">
        <v>3</v>
      </c>
      <c r="E2379" s="25">
        <v>21.4</v>
      </c>
      <c r="F2379" s="25"/>
      <c r="G2379" s="25"/>
      <c r="J2379" s="38"/>
      <c r="K2379" s="5">
        <v>7</v>
      </c>
      <c r="L2379" s="5" t="s">
        <v>173</v>
      </c>
      <c r="M2379" s="25">
        <v>21.4</v>
      </c>
      <c r="N2379" s="25"/>
      <c r="O2379" s="25"/>
      <c r="R2379" s="6"/>
      <c r="S2379" s="38"/>
      <c r="T2379" s="39"/>
    </row>
    <row r="2380" spans="2:20" ht="13" hidden="1" customHeight="1" x14ac:dyDescent="0.15">
      <c r="B2380" s="38"/>
      <c r="C2380" s="5">
        <v>7</v>
      </c>
      <c r="D2380" s="5" t="s">
        <v>4</v>
      </c>
      <c r="E2380" s="25">
        <v>21.5</v>
      </c>
      <c r="F2380" s="25"/>
      <c r="G2380" s="25"/>
      <c r="J2380" s="38"/>
      <c r="K2380" s="5">
        <v>7</v>
      </c>
      <c r="L2380" s="5" t="s">
        <v>174</v>
      </c>
      <c r="M2380" s="25">
        <v>21.5</v>
      </c>
      <c r="N2380" s="25"/>
      <c r="O2380" s="25"/>
      <c r="R2380" s="6"/>
      <c r="S2380" s="38"/>
      <c r="T2380" s="39"/>
    </row>
    <row r="2381" spans="2:20" ht="13" customHeight="1" x14ac:dyDescent="0.15">
      <c r="B2381" s="43"/>
      <c r="C2381" s="5">
        <v>7</v>
      </c>
      <c r="D2381" s="5"/>
      <c r="E2381" s="25">
        <v>21.4</v>
      </c>
      <c r="F2381" s="25">
        <f>AVERAGE(E2381:E2383)</f>
        <v>21.366666666666664</v>
      </c>
      <c r="G2381" s="25">
        <f>F2381-21.54375</f>
        <v>-0.1770833333333357</v>
      </c>
      <c r="J2381" s="43"/>
      <c r="K2381" s="5">
        <v>7</v>
      </c>
      <c r="L2381" s="5" t="s">
        <v>175</v>
      </c>
      <c r="M2381" s="25">
        <v>21.5</v>
      </c>
      <c r="N2381" s="25">
        <f>AVERAGE(M2381:M2383)</f>
        <v>21.533333333333331</v>
      </c>
      <c r="O2381" s="25">
        <f>N2381-21.54375</f>
        <v>-1.0416666666667851E-2</v>
      </c>
      <c r="R2381" s="6"/>
      <c r="S2381" s="43"/>
      <c r="T2381" s="43"/>
    </row>
    <row r="2382" spans="2:20" ht="13" hidden="1" customHeight="1" x14ac:dyDescent="0.15">
      <c r="B2382" s="38"/>
      <c r="C2382" s="5">
        <v>7</v>
      </c>
      <c r="D2382" s="5" t="s">
        <v>6</v>
      </c>
      <c r="E2382" s="25">
        <v>21.3</v>
      </c>
      <c r="F2382" s="25"/>
      <c r="G2382" s="25"/>
      <c r="J2382" s="38"/>
      <c r="K2382" s="5">
        <v>7</v>
      </c>
      <c r="L2382" s="5" t="s">
        <v>176</v>
      </c>
      <c r="M2382" s="25">
        <v>21.5</v>
      </c>
      <c r="N2382" s="25"/>
      <c r="O2382" s="25"/>
      <c r="R2382" s="6"/>
      <c r="S2382" s="38"/>
      <c r="T2382" s="39"/>
    </row>
    <row r="2383" spans="2:20" ht="13" hidden="1" customHeight="1" x14ac:dyDescent="0.15">
      <c r="B2383" s="38"/>
      <c r="C2383" s="5">
        <v>7</v>
      </c>
      <c r="D2383" s="5" t="s">
        <v>7</v>
      </c>
      <c r="E2383" s="25">
        <v>21.4</v>
      </c>
      <c r="F2383" s="25"/>
      <c r="G2383" s="25"/>
      <c r="J2383" s="38"/>
      <c r="K2383" s="5">
        <v>7</v>
      </c>
      <c r="L2383" s="5" t="s">
        <v>177</v>
      </c>
      <c r="M2383" s="25">
        <v>21.6</v>
      </c>
      <c r="N2383" s="25"/>
      <c r="O2383" s="25"/>
      <c r="R2383" s="6"/>
      <c r="S2383" s="38"/>
      <c r="T2383" s="39"/>
    </row>
    <row r="2384" spans="2:20" ht="13" customHeight="1" x14ac:dyDescent="0.15">
      <c r="B2384" s="13" t="s">
        <v>1892</v>
      </c>
      <c r="C2384" s="5">
        <v>7</v>
      </c>
      <c r="D2384" s="5" t="s">
        <v>14</v>
      </c>
      <c r="E2384" s="25">
        <v>21.5</v>
      </c>
      <c r="F2384" s="25">
        <f>AVERAGE(E2384:E2386)</f>
        <v>21.566666666666666</v>
      </c>
      <c r="G2384" s="25">
        <f>F2384-21.54375</f>
        <v>2.291666666666714E-2</v>
      </c>
      <c r="J2384" s="13" t="s">
        <v>1892</v>
      </c>
      <c r="K2384" s="5">
        <v>7</v>
      </c>
      <c r="L2384" s="5" t="s">
        <v>184</v>
      </c>
      <c r="M2384" s="25">
        <v>21.5</v>
      </c>
      <c r="N2384" s="25">
        <f>AVERAGE(M2384:M2386)</f>
        <v>21.466666666666669</v>
      </c>
      <c r="O2384" s="25">
        <f>N2384-21.54375</f>
        <v>-7.7083333333330728E-2</v>
      </c>
      <c r="R2384" s="6"/>
      <c r="S2384" s="13" t="s">
        <v>1892</v>
      </c>
      <c r="T2384" s="13" t="s">
        <v>1893</v>
      </c>
    </row>
    <row r="2385" spans="2:20" ht="13" hidden="1" customHeight="1" x14ac:dyDescent="0.15">
      <c r="B2385" s="38"/>
      <c r="C2385" s="5">
        <v>7</v>
      </c>
      <c r="D2385" s="5" t="s">
        <v>15</v>
      </c>
      <c r="E2385" s="25">
        <v>21.7</v>
      </c>
      <c r="F2385" s="25"/>
      <c r="G2385" s="25"/>
      <c r="J2385" s="38"/>
      <c r="K2385" s="5">
        <v>7</v>
      </c>
      <c r="L2385" s="5" t="s">
        <v>185</v>
      </c>
      <c r="M2385" s="25">
        <v>21.5</v>
      </c>
      <c r="N2385" s="25"/>
      <c r="O2385" s="25"/>
      <c r="R2385" s="6"/>
      <c r="S2385" s="38"/>
      <c r="T2385" s="39"/>
    </row>
    <row r="2386" spans="2:20" ht="13" hidden="1" customHeight="1" x14ac:dyDescent="0.15">
      <c r="B2386" s="38"/>
      <c r="C2386" s="5">
        <v>7</v>
      </c>
      <c r="D2386" s="5" t="s">
        <v>16</v>
      </c>
      <c r="E2386" s="25">
        <v>21.5</v>
      </c>
      <c r="F2386" s="25"/>
      <c r="G2386" s="25"/>
      <c r="J2386" s="38"/>
      <c r="K2386" s="5">
        <v>7</v>
      </c>
      <c r="L2386" s="5" t="s">
        <v>186</v>
      </c>
      <c r="M2386" s="25">
        <v>21.4</v>
      </c>
      <c r="N2386" s="25"/>
      <c r="O2386" s="25"/>
      <c r="R2386" s="6"/>
      <c r="S2386" s="38"/>
      <c r="T2386" s="39"/>
    </row>
    <row r="2387" spans="2:20" ht="13" customHeight="1" x14ac:dyDescent="0.15">
      <c r="B2387" s="13" t="s">
        <v>1894</v>
      </c>
      <c r="C2387" s="5">
        <v>7</v>
      </c>
      <c r="D2387" s="5" t="s">
        <v>17</v>
      </c>
      <c r="E2387" s="25">
        <v>21.5</v>
      </c>
      <c r="F2387" s="25">
        <f>AVERAGE(E2387:E2389)</f>
        <v>21.399999999999995</v>
      </c>
      <c r="G2387" s="25">
        <f>F2387-21.54375</f>
        <v>-0.14375000000000426</v>
      </c>
      <c r="J2387" s="13" t="s">
        <v>1894</v>
      </c>
      <c r="K2387" s="5">
        <v>7</v>
      </c>
      <c r="L2387" s="5" t="s">
        <v>187</v>
      </c>
      <c r="M2387" s="25">
        <v>21.5</v>
      </c>
      <c r="N2387" s="25">
        <f>AVERAGE(M2387:M2389)</f>
        <v>21.466666666666669</v>
      </c>
      <c r="O2387" s="25">
        <f>N2387-21.54375</f>
        <v>-7.7083333333330728E-2</v>
      </c>
      <c r="R2387" s="6"/>
      <c r="S2387" s="13" t="s">
        <v>1894</v>
      </c>
      <c r="T2387" s="13" t="s">
        <v>1895</v>
      </c>
    </row>
    <row r="2388" spans="2:20" ht="13" hidden="1" customHeight="1" x14ac:dyDescent="0.15">
      <c r="B2388" s="38"/>
      <c r="C2388" s="5">
        <v>7</v>
      </c>
      <c r="D2388" s="5" t="s">
        <v>18</v>
      </c>
      <c r="E2388" s="25">
        <v>21.3</v>
      </c>
      <c r="F2388" s="25"/>
      <c r="G2388" s="25"/>
      <c r="J2388" s="38"/>
      <c r="K2388" s="5">
        <v>7</v>
      </c>
      <c r="L2388" s="5" t="s">
        <v>188</v>
      </c>
      <c r="M2388" s="25">
        <v>21.4</v>
      </c>
      <c r="N2388" s="25"/>
      <c r="O2388" s="25"/>
      <c r="R2388" s="6"/>
      <c r="S2388" s="38"/>
      <c r="T2388" s="39"/>
    </row>
    <row r="2389" spans="2:20" ht="13" hidden="1" customHeight="1" x14ac:dyDescent="0.15">
      <c r="B2389" s="38"/>
      <c r="C2389" s="5">
        <v>7</v>
      </c>
      <c r="D2389" s="5" t="s">
        <v>19</v>
      </c>
      <c r="E2389" s="25">
        <v>21.4</v>
      </c>
      <c r="F2389" s="25"/>
      <c r="G2389" s="25"/>
      <c r="J2389" s="38"/>
      <c r="K2389" s="5">
        <v>7</v>
      </c>
      <c r="L2389" s="5" t="s">
        <v>189</v>
      </c>
      <c r="M2389" s="25">
        <v>21.5</v>
      </c>
      <c r="N2389" s="25"/>
      <c r="O2389" s="25"/>
      <c r="R2389" s="6"/>
      <c r="S2389" s="38"/>
      <c r="T2389" s="39"/>
    </row>
    <row r="2390" spans="2:20" ht="13" customHeight="1" x14ac:dyDescent="0.15">
      <c r="B2390" s="13" t="s">
        <v>1919</v>
      </c>
      <c r="C2390" s="5">
        <v>7</v>
      </c>
      <c r="D2390" s="5" t="s">
        <v>20</v>
      </c>
      <c r="E2390" s="25">
        <v>21.4</v>
      </c>
      <c r="F2390" s="25">
        <f>AVERAGE(E2390:E2392)</f>
        <v>21.466666666666669</v>
      </c>
      <c r="G2390" s="25">
        <f>F2390-21.54375</f>
        <v>-7.7083333333330728E-2</v>
      </c>
      <c r="J2390" s="13" t="s">
        <v>1919</v>
      </c>
      <c r="K2390" s="5">
        <v>7</v>
      </c>
      <c r="L2390" s="5" t="s">
        <v>190</v>
      </c>
      <c r="M2390" s="25">
        <v>21.4</v>
      </c>
      <c r="N2390" s="25">
        <f>AVERAGE(M2390:M2392)</f>
        <v>21.466666666666669</v>
      </c>
      <c r="O2390" s="25">
        <f>N2390-21.54375</f>
        <v>-7.7083333333330728E-2</v>
      </c>
      <c r="R2390" s="6"/>
      <c r="S2390" s="13" t="s">
        <v>1919</v>
      </c>
      <c r="T2390" s="13" t="s">
        <v>1920</v>
      </c>
    </row>
    <row r="2391" spans="2:20" ht="13" hidden="1" customHeight="1" x14ac:dyDescent="0.15">
      <c r="B2391" s="38"/>
      <c r="C2391" s="5">
        <v>7</v>
      </c>
      <c r="D2391" s="5" t="s">
        <v>21</v>
      </c>
      <c r="E2391" s="25">
        <v>21.5</v>
      </c>
      <c r="F2391" s="25"/>
      <c r="G2391" s="25"/>
      <c r="J2391" s="38"/>
      <c r="K2391" s="5">
        <v>7</v>
      </c>
      <c r="L2391" s="5" t="s">
        <v>191</v>
      </c>
      <c r="M2391" s="25">
        <v>21.5</v>
      </c>
      <c r="N2391" s="25"/>
      <c r="O2391" s="25"/>
      <c r="R2391" s="6"/>
      <c r="S2391" s="38"/>
      <c r="T2391" s="39"/>
    </row>
    <row r="2392" spans="2:20" ht="13" hidden="1" customHeight="1" x14ac:dyDescent="0.15">
      <c r="B2392" s="38"/>
      <c r="C2392" s="5">
        <v>7</v>
      </c>
      <c r="D2392" s="5" t="s">
        <v>22</v>
      </c>
      <c r="E2392" s="25">
        <v>21.5</v>
      </c>
      <c r="F2392" s="25"/>
      <c r="G2392" s="25"/>
      <c r="J2392" s="38"/>
      <c r="K2392" s="5">
        <v>7</v>
      </c>
      <c r="L2392" s="5" t="s">
        <v>192</v>
      </c>
      <c r="M2392" s="25">
        <v>21.5</v>
      </c>
      <c r="N2392" s="25"/>
      <c r="O2392" s="25"/>
      <c r="R2392" s="6"/>
      <c r="S2392" s="38"/>
      <c r="T2392" s="39"/>
    </row>
    <row r="2393" spans="2:20" ht="13" customHeight="1" x14ac:dyDescent="0.15">
      <c r="B2393" s="13" t="s">
        <v>1935</v>
      </c>
      <c r="C2393" s="5">
        <v>7</v>
      </c>
      <c r="D2393" s="5" t="s">
        <v>23</v>
      </c>
      <c r="E2393" s="25">
        <v>21.3</v>
      </c>
      <c r="F2393" s="25">
        <f>AVERAGE(E2393:E2395)</f>
        <v>21.400000000000002</v>
      </c>
      <c r="G2393" s="25">
        <f>F2393-21.54375</f>
        <v>-0.14374999999999716</v>
      </c>
      <c r="J2393" s="13" t="s">
        <v>1935</v>
      </c>
      <c r="K2393" s="5">
        <v>7</v>
      </c>
      <c r="L2393" s="5" t="s">
        <v>193</v>
      </c>
      <c r="M2393" s="25">
        <v>21.4</v>
      </c>
      <c r="N2393" s="25">
        <f>AVERAGE(M2393:M2395)</f>
        <v>21.433333333333334</v>
      </c>
      <c r="O2393" s="25">
        <f>N2393-21.54375</f>
        <v>-0.11041666666666572</v>
      </c>
      <c r="R2393" s="6"/>
      <c r="S2393" s="13" t="s">
        <v>1935</v>
      </c>
      <c r="T2393" s="13" t="s">
        <v>1519</v>
      </c>
    </row>
    <row r="2394" spans="2:20" ht="13" hidden="1" customHeight="1" x14ac:dyDescent="0.15">
      <c r="B2394" s="38"/>
      <c r="C2394" s="5">
        <v>7</v>
      </c>
      <c r="D2394" s="5" t="s">
        <v>24</v>
      </c>
      <c r="E2394" s="25">
        <v>21.4</v>
      </c>
      <c r="F2394" s="25"/>
      <c r="G2394" s="25"/>
      <c r="J2394" s="38"/>
      <c r="K2394" s="5">
        <v>7</v>
      </c>
      <c r="L2394" s="5" t="s">
        <v>194</v>
      </c>
      <c r="M2394" s="25">
        <v>21.4</v>
      </c>
      <c r="N2394" s="25"/>
      <c r="O2394" s="25"/>
      <c r="R2394" s="6"/>
      <c r="S2394" s="38"/>
      <c r="T2394" s="39"/>
    </row>
    <row r="2395" spans="2:20" ht="13" hidden="1" customHeight="1" x14ac:dyDescent="0.15">
      <c r="B2395" s="38"/>
      <c r="C2395" s="5">
        <v>7</v>
      </c>
      <c r="D2395" s="5" t="s">
        <v>25</v>
      </c>
      <c r="E2395" s="25">
        <v>21.5</v>
      </c>
      <c r="F2395" s="25"/>
      <c r="G2395" s="25"/>
      <c r="J2395" s="38"/>
      <c r="K2395" s="5">
        <v>7</v>
      </c>
      <c r="L2395" s="5" t="s">
        <v>195</v>
      </c>
      <c r="M2395" s="25">
        <v>21.5</v>
      </c>
      <c r="N2395" s="25"/>
      <c r="O2395" s="25"/>
      <c r="R2395" s="6"/>
      <c r="S2395" s="38"/>
      <c r="T2395" s="39"/>
    </row>
    <row r="2396" spans="2:20" ht="13" customHeight="1" x14ac:dyDescent="0.15">
      <c r="B2396" s="43"/>
      <c r="C2396" s="5">
        <v>7</v>
      </c>
      <c r="D2396" s="5"/>
      <c r="E2396" s="25">
        <v>21.4</v>
      </c>
      <c r="F2396" s="25">
        <f>AVERAGE(E2396:E2398)</f>
        <v>21.333333333333332</v>
      </c>
      <c r="G2396" s="25">
        <f>F2396-21.54375</f>
        <v>-0.21041666666666714</v>
      </c>
      <c r="J2396" s="43"/>
      <c r="K2396" s="5">
        <v>7</v>
      </c>
      <c r="L2396" s="5" t="s">
        <v>196</v>
      </c>
      <c r="M2396" s="25">
        <v>21.4</v>
      </c>
      <c r="N2396" s="25">
        <f>AVERAGE(M2396:M2398)</f>
        <v>21.433333333333334</v>
      </c>
      <c r="O2396" s="25">
        <f>N2396-21.54375</f>
        <v>-0.11041666666666572</v>
      </c>
      <c r="R2396" s="6"/>
      <c r="S2396" s="43"/>
      <c r="T2396" s="43"/>
    </row>
    <row r="2397" spans="2:20" ht="13" hidden="1" customHeight="1" x14ac:dyDescent="0.15">
      <c r="B2397" s="38"/>
      <c r="C2397" s="5">
        <v>7</v>
      </c>
      <c r="D2397" s="5" t="s">
        <v>27</v>
      </c>
      <c r="E2397" s="25">
        <v>21.4</v>
      </c>
      <c r="F2397" s="25"/>
      <c r="G2397" s="25"/>
      <c r="J2397" s="38"/>
      <c r="K2397" s="5">
        <v>7</v>
      </c>
      <c r="L2397" s="5" t="s">
        <v>197</v>
      </c>
      <c r="M2397" s="25">
        <v>21.4</v>
      </c>
      <c r="N2397" s="25"/>
      <c r="O2397" s="25"/>
      <c r="R2397" s="6"/>
      <c r="S2397" s="38"/>
      <c r="T2397" s="39"/>
    </row>
    <row r="2398" spans="2:20" ht="13" hidden="1" customHeight="1" x14ac:dyDescent="0.15">
      <c r="B2398" s="38"/>
      <c r="C2398" s="5">
        <v>7</v>
      </c>
      <c r="D2398" s="5" t="s">
        <v>28</v>
      </c>
      <c r="E2398" s="25">
        <v>21.2</v>
      </c>
      <c r="F2398" s="25"/>
      <c r="G2398" s="25"/>
      <c r="J2398" s="38"/>
      <c r="K2398" s="5">
        <v>7</v>
      </c>
      <c r="L2398" s="5" t="s">
        <v>198</v>
      </c>
      <c r="M2398" s="25">
        <v>21.5</v>
      </c>
      <c r="N2398" s="25"/>
      <c r="O2398" s="25"/>
      <c r="R2398" s="6"/>
      <c r="S2398" s="38"/>
      <c r="T2398" s="39"/>
    </row>
    <row r="2399" spans="2:20" ht="13" customHeight="1" x14ac:dyDescent="0.15">
      <c r="B2399" s="13" t="s">
        <v>1896</v>
      </c>
      <c r="C2399" s="5">
        <v>7</v>
      </c>
      <c r="D2399" s="5" t="s">
        <v>35</v>
      </c>
      <c r="E2399" s="25">
        <v>21.6</v>
      </c>
      <c r="F2399" s="25">
        <f>AVERAGE(E2399:E2401)</f>
        <v>21.533333333333331</v>
      </c>
      <c r="G2399" s="25">
        <f>F2399-21.54375</f>
        <v>-1.0416666666667851E-2</v>
      </c>
      <c r="J2399" s="13" t="s">
        <v>1896</v>
      </c>
      <c r="K2399" s="5">
        <v>7</v>
      </c>
      <c r="L2399" s="5" t="s">
        <v>205</v>
      </c>
      <c r="M2399" s="25">
        <v>21.6</v>
      </c>
      <c r="N2399" s="25">
        <f>AVERAGE(M2399:M2401)</f>
        <v>21.533333333333331</v>
      </c>
      <c r="O2399" s="25">
        <f>N2399-21.54375</f>
        <v>-1.0416666666667851E-2</v>
      </c>
      <c r="R2399" s="6"/>
      <c r="S2399" s="13" t="s">
        <v>1896</v>
      </c>
      <c r="T2399" s="13" t="s">
        <v>1897</v>
      </c>
    </row>
    <row r="2400" spans="2:20" ht="13" hidden="1" customHeight="1" x14ac:dyDescent="0.15">
      <c r="B2400" s="38"/>
      <c r="C2400" s="5">
        <v>7</v>
      </c>
      <c r="D2400" s="5" t="s">
        <v>36</v>
      </c>
      <c r="E2400" s="25">
        <v>21.5</v>
      </c>
      <c r="F2400" s="25"/>
      <c r="G2400" s="25"/>
      <c r="J2400" s="38"/>
      <c r="K2400" s="5">
        <v>7</v>
      </c>
      <c r="L2400" s="5" t="s">
        <v>206</v>
      </c>
      <c r="M2400" s="25">
        <v>21.5</v>
      </c>
      <c r="N2400" s="25"/>
      <c r="O2400" s="25"/>
      <c r="R2400" s="6"/>
      <c r="S2400" s="38"/>
      <c r="T2400" s="39"/>
    </row>
    <row r="2401" spans="2:20" ht="13" hidden="1" customHeight="1" x14ac:dyDescent="0.15">
      <c r="B2401" s="38"/>
      <c r="C2401" s="5">
        <v>7</v>
      </c>
      <c r="D2401" s="5" t="s">
        <v>37</v>
      </c>
      <c r="E2401" s="25">
        <v>21.5</v>
      </c>
      <c r="F2401" s="25"/>
      <c r="G2401" s="25"/>
      <c r="J2401" s="38"/>
      <c r="K2401" s="5">
        <v>7</v>
      </c>
      <c r="L2401" s="5" t="s">
        <v>207</v>
      </c>
      <c r="M2401" s="25">
        <v>21.5</v>
      </c>
      <c r="N2401" s="25"/>
      <c r="O2401" s="25"/>
      <c r="R2401" s="6"/>
      <c r="S2401" s="38"/>
      <c r="T2401" s="39"/>
    </row>
    <row r="2402" spans="2:20" ht="13" customHeight="1" x14ac:dyDescent="0.15">
      <c r="B2402" s="13" t="s">
        <v>1898</v>
      </c>
      <c r="C2402" s="5">
        <v>7</v>
      </c>
      <c r="D2402" s="5" t="s">
        <v>38</v>
      </c>
      <c r="E2402" s="25">
        <v>21.4</v>
      </c>
      <c r="F2402" s="25">
        <f>AVERAGE(E2402:E2404)</f>
        <v>21.433333333333334</v>
      </c>
      <c r="G2402" s="25">
        <f>F2402-21.54375</f>
        <v>-0.11041666666666572</v>
      </c>
      <c r="J2402" s="13" t="s">
        <v>1898</v>
      </c>
      <c r="K2402" s="5">
        <v>7</v>
      </c>
      <c r="L2402" s="5" t="s">
        <v>208</v>
      </c>
      <c r="M2402" s="25">
        <v>21.4</v>
      </c>
      <c r="N2402" s="25">
        <f>AVERAGE(M2402:M2404)</f>
        <v>21.466666666666669</v>
      </c>
      <c r="O2402" s="25">
        <f>N2402-21.54375</f>
        <v>-7.7083333333330728E-2</v>
      </c>
      <c r="R2402" s="6"/>
      <c r="S2402" s="13" t="s">
        <v>1898</v>
      </c>
      <c r="T2402" s="13" t="s">
        <v>1899</v>
      </c>
    </row>
    <row r="2403" spans="2:20" ht="13" hidden="1" customHeight="1" x14ac:dyDescent="0.15">
      <c r="B2403" s="38"/>
      <c r="C2403" s="5">
        <v>7</v>
      </c>
      <c r="D2403" s="5" t="s">
        <v>39</v>
      </c>
      <c r="E2403" s="25">
        <v>21.5</v>
      </c>
      <c r="F2403" s="25"/>
      <c r="G2403" s="25"/>
      <c r="J2403" s="38"/>
      <c r="K2403" s="5">
        <v>7</v>
      </c>
      <c r="L2403" s="5" t="s">
        <v>209</v>
      </c>
      <c r="M2403" s="25">
        <v>21.5</v>
      </c>
      <c r="N2403" s="25"/>
      <c r="O2403" s="25"/>
      <c r="R2403" s="6"/>
      <c r="S2403" s="38"/>
      <c r="T2403" s="39"/>
    </row>
    <row r="2404" spans="2:20" ht="13" hidden="1" customHeight="1" x14ac:dyDescent="0.15">
      <c r="B2404" s="38"/>
      <c r="C2404" s="5">
        <v>7</v>
      </c>
      <c r="D2404" s="5" t="s">
        <v>40</v>
      </c>
      <c r="E2404" s="25">
        <v>21.4</v>
      </c>
      <c r="F2404" s="25"/>
      <c r="G2404" s="25"/>
      <c r="J2404" s="38"/>
      <c r="K2404" s="5">
        <v>7</v>
      </c>
      <c r="L2404" s="5" t="s">
        <v>210</v>
      </c>
      <c r="M2404" s="25">
        <v>21.5</v>
      </c>
      <c r="N2404" s="25"/>
      <c r="O2404" s="25"/>
      <c r="R2404" s="6"/>
      <c r="S2404" s="38"/>
      <c r="T2404" s="39"/>
    </row>
    <row r="2405" spans="2:20" ht="13" customHeight="1" x14ac:dyDescent="0.15">
      <c r="B2405" s="13" t="s">
        <v>1921</v>
      </c>
      <c r="C2405" s="5">
        <v>7</v>
      </c>
      <c r="D2405" s="5" t="s">
        <v>41</v>
      </c>
      <c r="E2405" s="25">
        <v>21.4</v>
      </c>
      <c r="F2405" s="25">
        <f>AVERAGE(E2405:E2407)</f>
        <v>21.399999999999995</v>
      </c>
      <c r="G2405" s="25">
        <f>F2405-21.54375</f>
        <v>-0.14375000000000426</v>
      </c>
      <c r="J2405" s="13" t="s">
        <v>1921</v>
      </c>
      <c r="K2405" s="5">
        <v>7</v>
      </c>
      <c r="L2405" s="5" t="s">
        <v>211</v>
      </c>
      <c r="M2405" s="25">
        <v>21.5</v>
      </c>
      <c r="N2405" s="25">
        <f>AVERAGE(M2405:M2407)</f>
        <v>21.433333333333334</v>
      </c>
      <c r="O2405" s="25">
        <f>N2405-21.54375</f>
        <v>-0.11041666666666572</v>
      </c>
      <c r="R2405" s="6"/>
      <c r="S2405" s="13" t="s">
        <v>1921</v>
      </c>
      <c r="T2405" s="13" t="s">
        <v>1922</v>
      </c>
    </row>
    <row r="2406" spans="2:20" ht="13" hidden="1" customHeight="1" x14ac:dyDescent="0.15">
      <c r="B2406" s="38"/>
      <c r="C2406" s="5">
        <v>7</v>
      </c>
      <c r="D2406" s="5" t="s">
        <v>42</v>
      </c>
      <c r="E2406" s="25">
        <v>21.4</v>
      </c>
      <c r="F2406" s="25"/>
      <c r="G2406" s="25"/>
      <c r="J2406" s="38"/>
      <c r="K2406" s="5">
        <v>7</v>
      </c>
      <c r="L2406" s="5" t="s">
        <v>212</v>
      </c>
      <c r="M2406" s="25">
        <v>21.4</v>
      </c>
      <c r="N2406" s="25"/>
      <c r="O2406" s="25"/>
      <c r="R2406" s="6"/>
      <c r="S2406" s="38"/>
      <c r="T2406" s="39"/>
    </row>
    <row r="2407" spans="2:20" ht="13" hidden="1" customHeight="1" x14ac:dyDescent="0.15">
      <c r="B2407" s="38"/>
      <c r="C2407" s="5">
        <v>7</v>
      </c>
      <c r="D2407" s="5" t="s">
        <v>43</v>
      </c>
      <c r="E2407" s="25">
        <v>21.4</v>
      </c>
      <c r="F2407" s="25"/>
      <c r="G2407" s="25"/>
      <c r="J2407" s="38"/>
      <c r="K2407" s="5">
        <v>7</v>
      </c>
      <c r="L2407" s="5" t="s">
        <v>213</v>
      </c>
      <c r="M2407" s="25">
        <v>21.4</v>
      </c>
      <c r="N2407" s="25"/>
      <c r="O2407" s="25"/>
      <c r="R2407" s="6"/>
      <c r="S2407" s="38"/>
      <c r="T2407" s="39"/>
    </row>
    <row r="2408" spans="2:20" ht="13" customHeight="1" x14ac:dyDescent="0.15">
      <c r="B2408" s="13" t="s">
        <v>1936</v>
      </c>
      <c r="C2408" s="5">
        <v>7</v>
      </c>
      <c r="D2408" s="5" t="s">
        <v>44</v>
      </c>
      <c r="E2408" s="25">
        <v>21.3</v>
      </c>
      <c r="F2408" s="25">
        <f>AVERAGE(E2408:E2410)</f>
        <v>21.399999999999995</v>
      </c>
      <c r="G2408" s="25">
        <f>F2408-21.54375</f>
        <v>-0.14375000000000426</v>
      </c>
      <c r="J2408" s="13" t="s">
        <v>1936</v>
      </c>
      <c r="K2408" s="5">
        <v>7</v>
      </c>
      <c r="L2408" s="5" t="s">
        <v>214</v>
      </c>
      <c r="M2408" s="25">
        <v>21.5</v>
      </c>
      <c r="N2408" s="25">
        <f>AVERAGE(M2408:M2410)</f>
        <v>21.433333333333334</v>
      </c>
      <c r="O2408" s="25">
        <f>N2408-21.54375</f>
        <v>-0.11041666666666572</v>
      </c>
      <c r="R2408" s="6"/>
      <c r="S2408" s="13" t="s">
        <v>1936</v>
      </c>
      <c r="T2408" s="13" t="s">
        <v>1937</v>
      </c>
    </row>
    <row r="2409" spans="2:20" ht="13" hidden="1" customHeight="1" x14ac:dyDescent="0.15">
      <c r="B2409" s="38"/>
      <c r="C2409" s="5">
        <v>7</v>
      </c>
      <c r="D2409" s="5" t="s">
        <v>45</v>
      </c>
      <c r="E2409" s="25">
        <v>21.5</v>
      </c>
      <c r="F2409" s="25"/>
      <c r="G2409" s="25"/>
      <c r="J2409" s="38"/>
      <c r="K2409" s="5">
        <v>7</v>
      </c>
      <c r="L2409" s="5" t="s">
        <v>215</v>
      </c>
      <c r="M2409" s="25">
        <v>21.3</v>
      </c>
      <c r="N2409" s="25"/>
      <c r="O2409" s="25"/>
      <c r="R2409" s="6"/>
      <c r="S2409" s="38"/>
      <c r="T2409" s="39"/>
    </row>
    <row r="2410" spans="2:20" ht="13" hidden="1" customHeight="1" x14ac:dyDescent="0.15">
      <c r="B2410" s="38"/>
      <c r="C2410" s="5">
        <v>7</v>
      </c>
      <c r="D2410" s="5" t="s">
        <v>46</v>
      </c>
      <c r="E2410" s="25">
        <v>21.4</v>
      </c>
      <c r="F2410" s="25"/>
      <c r="G2410" s="25"/>
      <c r="J2410" s="38"/>
      <c r="K2410" s="5">
        <v>7</v>
      </c>
      <c r="L2410" s="5" t="s">
        <v>216</v>
      </c>
      <c r="M2410" s="25">
        <v>21.5</v>
      </c>
      <c r="N2410" s="25"/>
      <c r="O2410" s="25"/>
      <c r="R2410" s="6"/>
      <c r="S2410" s="38"/>
      <c r="T2410" s="39"/>
    </row>
    <row r="2411" spans="2:20" ht="13" customHeight="1" x14ac:dyDescent="0.15">
      <c r="B2411" s="43"/>
      <c r="C2411" s="5">
        <v>7</v>
      </c>
      <c r="D2411" s="5"/>
      <c r="E2411" s="25">
        <v>21.4</v>
      </c>
      <c r="F2411" s="25">
        <f>AVERAGE(E2411:E2413)</f>
        <v>21.366666666666664</v>
      </c>
      <c r="G2411" s="25">
        <f>F2411-21.54375</f>
        <v>-0.1770833333333357</v>
      </c>
      <c r="J2411" s="43"/>
      <c r="K2411" s="5">
        <v>7</v>
      </c>
      <c r="L2411" s="5" t="s">
        <v>217</v>
      </c>
      <c r="M2411" s="25">
        <v>21.5</v>
      </c>
      <c r="N2411" s="25">
        <f>AVERAGE(M2411:M2413)</f>
        <v>21.533333333333331</v>
      </c>
      <c r="O2411" s="25">
        <f>N2411-21.54375</f>
        <v>-1.0416666666667851E-2</v>
      </c>
      <c r="R2411" s="6"/>
      <c r="S2411" s="43"/>
      <c r="T2411" s="43"/>
    </row>
    <row r="2412" spans="2:20" ht="13" hidden="1" customHeight="1" x14ac:dyDescent="0.15">
      <c r="B2412" s="38"/>
      <c r="C2412" s="5">
        <v>7</v>
      </c>
      <c r="D2412" s="5" t="s">
        <v>48</v>
      </c>
      <c r="E2412" s="25">
        <v>21.4</v>
      </c>
      <c r="F2412" s="25"/>
      <c r="G2412" s="25"/>
      <c r="J2412" s="38"/>
      <c r="K2412" s="5">
        <v>7</v>
      </c>
      <c r="L2412" s="5" t="s">
        <v>218</v>
      </c>
      <c r="M2412" s="25">
        <v>21.5</v>
      </c>
      <c r="N2412" s="25"/>
      <c r="O2412" s="25"/>
      <c r="R2412" s="6"/>
      <c r="S2412" s="38"/>
      <c r="T2412" s="39"/>
    </row>
    <row r="2413" spans="2:20" ht="13" hidden="1" customHeight="1" x14ac:dyDescent="0.15">
      <c r="B2413" s="38"/>
      <c r="C2413" s="5">
        <v>7</v>
      </c>
      <c r="D2413" s="5" t="s">
        <v>49</v>
      </c>
      <c r="E2413" s="25">
        <v>21.3</v>
      </c>
      <c r="F2413" s="25"/>
      <c r="G2413" s="25"/>
      <c r="J2413" s="38"/>
      <c r="K2413" s="5">
        <v>7</v>
      </c>
      <c r="L2413" s="5" t="s">
        <v>219</v>
      </c>
      <c r="M2413" s="25">
        <v>21.6</v>
      </c>
      <c r="N2413" s="25"/>
      <c r="O2413" s="25"/>
      <c r="R2413" s="6"/>
      <c r="S2413" s="38"/>
      <c r="T2413" s="39"/>
    </row>
    <row r="2414" spans="2:20" ht="13" customHeight="1" x14ac:dyDescent="0.15">
      <c r="B2414" s="13" t="s">
        <v>1900</v>
      </c>
      <c r="C2414" s="5">
        <v>7</v>
      </c>
      <c r="D2414" s="5" t="s">
        <v>56</v>
      </c>
      <c r="E2414" s="25">
        <v>21.5</v>
      </c>
      <c r="F2414" s="25">
        <f>AVERAGE(E2414:E2416)</f>
        <v>21.5</v>
      </c>
      <c r="G2414" s="25">
        <f>F2414-21.54375</f>
        <v>-4.3749999999999289E-2</v>
      </c>
      <c r="J2414" s="13" t="s">
        <v>1900</v>
      </c>
      <c r="K2414" s="5">
        <v>7</v>
      </c>
      <c r="L2414" s="5" t="s">
        <v>226</v>
      </c>
      <c r="M2414" s="25">
        <v>21.5</v>
      </c>
      <c r="N2414" s="25">
        <f>AVERAGE(M2414:M2416)</f>
        <v>21.466666666666669</v>
      </c>
      <c r="O2414" s="25">
        <f>N2414-21.54375</f>
        <v>-7.7083333333330728E-2</v>
      </c>
      <c r="R2414" s="6"/>
      <c r="S2414" s="13" t="s">
        <v>1900</v>
      </c>
      <c r="T2414" s="13" t="s">
        <v>1901</v>
      </c>
    </row>
    <row r="2415" spans="2:20" ht="13" hidden="1" customHeight="1" x14ac:dyDescent="0.15">
      <c r="B2415" s="38"/>
      <c r="C2415" s="5">
        <v>7</v>
      </c>
      <c r="D2415" s="5" t="s">
        <v>57</v>
      </c>
      <c r="E2415" s="25">
        <v>21.5</v>
      </c>
      <c r="F2415" s="25"/>
      <c r="G2415" s="25"/>
      <c r="J2415" s="38"/>
      <c r="K2415" s="5">
        <v>7</v>
      </c>
      <c r="L2415" s="5" t="s">
        <v>227</v>
      </c>
      <c r="M2415" s="25">
        <v>21.3</v>
      </c>
      <c r="N2415" s="25"/>
      <c r="O2415" s="25"/>
      <c r="R2415" s="6"/>
      <c r="S2415" s="38"/>
      <c r="T2415" s="39"/>
    </row>
    <row r="2416" spans="2:20" ht="13" hidden="1" customHeight="1" x14ac:dyDescent="0.15">
      <c r="B2416" s="38"/>
      <c r="C2416" s="5">
        <v>7</v>
      </c>
      <c r="D2416" s="5" t="s">
        <v>58</v>
      </c>
      <c r="E2416" s="25">
        <v>21.5</v>
      </c>
      <c r="F2416" s="25"/>
      <c r="G2416" s="25"/>
      <c r="J2416" s="38"/>
      <c r="K2416" s="5">
        <v>7</v>
      </c>
      <c r="L2416" s="5" t="s">
        <v>228</v>
      </c>
      <c r="M2416" s="25">
        <v>21.6</v>
      </c>
      <c r="N2416" s="25"/>
      <c r="O2416" s="25"/>
      <c r="R2416" s="6"/>
      <c r="S2416" s="38"/>
      <c r="T2416" s="39"/>
    </row>
    <row r="2417" spans="2:20" ht="13" customHeight="1" x14ac:dyDescent="0.15">
      <c r="B2417" s="13" t="s">
        <v>1902</v>
      </c>
      <c r="C2417" s="5">
        <v>7</v>
      </c>
      <c r="D2417" s="5" t="s">
        <v>59</v>
      </c>
      <c r="E2417" s="25">
        <v>21.4</v>
      </c>
      <c r="F2417" s="25">
        <f>AVERAGE(E2417:E2419)</f>
        <v>21.433333333333334</v>
      </c>
      <c r="G2417" s="25">
        <f>F2417-21.54375</f>
        <v>-0.11041666666666572</v>
      </c>
      <c r="J2417" s="13" t="s">
        <v>1902</v>
      </c>
      <c r="K2417" s="5">
        <v>7</v>
      </c>
      <c r="L2417" s="5" t="s">
        <v>229</v>
      </c>
      <c r="M2417" s="25">
        <v>21.3</v>
      </c>
      <c r="N2417" s="25">
        <f>AVERAGE(M2417:M2419)</f>
        <v>21.366666666666664</v>
      </c>
      <c r="O2417" s="25">
        <f>N2417-21.54375</f>
        <v>-0.1770833333333357</v>
      </c>
      <c r="R2417" s="6"/>
      <c r="S2417" s="13" t="s">
        <v>1902</v>
      </c>
      <c r="T2417" s="13" t="s">
        <v>1903</v>
      </c>
    </row>
    <row r="2418" spans="2:20" ht="13" hidden="1" customHeight="1" x14ac:dyDescent="0.15">
      <c r="B2418" s="38"/>
      <c r="C2418" s="5">
        <v>7</v>
      </c>
      <c r="D2418" s="5" t="s">
        <v>60</v>
      </c>
      <c r="E2418" s="25">
        <v>21.5</v>
      </c>
      <c r="F2418" s="25"/>
      <c r="G2418" s="25"/>
      <c r="J2418" s="38"/>
      <c r="K2418" s="5">
        <v>7</v>
      </c>
      <c r="L2418" s="5" t="s">
        <v>230</v>
      </c>
      <c r="M2418" s="25">
        <v>21.4</v>
      </c>
      <c r="N2418" s="25"/>
      <c r="O2418" s="25"/>
      <c r="R2418" s="6"/>
      <c r="S2418" s="38"/>
      <c r="T2418" s="39"/>
    </row>
    <row r="2419" spans="2:20" ht="13" hidden="1" customHeight="1" x14ac:dyDescent="0.15">
      <c r="B2419" s="38"/>
      <c r="C2419" s="5">
        <v>7</v>
      </c>
      <c r="D2419" s="5" t="s">
        <v>61</v>
      </c>
      <c r="E2419" s="25">
        <v>21.4</v>
      </c>
      <c r="F2419" s="25"/>
      <c r="G2419" s="25"/>
      <c r="J2419" s="38"/>
      <c r="K2419" s="5">
        <v>7</v>
      </c>
      <c r="L2419" s="5" t="s">
        <v>231</v>
      </c>
      <c r="M2419" s="25">
        <v>21.4</v>
      </c>
      <c r="N2419" s="25"/>
      <c r="O2419" s="25"/>
      <c r="R2419" s="6"/>
      <c r="S2419" s="38"/>
      <c r="T2419" s="39"/>
    </row>
    <row r="2420" spans="2:20" ht="13" customHeight="1" x14ac:dyDescent="0.15">
      <c r="B2420" s="13" t="s">
        <v>1923</v>
      </c>
      <c r="C2420" s="5">
        <v>7</v>
      </c>
      <c r="D2420" s="5" t="s">
        <v>62</v>
      </c>
      <c r="E2420" s="25">
        <v>21.5</v>
      </c>
      <c r="F2420" s="25">
        <f>AVERAGE(E2420:E2422)</f>
        <v>21.433333333333334</v>
      </c>
      <c r="G2420" s="25">
        <f>F2420-21.54375</f>
        <v>-0.11041666666666572</v>
      </c>
      <c r="J2420" s="13" t="s">
        <v>1923</v>
      </c>
      <c r="K2420" s="5">
        <v>7</v>
      </c>
      <c r="L2420" s="5" t="s">
        <v>232</v>
      </c>
      <c r="M2420" s="25">
        <v>21.4</v>
      </c>
      <c r="N2420" s="25">
        <f>AVERAGE(M2420:M2422)</f>
        <v>21.400000000000002</v>
      </c>
      <c r="O2420" s="25">
        <f>N2420-21.54375</f>
        <v>-0.14374999999999716</v>
      </c>
      <c r="R2420" s="6"/>
      <c r="S2420" s="13" t="s">
        <v>1923</v>
      </c>
      <c r="T2420" s="13" t="s">
        <v>1924</v>
      </c>
    </row>
    <row r="2421" spans="2:20" ht="13" hidden="1" customHeight="1" x14ac:dyDescent="0.15">
      <c r="B2421" s="38"/>
      <c r="C2421" s="5">
        <v>7</v>
      </c>
      <c r="D2421" s="5" t="s">
        <v>63</v>
      </c>
      <c r="E2421" s="25">
        <v>21.4</v>
      </c>
      <c r="F2421" s="25"/>
      <c r="G2421" s="25"/>
      <c r="J2421" s="38"/>
      <c r="K2421" s="5">
        <v>7</v>
      </c>
      <c r="L2421" s="5" t="s">
        <v>233</v>
      </c>
      <c r="M2421" s="25">
        <v>21.5</v>
      </c>
      <c r="N2421" s="25"/>
      <c r="O2421" s="25"/>
      <c r="R2421" s="6"/>
      <c r="S2421" s="38"/>
      <c r="T2421" s="39"/>
    </row>
    <row r="2422" spans="2:20" ht="13" hidden="1" customHeight="1" x14ac:dyDescent="0.15">
      <c r="B2422" s="38"/>
      <c r="C2422" s="5">
        <v>7</v>
      </c>
      <c r="D2422" s="5" t="s">
        <v>64</v>
      </c>
      <c r="E2422" s="25">
        <v>21.4</v>
      </c>
      <c r="F2422" s="25"/>
      <c r="G2422" s="25"/>
      <c r="J2422" s="38"/>
      <c r="K2422" s="5">
        <v>7</v>
      </c>
      <c r="L2422" s="5" t="s">
        <v>234</v>
      </c>
      <c r="M2422" s="25">
        <v>21.3</v>
      </c>
      <c r="N2422" s="25"/>
      <c r="O2422" s="25"/>
      <c r="R2422" s="6"/>
      <c r="S2422" s="38"/>
      <c r="T2422" s="39"/>
    </row>
    <row r="2423" spans="2:20" ht="13" customHeight="1" x14ac:dyDescent="0.15">
      <c r="B2423" s="13" t="s">
        <v>1938</v>
      </c>
      <c r="C2423" s="5">
        <v>7</v>
      </c>
      <c r="D2423" s="5" t="s">
        <v>65</v>
      </c>
      <c r="E2423" s="25">
        <v>21.4</v>
      </c>
      <c r="F2423" s="25">
        <f>AVERAGE(E2423:E2425)</f>
        <v>21.399999999999995</v>
      </c>
      <c r="G2423" s="25">
        <f>F2423-21.54375</f>
        <v>-0.14375000000000426</v>
      </c>
      <c r="J2423" s="13" t="s">
        <v>1938</v>
      </c>
      <c r="K2423" s="5">
        <v>7</v>
      </c>
      <c r="L2423" s="5" t="s">
        <v>235</v>
      </c>
      <c r="M2423" s="25">
        <v>21.4</v>
      </c>
      <c r="N2423" s="25">
        <f>AVERAGE(M2423:M2425)</f>
        <v>21.433333333333334</v>
      </c>
      <c r="O2423" s="25">
        <f>N2423-21.54375</f>
        <v>-0.11041666666666572</v>
      </c>
      <c r="R2423" s="6"/>
      <c r="S2423" s="13" t="s">
        <v>1938</v>
      </c>
      <c r="T2423" s="13" t="s">
        <v>1939</v>
      </c>
    </row>
    <row r="2424" spans="2:20" ht="13" hidden="1" customHeight="1" x14ac:dyDescent="0.15">
      <c r="B2424" s="38"/>
      <c r="C2424" s="5">
        <v>7</v>
      </c>
      <c r="D2424" s="5" t="s">
        <v>66</v>
      </c>
      <c r="E2424" s="25">
        <v>21.4</v>
      </c>
      <c r="F2424" s="25"/>
      <c r="G2424" s="25"/>
      <c r="J2424" s="38"/>
      <c r="K2424" s="5">
        <v>7</v>
      </c>
      <c r="L2424" s="5" t="s">
        <v>236</v>
      </c>
      <c r="M2424" s="25">
        <v>21.4</v>
      </c>
      <c r="N2424" s="25"/>
      <c r="O2424" s="25"/>
      <c r="R2424" s="6"/>
      <c r="S2424" s="38"/>
      <c r="T2424" s="39"/>
    </row>
    <row r="2425" spans="2:20" ht="13" hidden="1" customHeight="1" x14ac:dyDescent="0.15">
      <c r="B2425" s="38"/>
      <c r="C2425" s="5">
        <v>7</v>
      </c>
      <c r="D2425" s="5" t="s">
        <v>67</v>
      </c>
      <c r="E2425" s="25">
        <v>21.4</v>
      </c>
      <c r="F2425" s="25"/>
      <c r="G2425" s="25"/>
      <c r="J2425" s="38"/>
      <c r="K2425" s="5">
        <v>7</v>
      </c>
      <c r="L2425" s="5" t="s">
        <v>237</v>
      </c>
      <c r="M2425" s="25">
        <v>21.5</v>
      </c>
      <c r="N2425" s="25"/>
      <c r="O2425" s="25"/>
      <c r="R2425" s="6"/>
      <c r="S2425" s="38"/>
      <c r="T2425" s="39"/>
    </row>
    <row r="2426" spans="2:20" ht="13" customHeight="1" x14ac:dyDescent="0.15">
      <c r="B2426" s="13" t="s">
        <v>1904</v>
      </c>
      <c r="C2426" s="5">
        <v>7</v>
      </c>
      <c r="D2426" s="5" t="s">
        <v>77</v>
      </c>
      <c r="E2426" s="25">
        <v>21.6</v>
      </c>
      <c r="F2426" s="25">
        <f>AVERAGE(E2426:E2428)</f>
        <v>21.533333333333331</v>
      </c>
      <c r="G2426" s="25">
        <f>F2426-21.54375</f>
        <v>-1.0416666666667851E-2</v>
      </c>
      <c r="J2426" s="13" t="s">
        <v>1904</v>
      </c>
      <c r="K2426" s="5">
        <v>7</v>
      </c>
      <c r="L2426" s="5" t="s">
        <v>247</v>
      </c>
      <c r="M2426" s="25">
        <v>21.4</v>
      </c>
      <c r="N2426" s="25">
        <f>AVERAGE(M2426:M2428)</f>
        <v>21.399999999999995</v>
      </c>
      <c r="O2426" s="25">
        <f>N2426-21.54375</f>
        <v>-0.14375000000000426</v>
      </c>
      <c r="R2426" s="6"/>
      <c r="S2426" s="13" t="s">
        <v>1904</v>
      </c>
      <c r="T2426" s="13" t="s">
        <v>1905</v>
      </c>
    </row>
    <row r="2427" spans="2:20" ht="13" hidden="1" customHeight="1" x14ac:dyDescent="0.15">
      <c r="B2427" s="38"/>
      <c r="C2427" s="5">
        <v>7</v>
      </c>
      <c r="D2427" s="5" t="s">
        <v>78</v>
      </c>
      <c r="E2427" s="25">
        <v>21.5</v>
      </c>
      <c r="F2427" s="25"/>
      <c r="G2427" s="25"/>
      <c r="J2427" s="38"/>
      <c r="K2427" s="5">
        <v>7</v>
      </c>
      <c r="L2427" s="5" t="s">
        <v>248</v>
      </c>
      <c r="M2427" s="25">
        <v>21.4</v>
      </c>
      <c r="N2427" s="25"/>
      <c r="O2427" s="25"/>
      <c r="R2427" s="6"/>
      <c r="S2427" s="38"/>
      <c r="T2427" s="39"/>
    </row>
    <row r="2428" spans="2:20" ht="13" hidden="1" customHeight="1" x14ac:dyDescent="0.15">
      <c r="B2428" s="38"/>
      <c r="C2428" s="5">
        <v>7</v>
      </c>
      <c r="D2428" s="5" t="s">
        <v>79</v>
      </c>
      <c r="E2428" s="25">
        <v>21.5</v>
      </c>
      <c r="F2428" s="25"/>
      <c r="G2428" s="25"/>
      <c r="J2428" s="38"/>
      <c r="K2428" s="5">
        <v>7</v>
      </c>
      <c r="L2428" s="5" t="s">
        <v>249</v>
      </c>
      <c r="M2428" s="25">
        <v>21.4</v>
      </c>
      <c r="N2428" s="25"/>
      <c r="O2428" s="25"/>
      <c r="R2428" s="6"/>
      <c r="S2428" s="38"/>
      <c r="T2428" s="39"/>
    </row>
    <row r="2429" spans="2:20" ht="13" customHeight="1" x14ac:dyDescent="0.15">
      <c r="B2429" s="13" t="s">
        <v>1906</v>
      </c>
      <c r="C2429" s="5">
        <v>7</v>
      </c>
      <c r="D2429" s="5" t="s">
        <v>80</v>
      </c>
      <c r="E2429" s="25">
        <v>21.5</v>
      </c>
      <c r="F2429" s="25">
        <f>AVERAGE(E2429:E2431)</f>
        <v>21.433333333333334</v>
      </c>
      <c r="G2429" s="25">
        <f>F2429-21.54375</f>
        <v>-0.11041666666666572</v>
      </c>
      <c r="J2429" s="13" t="s">
        <v>1906</v>
      </c>
      <c r="K2429" s="5">
        <v>7</v>
      </c>
      <c r="L2429" s="5" t="s">
        <v>250</v>
      </c>
      <c r="M2429" s="25">
        <v>21.5</v>
      </c>
      <c r="N2429" s="25">
        <f>AVERAGE(M2429:M2431)</f>
        <v>21.433333333333334</v>
      </c>
      <c r="O2429" s="25">
        <f>N2429-21.54375</f>
        <v>-0.11041666666666572</v>
      </c>
      <c r="R2429" s="6"/>
      <c r="S2429" s="13" t="s">
        <v>1906</v>
      </c>
      <c r="T2429" s="13" t="s">
        <v>1907</v>
      </c>
    </row>
    <row r="2430" spans="2:20" ht="13" hidden="1" customHeight="1" x14ac:dyDescent="0.15">
      <c r="B2430" s="38"/>
      <c r="C2430" s="5">
        <v>7</v>
      </c>
      <c r="D2430" s="5" t="s">
        <v>81</v>
      </c>
      <c r="E2430" s="25">
        <v>21.4</v>
      </c>
      <c r="F2430" s="25"/>
      <c r="G2430" s="25"/>
      <c r="J2430" s="38"/>
      <c r="K2430" s="5">
        <v>7</v>
      </c>
      <c r="L2430" s="5" t="s">
        <v>251</v>
      </c>
      <c r="M2430" s="25">
        <v>21.4</v>
      </c>
      <c r="N2430" s="25"/>
      <c r="O2430" s="25"/>
      <c r="R2430" s="6"/>
      <c r="S2430" s="38"/>
      <c r="T2430" s="39"/>
    </row>
    <row r="2431" spans="2:20" ht="13" hidden="1" customHeight="1" x14ac:dyDescent="0.15">
      <c r="B2431" s="38"/>
      <c r="C2431" s="5">
        <v>7</v>
      </c>
      <c r="D2431" s="5" t="s">
        <v>82</v>
      </c>
      <c r="E2431" s="25">
        <v>21.4</v>
      </c>
      <c r="F2431" s="25"/>
      <c r="G2431" s="25"/>
      <c r="J2431" s="38"/>
      <c r="K2431" s="5">
        <v>7</v>
      </c>
      <c r="L2431" s="5" t="s">
        <v>252</v>
      </c>
      <c r="M2431" s="25">
        <v>21.4</v>
      </c>
      <c r="N2431" s="25"/>
      <c r="O2431" s="25"/>
      <c r="R2431" s="6"/>
      <c r="S2431" s="38"/>
      <c r="T2431" s="39"/>
    </row>
    <row r="2432" spans="2:20" ht="13" customHeight="1" x14ac:dyDescent="0.15">
      <c r="B2432" s="13" t="s">
        <v>1925</v>
      </c>
      <c r="C2432" s="5">
        <v>7</v>
      </c>
      <c r="D2432" s="5" t="s">
        <v>83</v>
      </c>
      <c r="E2432" s="25">
        <v>21.4</v>
      </c>
      <c r="F2432" s="25">
        <f>AVERAGE(E2432:E2434)</f>
        <v>21.466666666666669</v>
      </c>
      <c r="G2432" s="25">
        <f>F2432-21.54375</f>
        <v>-7.7083333333330728E-2</v>
      </c>
      <c r="J2432" s="13" t="s">
        <v>1925</v>
      </c>
      <c r="K2432" s="5">
        <v>7</v>
      </c>
      <c r="L2432" s="5" t="s">
        <v>253</v>
      </c>
      <c r="M2432" s="25">
        <v>21.4</v>
      </c>
      <c r="N2432" s="25">
        <f>AVERAGE(M2432:M2434)</f>
        <v>21.433333333333334</v>
      </c>
      <c r="O2432" s="25">
        <f>N2432-21.54375</f>
        <v>-0.11041666666666572</v>
      </c>
      <c r="R2432" s="6"/>
      <c r="S2432" s="13" t="s">
        <v>1925</v>
      </c>
      <c r="T2432" s="13" t="s">
        <v>1926</v>
      </c>
    </row>
    <row r="2433" spans="2:20" ht="13" hidden="1" customHeight="1" x14ac:dyDescent="0.15">
      <c r="B2433" s="38"/>
      <c r="C2433" s="5">
        <v>7</v>
      </c>
      <c r="D2433" s="5" t="s">
        <v>84</v>
      </c>
      <c r="E2433" s="25">
        <v>21.5</v>
      </c>
      <c r="F2433" s="25"/>
      <c r="G2433" s="25"/>
      <c r="J2433" s="38"/>
      <c r="K2433" s="5">
        <v>7</v>
      </c>
      <c r="L2433" s="5" t="s">
        <v>254</v>
      </c>
      <c r="M2433" s="25">
        <v>21.4</v>
      </c>
      <c r="N2433" s="25"/>
      <c r="O2433" s="25"/>
      <c r="R2433" s="6"/>
      <c r="S2433" s="38"/>
      <c r="T2433" s="39"/>
    </row>
    <row r="2434" spans="2:20" ht="13" hidden="1" customHeight="1" x14ac:dyDescent="0.15">
      <c r="B2434" s="38"/>
      <c r="C2434" s="5">
        <v>7</v>
      </c>
      <c r="D2434" s="5" t="s">
        <v>85</v>
      </c>
      <c r="E2434" s="25">
        <v>21.5</v>
      </c>
      <c r="F2434" s="25"/>
      <c r="G2434" s="25"/>
      <c r="J2434" s="38"/>
      <c r="K2434" s="5">
        <v>7</v>
      </c>
      <c r="L2434" s="5" t="s">
        <v>255</v>
      </c>
      <c r="M2434" s="25">
        <v>21.5</v>
      </c>
      <c r="N2434" s="25"/>
      <c r="O2434" s="25"/>
      <c r="R2434" s="6"/>
      <c r="S2434" s="38"/>
      <c r="T2434" s="39"/>
    </row>
    <row r="2435" spans="2:20" ht="13" customHeight="1" x14ac:dyDescent="0.15">
      <c r="B2435" s="13" t="s">
        <v>1940</v>
      </c>
      <c r="C2435" s="5">
        <v>7</v>
      </c>
      <c r="D2435" s="5" t="s">
        <v>86</v>
      </c>
      <c r="E2435" s="25">
        <v>21.5</v>
      </c>
      <c r="F2435" s="25">
        <f>AVERAGE(E2435:E2437)</f>
        <v>21.5</v>
      </c>
      <c r="G2435" s="25">
        <f>F2435-21.54375</f>
        <v>-4.3749999999999289E-2</v>
      </c>
      <c r="J2435" s="13" t="s">
        <v>1940</v>
      </c>
      <c r="K2435" s="5">
        <v>7</v>
      </c>
      <c r="L2435" s="5" t="s">
        <v>256</v>
      </c>
      <c r="M2435" s="25">
        <v>21.5</v>
      </c>
      <c r="N2435" s="25">
        <f>AVERAGE(M2435:M2437)</f>
        <v>21.5</v>
      </c>
      <c r="O2435" s="25">
        <f>N2435-21.54375</f>
        <v>-4.3749999999999289E-2</v>
      </c>
      <c r="R2435" s="6"/>
      <c r="S2435" s="13" t="s">
        <v>1940</v>
      </c>
      <c r="T2435" s="13" t="s">
        <v>1941</v>
      </c>
    </row>
    <row r="2436" spans="2:20" ht="13" hidden="1" customHeight="1" x14ac:dyDescent="0.15">
      <c r="B2436" s="38"/>
      <c r="C2436" s="5">
        <v>7</v>
      </c>
      <c r="D2436" s="5" t="s">
        <v>87</v>
      </c>
      <c r="E2436" s="25">
        <v>21.5</v>
      </c>
      <c r="F2436" s="25"/>
      <c r="G2436" s="25"/>
      <c r="J2436" s="38"/>
      <c r="K2436" s="5">
        <v>7</v>
      </c>
      <c r="L2436" s="5" t="s">
        <v>257</v>
      </c>
      <c r="M2436" s="25">
        <v>21.5</v>
      </c>
      <c r="N2436" s="25"/>
      <c r="O2436" s="25"/>
      <c r="R2436" s="6"/>
      <c r="S2436" s="38"/>
      <c r="T2436" s="39"/>
    </row>
    <row r="2437" spans="2:20" ht="13" hidden="1" customHeight="1" x14ac:dyDescent="0.15">
      <c r="B2437" s="38"/>
      <c r="C2437" s="5">
        <v>7</v>
      </c>
      <c r="D2437" s="5" t="s">
        <v>88</v>
      </c>
      <c r="E2437" s="25">
        <v>21.5</v>
      </c>
      <c r="F2437" s="25"/>
      <c r="G2437" s="25"/>
      <c r="J2437" s="38"/>
      <c r="K2437" s="5">
        <v>7</v>
      </c>
      <c r="L2437" s="5" t="s">
        <v>258</v>
      </c>
      <c r="M2437" s="25">
        <v>21.5</v>
      </c>
      <c r="N2437" s="25"/>
      <c r="O2437" s="25"/>
      <c r="R2437" s="6"/>
      <c r="S2437" s="38"/>
      <c r="T2437" s="39"/>
    </row>
    <row r="2438" spans="2:20" ht="13" customHeight="1" x14ac:dyDescent="0.15">
      <c r="B2438" s="13" t="s">
        <v>1908</v>
      </c>
      <c r="C2438" s="5">
        <v>7</v>
      </c>
      <c r="D2438" s="5" t="s">
        <v>98</v>
      </c>
      <c r="E2438" s="25">
        <v>21.5</v>
      </c>
      <c r="F2438" s="25">
        <f>AVERAGE(E2438:E2440)</f>
        <v>21.5</v>
      </c>
      <c r="G2438" s="25">
        <f>F2438-21.54375</f>
        <v>-4.3749999999999289E-2</v>
      </c>
      <c r="J2438" s="13" t="s">
        <v>1908</v>
      </c>
      <c r="K2438" s="5">
        <v>7</v>
      </c>
      <c r="L2438" s="5" t="s">
        <v>268</v>
      </c>
      <c r="M2438" s="25">
        <v>21.6</v>
      </c>
      <c r="N2438" s="25">
        <f>AVERAGE(M2438:M2440)</f>
        <v>21.600000000000005</v>
      </c>
      <c r="O2438" s="25">
        <f>N2438-21.54375</f>
        <v>5.6250000000005684E-2</v>
      </c>
      <c r="R2438" s="6"/>
      <c r="S2438" s="13" t="s">
        <v>1908</v>
      </c>
      <c r="T2438" s="13" t="s">
        <v>1909</v>
      </c>
    </row>
    <row r="2439" spans="2:20" ht="13" hidden="1" customHeight="1" x14ac:dyDescent="0.15">
      <c r="B2439" s="38"/>
      <c r="C2439" s="5">
        <v>7</v>
      </c>
      <c r="D2439" s="5" t="s">
        <v>99</v>
      </c>
      <c r="E2439" s="25">
        <v>21.4</v>
      </c>
      <c r="F2439" s="25"/>
      <c r="G2439" s="25"/>
      <c r="J2439" s="38"/>
      <c r="K2439" s="5">
        <v>7</v>
      </c>
      <c r="L2439" s="5" t="s">
        <v>269</v>
      </c>
      <c r="M2439" s="25">
        <v>21.6</v>
      </c>
      <c r="N2439" s="25"/>
      <c r="O2439" s="25"/>
      <c r="R2439" s="6"/>
      <c r="S2439" s="38"/>
      <c r="T2439" s="39"/>
    </row>
    <row r="2440" spans="2:20" ht="13" hidden="1" customHeight="1" x14ac:dyDescent="0.15">
      <c r="B2440" s="38"/>
      <c r="C2440" s="5">
        <v>7</v>
      </c>
      <c r="D2440" s="5" t="s">
        <v>100</v>
      </c>
      <c r="E2440" s="25">
        <v>21.6</v>
      </c>
      <c r="F2440" s="25"/>
      <c r="G2440" s="25"/>
      <c r="J2440" s="38"/>
      <c r="K2440" s="5">
        <v>7</v>
      </c>
      <c r="L2440" s="5" t="s">
        <v>270</v>
      </c>
      <c r="M2440" s="25">
        <v>21.6</v>
      </c>
      <c r="N2440" s="25"/>
      <c r="O2440" s="25"/>
      <c r="R2440" s="6"/>
      <c r="S2440" s="38"/>
      <c r="T2440" s="39"/>
    </row>
    <row r="2441" spans="2:20" ht="13" customHeight="1" x14ac:dyDescent="0.15">
      <c r="B2441" s="13" t="s">
        <v>1910</v>
      </c>
      <c r="C2441" s="5">
        <v>7</v>
      </c>
      <c r="D2441" s="5" t="s">
        <v>101</v>
      </c>
      <c r="E2441" s="25">
        <v>21.6</v>
      </c>
      <c r="F2441" s="25">
        <f>AVERAGE(E2441:E2443)</f>
        <v>21.533333333333331</v>
      </c>
      <c r="G2441" s="25">
        <f>F2441-21.54375</f>
        <v>-1.0416666666667851E-2</v>
      </c>
      <c r="J2441" s="13" t="s">
        <v>1910</v>
      </c>
      <c r="K2441" s="5">
        <v>7</v>
      </c>
      <c r="L2441" s="5" t="s">
        <v>271</v>
      </c>
      <c r="M2441" s="25">
        <v>22.1</v>
      </c>
      <c r="N2441" s="25">
        <f>AVERAGE(M2441:M2443)</f>
        <v>22.133333333333336</v>
      </c>
      <c r="O2441" s="25">
        <f>N2441-21.54375</f>
        <v>0.58958333333333712</v>
      </c>
      <c r="R2441" s="6"/>
      <c r="S2441" s="13" t="s">
        <v>1910</v>
      </c>
      <c r="T2441" s="13" t="s">
        <v>1911</v>
      </c>
    </row>
    <row r="2442" spans="2:20" ht="13" hidden="1" customHeight="1" x14ac:dyDescent="0.15">
      <c r="B2442" s="38"/>
      <c r="C2442" s="5">
        <v>7</v>
      </c>
      <c r="D2442" s="5" t="s">
        <v>102</v>
      </c>
      <c r="E2442" s="25">
        <v>21.5</v>
      </c>
      <c r="F2442" s="25"/>
      <c r="G2442" s="25"/>
      <c r="J2442" s="38"/>
      <c r="K2442" s="5">
        <v>7</v>
      </c>
      <c r="L2442" s="5" t="s">
        <v>272</v>
      </c>
      <c r="M2442" s="25">
        <v>22.2</v>
      </c>
      <c r="N2442" s="25"/>
      <c r="O2442" s="25"/>
      <c r="R2442" s="6"/>
      <c r="S2442" s="38"/>
      <c r="T2442" s="39"/>
    </row>
    <row r="2443" spans="2:20" ht="13" hidden="1" customHeight="1" x14ac:dyDescent="0.15">
      <c r="B2443" s="38"/>
      <c r="C2443" s="5">
        <v>7</v>
      </c>
      <c r="D2443" s="5" t="s">
        <v>103</v>
      </c>
      <c r="E2443" s="25">
        <v>21.5</v>
      </c>
      <c r="F2443" s="25"/>
      <c r="G2443" s="25"/>
      <c r="J2443" s="38"/>
      <c r="K2443" s="5">
        <v>7</v>
      </c>
      <c r="L2443" s="5" t="s">
        <v>273</v>
      </c>
      <c r="M2443" s="25">
        <v>22.1</v>
      </c>
      <c r="N2443" s="25"/>
      <c r="O2443" s="25"/>
      <c r="R2443" s="6"/>
      <c r="S2443" s="38"/>
      <c r="T2443" s="39"/>
    </row>
    <row r="2444" spans="2:20" ht="13" customHeight="1" x14ac:dyDescent="0.15">
      <c r="B2444" s="13" t="s">
        <v>1927</v>
      </c>
      <c r="C2444" s="5">
        <v>7</v>
      </c>
      <c r="D2444" s="5" t="s">
        <v>104</v>
      </c>
      <c r="E2444" s="25">
        <v>21.4</v>
      </c>
      <c r="F2444" s="25">
        <f>AVERAGE(E2444:E2446)</f>
        <v>21.399999999999995</v>
      </c>
      <c r="G2444" s="25">
        <f>F2444-21.54375</f>
        <v>-0.14375000000000426</v>
      </c>
      <c r="J2444" s="13" t="s">
        <v>1927</v>
      </c>
      <c r="K2444" s="5">
        <v>7</v>
      </c>
      <c r="L2444" s="5" t="s">
        <v>274</v>
      </c>
      <c r="M2444" s="25">
        <v>21.5</v>
      </c>
      <c r="N2444" s="25">
        <f>AVERAGE(M2444:M2446)</f>
        <v>21.400000000000002</v>
      </c>
      <c r="O2444" s="25">
        <f>N2444-21.54375</f>
        <v>-0.14374999999999716</v>
      </c>
      <c r="R2444" s="6"/>
      <c r="S2444" s="13" t="s">
        <v>1927</v>
      </c>
      <c r="T2444" s="13" t="s">
        <v>1928</v>
      </c>
    </row>
    <row r="2445" spans="2:20" ht="13" hidden="1" customHeight="1" x14ac:dyDescent="0.15">
      <c r="B2445" s="38"/>
      <c r="C2445" s="5">
        <v>7</v>
      </c>
      <c r="D2445" s="5" t="s">
        <v>105</v>
      </c>
      <c r="E2445" s="25">
        <v>21.4</v>
      </c>
      <c r="F2445" s="25"/>
      <c r="G2445" s="25"/>
      <c r="J2445" s="38"/>
      <c r="K2445" s="5">
        <v>7</v>
      </c>
      <c r="L2445" s="5" t="s">
        <v>275</v>
      </c>
      <c r="M2445" s="25">
        <v>21.4</v>
      </c>
      <c r="N2445" s="25"/>
      <c r="O2445" s="25"/>
      <c r="R2445" s="6"/>
      <c r="S2445" s="38"/>
      <c r="T2445" s="39"/>
    </row>
    <row r="2446" spans="2:20" ht="13" hidden="1" customHeight="1" x14ac:dyDescent="0.15">
      <c r="B2446" s="38"/>
      <c r="C2446" s="5">
        <v>7</v>
      </c>
      <c r="D2446" s="5" t="s">
        <v>106</v>
      </c>
      <c r="E2446" s="25">
        <v>21.4</v>
      </c>
      <c r="F2446" s="25"/>
      <c r="G2446" s="25"/>
      <c r="J2446" s="38"/>
      <c r="K2446" s="5">
        <v>7</v>
      </c>
      <c r="L2446" s="5" t="s">
        <v>276</v>
      </c>
      <c r="M2446" s="25">
        <v>21.3</v>
      </c>
      <c r="N2446" s="25"/>
      <c r="O2446" s="25"/>
      <c r="R2446" s="6"/>
      <c r="S2446" s="38"/>
      <c r="T2446" s="39"/>
    </row>
    <row r="2447" spans="2:20" ht="13" customHeight="1" x14ac:dyDescent="0.15">
      <c r="B2447" s="13" t="s">
        <v>1942</v>
      </c>
      <c r="C2447" s="5">
        <v>7</v>
      </c>
      <c r="D2447" s="5" t="s">
        <v>107</v>
      </c>
      <c r="E2447" s="25">
        <v>21.3</v>
      </c>
      <c r="F2447" s="25">
        <f>AVERAGE(E2447:E2449)</f>
        <v>21.366666666666664</v>
      </c>
      <c r="G2447" s="25">
        <f>F2447-21.54375</f>
        <v>-0.1770833333333357</v>
      </c>
      <c r="J2447" s="13" t="s">
        <v>1942</v>
      </c>
      <c r="K2447" s="5">
        <v>7</v>
      </c>
      <c r="L2447" s="5" t="s">
        <v>277</v>
      </c>
      <c r="M2447" s="25">
        <v>22.1</v>
      </c>
      <c r="N2447" s="25">
        <f>AVERAGE(M2447:M2449)</f>
        <v>22.133333333333336</v>
      </c>
      <c r="O2447" s="25">
        <f>N2447-21.54375</f>
        <v>0.58958333333333712</v>
      </c>
      <c r="R2447" s="6"/>
      <c r="S2447" s="13" t="s">
        <v>1942</v>
      </c>
      <c r="T2447" s="13" t="s">
        <v>1943</v>
      </c>
    </row>
    <row r="2448" spans="2:20" ht="13" hidden="1" customHeight="1" x14ac:dyDescent="0.15">
      <c r="B2448" s="38"/>
      <c r="C2448" s="5">
        <v>7</v>
      </c>
      <c r="D2448" s="5" t="s">
        <v>108</v>
      </c>
      <c r="E2448" s="25">
        <v>21.4</v>
      </c>
      <c r="F2448" s="25"/>
      <c r="G2448" s="25"/>
      <c r="J2448" s="38"/>
      <c r="K2448" s="5">
        <v>7</v>
      </c>
      <c r="L2448" s="5" t="s">
        <v>278</v>
      </c>
      <c r="M2448" s="25">
        <v>22</v>
      </c>
      <c r="N2448" s="25"/>
      <c r="O2448" s="25"/>
      <c r="R2448" s="6"/>
      <c r="S2448" s="38"/>
      <c r="T2448" s="39"/>
    </row>
    <row r="2449" spans="2:20" ht="13" hidden="1" customHeight="1" x14ac:dyDescent="0.15">
      <c r="B2449" s="38"/>
      <c r="C2449" s="5">
        <v>7</v>
      </c>
      <c r="D2449" s="5" t="s">
        <v>109</v>
      </c>
      <c r="E2449" s="25">
        <v>21.4</v>
      </c>
      <c r="F2449" s="25"/>
      <c r="G2449" s="25"/>
      <c r="J2449" s="38"/>
      <c r="K2449" s="5">
        <v>7</v>
      </c>
      <c r="L2449" s="5" t="s">
        <v>279</v>
      </c>
      <c r="M2449" s="25">
        <v>22.3</v>
      </c>
      <c r="N2449" s="25"/>
      <c r="O2449" s="25"/>
      <c r="R2449" s="6"/>
      <c r="S2449" s="38"/>
      <c r="T2449" s="39"/>
    </row>
    <row r="2450" spans="2:20" ht="13" customHeight="1" x14ac:dyDescent="0.15">
      <c r="B2450" s="13" t="s">
        <v>1912</v>
      </c>
      <c r="C2450" s="5">
        <v>7</v>
      </c>
      <c r="D2450" s="5" t="s">
        <v>119</v>
      </c>
      <c r="E2450" s="25">
        <v>21.6</v>
      </c>
      <c r="F2450" s="25">
        <f>AVERAGE(E2450:E2452)</f>
        <v>21.566666666666666</v>
      </c>
      <c r="G2450" s="25">
        <f>F2450-21.54375</f>
        <v>2.291666666666714E-2</v>
      </c>
      <c r="J2450" s="13" t="s">
        <v>1912</v>
      </c>
      <c r="K2450" s="5">
        <v>7</v>
      </c>
      <c r="L2450" s="5" t="s">
        <v>289</v>
      </c>
      <c r="M2450" s="25">
        <v>21.5</v>
      </c>
      <c r="N2450" s="25">
        <f>AVERAGE(M2450:M2452)</f>
        <v>21.533333333333331</v>
      </c>
      <c r="O2450" s="25">
        <f>N2450-21.54375</f>
        <v>-1.0416666666667851E-2</v>
      </c>
      <c r="R2450" s="6"/>
      <c r="S2450" s="13" t="s">
        <v>1912</v>
      </c>
      <c r="T2450" s="13" t="s">
        <v>1519</v>
      </c>
    </row>
    <row r="2451" spans="2:20" ht="13" hidden="1" customHeight="1" x14ac:dyDescent="0.15">
      <c r="B2451" s="38"/>
      <c r="C2451" s="5">
        <v>7</v>
      </c>
      <c r="D2451" s="5" t="s">
        <v>120</v>
      </c>
      <c r="E2451" s="25">
        <v>21.5</v>
      </c>
      <c r="F2451" s="25"/>
      <c r="G2451" s="25"/>
      <c r="J2451" s="38"/>
      <c r="K2451" s="5">
        <v>7</v>
      </c>
      <c r="L2451" s="5" t="s">
        <v>290</v>
      </c>
      <c r="M2451" s="25">
        <v>21.5</v>
      </c>
      <c r="N2451" s="25"/>
      <c r="O2451" s="25"/>
      <c r="R2451" s="6"/>
      <c r="S2451" s="38"/>
      <c r="T2451" s="39"/>
    </row>
    <row r="2452" spans="2:20" ht="13" hidden="1" customHeight="1" x14ac:dyDescent="0.15">
      <c r="B2452" s="38"/>
      <c r="C2452" s="5">
        <v>7</v>
      </c>
      <c r="D2452" s="5" t="s">
        <v>121</v>
      </c>
      <c r="E2452" s="25">
        <v>21.6</v>
      </c>
      <c r="F2452" s="25"/>
      <c r="G2452" s="25"/>
      <c r="J2452" s="38"/>
      <c r="K2452" s="5">
        <v>7</v>
      </c>
      <c r="L2452" s="5" t="s">
        <v>291</v>
      </c>
      <c r="M2452" s="25">
        <v>21.6</v>
      </c>
      <c r="N2452" s="25"/>
      <c r="O2452" s="25"/>
      <c r="R2452" s="6"/>
      <c r="S2452" s="38"/>
      <c r="T2452" s="39"/>
    </row>
    <row r="2453" spans="2:20" ht="13" customHeight="1" x14ac:dyDescent="0.15">
      <c r="B2453" s="13" t="s">
        <v>1913</v>
      </c>
      <c r="C2453" s="5">
        <v>7</v>
      </c>
      <c r="D2453" s="5" t="s">
        <v>122</v>
      </c>
      <c r="E2453" s="25">
        <v>21.5</v>
      </c>
      <c r="F2453" s="25">
        <f>AVERAGE(E2453:E2455)</f>
        <v>21.533333333333331</v>
      </c>
      <c r="G2453" s="25">
        <f>F2453-21.54375</f>
        <v>-1.0416666666667851E-2</v>
      </c>
      <c r="J2453" s="13" t="s">
        <v>1913</v>
      </c>
      <c r="K2453" s="5">
        <v>7</v>
      </c>
      <c r="L2453" s="5" t="s">
        <v>292</v>
      </c>
      <c r="M2453" s="25">
        <v>21.6</v>
      </c>
      <c r="N2453" s="25">
        <f>AVERAGE(M2453:M2455)</f>
        <v>21.600000000000005</v>
      </c>
      <c r="O2453" s="25">
        <f>N2453-21.54375</f>
        <v>5.6250000000005684E-2</v>
      </c>
      <c r="R2453" s="6"/>
      <c r="S2453" s="13" t="s">
        <v>1913</v>
      </c>
      <c r="T2453" s="13" t="s">
        <v>1914</v>
      </c>
    </row>
    <row r="2454" spans="2:20" ht="13" hidden="1" customHeight="1" x14ac:dyDescent="0.15">
      <c r="B2454" s="38"/>
      <c r="C2454" s="5">
        <v>7</v>
      </c>
      <c r="D2454" s="5" t="s">
        <v>123</v>
      </c>
      <c r="E2454" s="25">
        <v>21.5</v>
      </c>
      <c r="F2454" s="25"/>
      <c r="G2454" s="25"/>
      <c r="J2454" s="38"/>
      <c r="K2454" s="5">
        <v>7</v>
      </c>
      <c r="L2454" s="5" t="s">
        <v>293</v>
      </c>
      <c r="M2454" s="25">
        <v>21.6</v>
      </c>
      <c r="N2454" s="25"/>
      <c r="O2454" s="25"/>
      <c r="R2454" s="6"/>
      <c r="S2454" s="38"/>
      <c r="T2454" s="39"/>
    </row>
    <row r="2455" spans="2:20" ht="13" hidden="1" customHeight="1" x14ac:dyDescent="0.15">
      <c r="B2455" s="38"/>
      <c r="C2455" s="5">
        <v>7</v>
      </c>
      <c r="D2455" s="5" t="s">
        <v>124</v>
      </c>
      <c r="E2455" s="25">
        <v>21.6</v>
      </c>
      <c r="F2455" s="25"/>
      <c r="G2455" s="25"/>
      <c r="J2455" s="38"/>
      <c r="K2455" s="5">
        <v>7</v>
      </c>
      <c r="L2455" s="5" t="s">
        <v>294</v>
      </c>
      <c r="M2455" s="25">
        <v>21.6</v>
      </c>
      <c r="N2455" s="25"/>
      <c r="O2455" s="25"/>
      <c r="R2455" s="6"/>
      <c r="S2455" s="38"/>
      <c r="T2455" s="39"/>
    </row>
    <row r="2456" spans="2:20" ht="13" customHeight="1" x14ac:dyDescent="0.15">
      <c r="B2456" s="13" t="s">
        <v>1929</v>
      </c>
      <c r="C2456" s="5">
        <v>7</v>
      </c>
      <c r="D2456" s="5" t="s">
        <v>125</v>
      </c>
      <c r="E2456" s="25">
        <v>21.5</v>
      </c>
      <c r="F2456" s="25">
        <f>AVERAGE(E2456:E2458)</f>
        <v>21.399999999999995</v>
      </c>
      <c r="G2456" s="25">
        <f>F2456-21.54375</f>
        <v>-0.14375000000000426</v>
      </c>
      <c r="J2456" s="13" t="s">
        <v>1929</v>
      </c>
      <c r="K2456" s="5">
        <v>7</v>
      </c>
      <c r="L2456" s="5" t="s">
        <v>295</v>
      </c>
      <c r="M2456" s="25">
        <v>21.3</v>
      </c>
      <c r="N2456" s="25">
        <f>AVERAGE(M2456:M2458)</f>
        <v>21.433333333333334</v>
      </c>
      <c r="O2456" s="25">
        <f>N2456-21.54375</f>
        <v>-0.11041666666666572</v>
      </c>
      <c r="R2456" s="6"/>
      <c r="S2456" s="13" t="s">
        <v>1929</v>
      </c>
      <c r="T2456" s="13" t="s">
        <v>1930</v>
      </c>
    </row>
    <row r="2457" spans="2:20" ht="13" hidden="1" customHeight="1" x14ac:dyDescent="0.15">
      <c r="B2457" s="38"/>
      <c r="C2457" s="5">
        <v>7</v>
      </c>
      <c r="D2457" s="5" t="s">
        <v>126</v>
      </c>
      <c r="E2457" s="25">
        <v>21.3</v>
      </c>
      <c r="F2457" s="25"/>
      <c r="G2457" s="25"/>
      <c r="J2457" s="38"/>
      <c r="K2457" s="5">
        <v>7</v>
      </c>
      <c r="L2457" s="5" t="s">
        <v>296</v>
      </c>
      <c r="M2457" s="25">
        <v>21.5</v>
      </c>
      <c r="N2457" s="25"/>
      <c r="O2457" s="25"/>
      <c r="R2457" s="6"/>
      <c r="S2457" s="38"/>
      <c r="T2457" s="39"/>
    </row>
    <row r="2458" spans="2:20" ht="13" hidden="1" customHeight="1" x14ac:dyDescent="0.15">
      <c r="B2458" s="38"/>
      <c r="C2458" s="5">
        <v>7</v>
      </c>
      <c r="D2458" s="5" t="s">
        <v>127</v>
      </c>
      <c r="E2458" s="25">
        <v>21.4</v>
      </c>
      <c r="F2458" s="25"/>
      <c r="G2458" s="25"/>
      <c r="J2458" s="38"/>
      <c r="K2458" s="5">
        <v>7</v>
      </c>
      <c r="L2458" s="5" t="s">
        <v>297</v>
      </c>
      <c r="M2458" s="25">
        <v>21.5</v>
      </c>
      <c r="N2458" s="25"/>
      <c r="O2458" s="25"/>
      <c r="R2458" s="6"/>
      <c r="S2458" s="38"/>
      <c r="T2458" s="39"/>
    </row>
    <row r="2459" spans="2:20" ht="13" customHeight="1" x14ac:dyDescent="0.15">
      <c r="B2459" s="13" t="s">
        <v>1944</v>
      </c>
      <c r="C2459" s="5">
        <v>7</v>
      </c>
      <c r="D2459" s="5" t="s">
        <v>128</v>
      </c>
      <c r="E2459" s="25">
        <v>21.4</v>
      </c>
      <c r="F2459" s="25">
        <f>AVERAGE(E2459:E2461)</f>
        <v>21.433333333333334</v>
      </c>
      <c r="G2459" s="25">
        <f>F2459-21.54375</f>
        <v>-0.11041666666666572</v>
      </c>
      <c r="J2459" s="13" t="s">
        <v>1944</v>
      </c>
      <c r="K2459" s="5">
        <v>7</v>
      </c>
      <c r="L2459" s="5" t="s">
        <v>298</v>
      </c>
      <c r="M2459" s="25">
        <v>21.2</v>
      </c>
      <c r="N2459" s="25">
        <f>AVERAGE(M2459:M2461)</f>
        <v>21.366666666666664</v>
      </c>
      <c r="O2459" s="25">
        <f>N2459-21.54375</f>
        <v>-0.1770833333333357</v>
      </c>
      <c r="R2459" s="6"/>
      <c r="S2459" s="13" t="s">
        <v>1944</v>
      </c>
      <c r="T2459" s="13" t="s">
        <v>1945</v>
      </c>
    </row>
    <row r="2460" spans="2:20" ht="13" hidden="1" customHeight="1" x14ac:dyDescent="0.15">
      <c r="C2460" s="2">
        <v>7</v>
      </c>
      <c r="D2460" s="2" t="s">
        <v>129</v>
      </c>
      <c r="E2460" s="26">
        <v>21.4</v>
      </c>
      <c r="F2460" s="26"/>
      <c r="G2460" s="26"/>
      <c r="K2460" s="2">
        <v>7</v>
      </c>
      <c r="L2460" s="2" t="s">
        <v>299</v>
      </c>
      <c r="M2460" s="26">
        <v>21.4</v>
      </c>
      <c r="N2460" s="26"/>
      <c r="O2460" s="26"/>
    </row>
    <row r="2461" spans="2:20" ht="13" hidden="1" customHeight="1" x14ac:dyDescent="0.15">
      <c r="C2461" s="2">
        <v>7</v>
      </c>
      <c r="D2461" s="2" t="s">
        <v>130</v>
      </c>
      <c r="E2461" s="26">
        <v>21.5</v>
      </c>
      <c r="F2461" s="26"/>
      <c r="G2461" s="26"/>
      <c r="K2461" s="2">
        <v>7</v>
      </c>
      <c r="L2461" s="2" t="s">
        <v>300</v>
      </c>
      <c r="M2461" s="26">
        <v>21.5</v>
      </c>
      <c r="N2461" s="26"/>
      <c r="O2461" s="26"/>
    </row>
    <row r="2462" spans="2:20" ht="13" hidden="1" customHeight="1" x14ac:dyDescent="0.15"/>
    <row r="2463" spans="2:20" ht="13" hidden="1" customHeight="1" x14ac:dyDescent="0.15"/>
    <row r="2464" spans="2:20" ht="13" hidden="1" customHeight="1" x14ac:dyDescent="0.15"/>
    <row r="2465" ht="13" hidden="1" customHeight="1" x14ac:dyDescent="0.15"/>
    <row r="2466" ht="13" hidden="1" customHeight="1" x14ac:dyDescent="0.15"/>
    <row r="2467" ht="13" hidden="1" customHeight="1" x14ac:dyDescent="0.15"/>
    <row r="2468" ht="13" hidden="1" customHeight="1" x14ac:dyDescent="0.15"/>
    <row r="2469" ht="13" hidden="1" customHeight="1" x14ac:dyDescent="0.15"/>
    <row r="2470" ht="13" hidden="1" customHeight="1" x14ac:dyDescent="0.15"/>
    <row r="2471" ht="13" hidden="1" customHeight="1" x14ac:dyDescent="0.15"/>
    <row r="2472" ht="13" hidden="1" customHeight="1" x14ac:dyDescent="0.15"/>
    <row r="2473" ht="13" hidden="1" customHeight="1" x14ac:dyDescent="0.15"/>
    <row r="2474" ht="13" hidden="1" customHeight="1" x14ac:dyDescent="0.15"/>
    <row r="2475" ht="13" hidden="1" customHeight="1" x14ac:dyDescent="0.15"/>
    <row r="2476" ht="13" hidden="1" customHeight="1" x14ac:dyDescent="0.15"/>
    <row r="2477" ht="13" hidden="1" customHeight="1" x14ac:dyDescent="0.15"/>
    <row r="2478" ht="13" hidden="1" customHeight="1" x14ac:dyDescent="0.15"/>
    <row r="2479" ht="13" hidden="1" customHeight="1" x14ac:dyDescent="0.15"/>
    <row r="2480" ht="13" hidden="1" customHeight="1" x14ac:dyDescent="0.15"/>
    <row r="2481" ht="13" hidden="1" customHeight="1" x14ac:dyDescent="0.15"/>
    <row r="2482" ht="13" hidden="1" customHeight="1" x14ac:dyDescent="0.15"/>
    <row r="2483" ht="13" hidden="1" customHeight="1" x14ac:dyDescent="0.15"/>
    <row r="2484" ht="13" hidden="1" customHeight="1" x14ac:dyDescent="0.15"/>
    <row r="2485" ht="13" hidden="1" customHeight="1" x14ac:dyDescent="0.15"/>
    <row r="2486" ht="13" hidden="1" customHeight="1" x14ac:dyDescent="0.15"/>
    <row r="2487" ht="13" hidden="1" customHeight="1" x14ac:dyDescent="0.15"/>
    <row r="2488" ht="13" hidden="1" customHeight="1" x14ac:dyDescent="0.15"/>
    <row r="2489" ht="13" hidden="1" customHeight="1" x14ac:dyDescent="0.15"/>
    <row r="2490" ht="13" hidden="1" customHeight="1" x14ac:dyDescent="0.15"/>
    <row r="2491" ht="13" hidden="1" customHeight="1" x14ac:dyDescent="0.15"/>
    <row r="2492" ht="13" hidden="1" customHeight="1" x14ac:dyDescent="0.15"/>
    <row r="2493" ht="13" hidden="1" customHeight="1" x14ac:dyDescent="0.15"/>
    <row r="2494" ht="13" hidden="1" customHeight="1" x14ac:dyDescent="0.15"/>
    <row r="2495" ht="13" hidden="1" customHeight="1" x14ac:dyDescent="0.15"/>
    <row r="2496" ht="13" hidden="1" customHeight="1" x14ac:dyDescent="0.15"/>
    <row r="2497" ht="13" hidden="1" customHeight="1" x14ac:dyDescent="0.15"/>
    <row r="2498" ht="13" hidden="1" customHeight="1" x14ac:dyDescent="0.15"/>
    <row r="2499" ht="13" hidden="1" customHeight="1" x14ac:dyDescent="0.15"/>
    <row r="2500" ht="13" hidden="1" customHeight="1" x14ac:dyDescent="0.15"/>
    <row r="2501" ht="13" hidden="1" customHeight="1" x14ac:dyDescent="0.15"/>
    <row r="2502" ht="13" hidden="1" customHeight="1" x14ac:dyDescent="0.15"/>
    <row r="2503" ht="13" hidden="1" customHeight="1" x14ac:dyDescent="0.15"/>
    <row r="2504" ht="13" hidden="1" customHeight="1" x14ac:dyDescent="0.15"/>
    <row r="2505" ht="13" hidden="1" customHeight="1" x14ac:dyDescent="0.15"/>
    <row r="2506" ht="13" hidden="1" customHeight="1" x14ac:dyDescent="0.15"/>
    <row r="2507" ht="13" hidden="1" customHeight="1" x14ac:dyDescent="0.15"/>
    <row r="2508" ht="13" hidden="1" customHeight="1" x14ac:dyDescent="0.15"/>
    <row r="2509" ht="13" hidden="1" customHeight="1" x14ac:dyDescent="0.15"/>
    <row r="2510" ht="13" hidden="1" customHeight="1" x14ac:dyDescent="0.15"/>
    <row r="2511" ht="13" hidden="1" customHeight="1" x14ac:dyDescent="0.15"/>
    <row r="2512" ht="13" hidden="1" customHeight="1" x14ac:dyDescent="0.15"/>
    <row r="2513" ht="13" hidden="1" customHeight="1" x14ac:dyDescent="0.15"/>
    <row r="2514" ht="13" hidden="1" customHeight="1" x14ac:dyDescent="0.15"/>
    <row r="2515" ht="13" hidden="1" customHeight="1" x14ac:dyDescent="0.15"/>
    <row r="2516" ht="13" hidden="1" customHeight="1" x14ac:dyDescent="0.15"/>
    <row r="2517" ht="13" hidden="1" customHeight="1" x14ac:dyDescent="0.15"/>
    <row r="2518" ht="13" hidden="1" customHeight="1" x14ac:dyDescent="0.15"/>
    <row r="2519" ht="13" hidden="1" customHeight="1" x14ac:dyDescent="0.15"/>
    <row r="2520" ht="13" hidden="1" customHeight="1" x14ac:dyDescent="0.15"/>
    <row r="2521" ht="13" hidden="1" customHeight="1" x14ac:dyDescent="0.15"/>
    <row r="2522" ht="13" hidden="1" customHeight="1" x14ac:dyDescent="0.15"/>
    <row r="2523" ht="13" hidden="1" customHeight="1" x14ac:dyDescent="0.15"/>
    <row r="2524" ht="13" hidden="1" customHeight="1" x14ac:dyDescent="0.15"/>
    <row r="2525" ht="13" hidden="1" customHeight="1" x14ac:dyDescent="0.15"/>
    <row r="2526" ht="13" hidden="1" customHeight="1" x14ac:dyDescent="0.15"/>
    <row r="2527" ht="13" hidden="1" customHeight="1" x14ac:dyDescent="0.15"/>
    <row r="2528" ht="13" hidden="1" customHeight="1" x14ac:dyDescent="0.15"/>
    <row r="2529" ht="13" hidden="1" customHeight="1" x14ac:dyDescent="0.15"/>
    <row r="2530" ht="13" hidden="1" customHeight="1" x14ac:dyDescent="0.15"/>
    <row r="2531" ht="13" hidden="1" customHeight="1" x14ac:dyDescent="0.15"/>
    <row r="2532" ht="13" hidden="1" customHeight="1" x14ac:dyDescent="0.15"/>
    <row r="2533" ht="13" hidden="1" customHeight="1" x14ac:dyDescent="0.15"/>
    <row r="2534" ht="13" hidden="1" customHeight="1" x14ac:dyDescent="0.15"/>
    <row r="2535" ht="13" hidden="1" customHeight="1" x14ac:dyDescent="0.15"/>
    <row r="2536" ht="13" hidden="1" customHeight="1" x14ac:dyDescent="0.15"/>
    <row r="2537" ht="13" hidden="1" customHeight="1" x14ac:dyDescent="0.15"/>
    <row r="2538" ht="13" hidden="1" customHeight="1" x14ac:dyDescent="0.15"/>
    <row r="2539" ht="13" hidden="1" customHeight="1" x14ac:dyDescent="0.15"/>
    <row r="2540" ht="13" hidden="1" customHeight="1" x14ac:dyDescent="0.15"/>
    <row r="2541" ht="13" hidden="1" customHeight="1" x14ac:dyDescent="0.15"/>
    <row r="2542" ht="13" hidden="1" customHeight="1" x14ac:dyDescent="0.15"/>
    <row r="2543" ht="13" hidden="1" customHeight="1" x14ac:dyDescent="0.15"/>
    <row r="2544" ht="13" hidden="1" customHeight="1" x14ac:dyDescent="0.15"/>
    <row r="2545" ht="13" hidden="1" customHeight="1" x14ac:dyDescent="0.15"/>
    <row r="2546" ht="13" hidden="1" customHeight="1" x14ac:dyDescent="0.15"/>
    <row r="2547" ht="13" hidden="1" customHeight="1" x14ac:dyDescent="0.15"/>
    <row r="2548" ht="13" hidden="1" customHeight="1" x14ac:dyDescent="0.15"/>
    <row r="2549" ht="13" hidden="1" customHeight="1" x14ac:dyDescent="0.15"/>
    <row r="2550" ht="13" hidden="1" customHeight="1" x14ac:dyDescent="0.15"/>
    <row r="2551" ht="13" hidden="1" customHeight="1" x14ac:dyDescent="0.15"/>
    <row r="2552" ht="13" hidden="1" customHeight="1" x14ac:dyDescent="0.15"/>
    <row r="2553" ht="13" hidden="1" customHeight="1" x14ac:dyDescent="0.15"/>
    <row r="2554" ht="13" hidden="1" customHeight="1" x14ac:dyDescent="0.15"/>
    <row r="2555" ht="13" hidden="1" customHeight="1" x14ac:dyDescent="0.15"/>
    <row r="2556" ht="13" hidden="1" customHeight="1" x14ac:dyDescent="0.15"/>
    <row r="2557" ht="13" hidden="1" customHeight="1" x14ac:dyDescent="0.15"/>
    <row r="2558" ht="13" hidden="1" customHeight="1" x14ac:dyDescent="0.15"/>
    <row r="2559" ht="13" hidden="1" customHeight="1" x14ac:dyDescent="0.15"/>
    <row r="2560" ht="13" hidden="1" customHeight="1" x14ac:dyDescent="0.15"/>
    <row r="2561" ht="13" hidden="1" customHeight="1" x14ac:dyDescent="0.15"/>
    <row r="2562" ht="13" hidden="1" customHeight="1" x14ac:dyDescent="0.15"/>
    <row r="2563" ht="13" hidden="1" customHeight="1" x14ac:dyDescent="0.15"/>
    <row r="2564" ht="13" hidden="1" customHeight="1" x14ac:dyDescent="0.15"/>
    <row r="2565" ht="13" hidden="1" customHeight="1" x14ac:dyDescent="0.15"/>
    <row r="2566" ht="13" hidden="1" customHeight="1" x14ac:dyDescent="0.15"/>
    <row r="2567" ht="13" hidden="1" customHeight="1" x14ac:dyDescent="0.15"/>
    <row r="2568" ht="13" hidden="1" customHeight="1" x14ac:dyDescent="0.15"/>
    <row r="2569" ht="13" hidden="1" customHeight="1" x14ac:dyDescent="0.15"/>
    <row r="2570" ht="13" hidden="1" customHeight="1" x14ac:dyDescent="0.15"/>
    <row r="2571" ht="13" hidden="1" customHeight="1" x14ac:dyDescent="0.15"/>
    <row r="2572" ht="13" hidden="1" customHeight="1" x14ac:dyDescent="0.15"/>
    <row r="2573" ht="13" hidden="1" customHeight="1" x14ac:dyDescent="0.15"/>
    <row r="2574" ht="13" hidden="1" customHeight="1" x14ac:dyDescent="0.15"/>
    <row r="2575" ht="13" hidden="1" customHeight="1" x14ac:dyDescent="0.15"/>
    <row r="2576" ht="13" hidden="1" customHeight="1" x14ac:dyDescent="0.15"/>
    <row r="2577" ht="13" hidden="1" customHeight="1" x14ac:dyDescent="0.15"/>
    <row r="2578" ht="13" hidden="1" customHeight="1" x14ac:dyDescent="0.15"/>
    <row r="2579" ht="13" hidden="1" customHeight="1" x14ac:dyDescent="0.15"/>
    <row r="2580" ht="13" hidden="1" customHeight="1" x14ac:dyDescent="0.15"/>
    <row r="2581" ht="13" hidden="1" customHeight="1" x14ac:dyDescent="0.15"/>
    <row r="2582" ht="13" hidden="1" customHeight="1" x14ac:dyDescent="0.15"/>
    <row r="2583" ht="13" hidden="1" customHeight="1" x14ac:dyDescent="0.15"/>
    <row r="2584" ht="13" hidden="1" customHeight="1" x14ac:dyDescent="0.15"/>
    <row r="2585" ht="13" hidden="1" customHeight="1" x14ac:dyDescent="0.15"/>
    <row r="2586" ht="13" hidden="1" customHeight="1" x14ac:dyDescent="0.15"/>
    <row r="2587" ht="13" hidden="1" customHeight="1" x14ac:dyDescent="0.15"/>
    <row r="2588" ht="13" hidden="1" customHeight="1" x14ac:dyDescent="0.15"/>
    <row r="2589" ht="13" hidden="1" customHeight="1" x14ac:dyDescent="0.15"/>
    <row r="2590" ht="13" hidden="1" customHeight="1" x14ac:dyDescent="0.15"/>
    <row r="2591" ht="13" hidden="1" customHeight="1" x14ac:dyDescent="0.15"/>
    <row r="2592" ht="13" hidden="1" customHeight="1" x14ac:dyDescent="0.15"/>
    <row r="2593" ht="13" hidden="1" customHeight="1" x14ac:dyDescent="0.15"/>
    <row r="2594" ht="13" hidden="1" customHeight="1" x14ac:dyDescent="0.15"/>
    <row r="2595" ht="13" hidden="1" customHeight="1" x14ac:dyDescent="0.15"/>
    <row r="2596" ht="13" hidden="1" customHeight="1" x14ac:dyDescent="0.15"/>
    <row r="2597" ht="13" hidden="1" customHeight="1" x14ac:dyDescent="0.15"/>
    <row r="2598" ht="13" hidden="1" customHeight="1" x14ac:dyDescent="0.15"/>
    <row r="2599" ht="13" hidden="1" customHeight="1" x14ac:dyDescent="0.15"/>
    <row r="2600" ht="13" hidden="1" customHeight="1" x14ac:dyDescent="0.15"/>
    <row r="2601" ht="13" hidden="1" customHeight="1" x14ac:dyDescent="0.15"/>
    <row r="2602" ht="13" hidden="1" customHeight="1" x14ac:dyDescent="0.15"/>
    <row r="2603" ht="13" hidden="1" customHeight="1" x14ac:dyDescent="0.15"/>
    <row r="2604" ht="13" hidden="1" customHeight="1" x14ac:dyDescent="0.15"/>
    <row r="2605" ht="13" hidden="1" customHeight="1" x14ac:dyDescent="0.15"/>
    <row r="2606" ht="13" hidden="1" customHeight="1" x14ac:dyDescent="0.15"/>
    <row r="2607" ht="13" hidden="1" customHeight="1" x14ac:dyDescent="0.15"/>
    <row r="2608" ht="13" hidden="1" customHeight="1" x14ac:dyDescent="0.15"/>
    <row r="2609" ht="13" hidden="1" customHeight="1" x14ac:dyDescent="0.15"/>
    <row r="2610" ht="13" hidden="1" customHeight="1" x14ac:dyDescent="0.15"/>
    <row r="2611" ht="13" hidden="1" customHeight="1" x14ac:dyDescent="0.15"/>
    <row r="2612" ht="13" hidden="1" customHeight="1" x14ac:dyDescent="0.15"/>
    <row r="2613" ht="13" hidden="1" customHeight="1" x14ac:dyDescent="0.15"/>
    <row r="2614" ht="13" hidden="1" customHeight="1" x14ac:dyDescent="0.15"/>
    <row r="2615" ht="13" hidden="1" customHeight="1" x14ac:dyDescent="0.15"/>
    <row r="2616" ht="13" hidden="1" customHeight="1" x14ac:dyDescent="0.15"/>
    <row r="2617" ht="13" hidden="1" customHeight="1" x14ac:dyDescent="0.15"/>
    <row r="2618" ht="13" hidden="1" customHeight="1" x14ac:dyDescent="0.15"/>
    <row r="2619" ht="13" hidden="1" customHeight="1" x14ac:dyDescent="0.15"/>
    <row r="2620" ht="13" hidden="1" customHeight="1" x14ac:dyDescent="0.15"/>
    <row r="2621" ht="13" hidden="1" customHeight="1" x14ac:dyDescent="0.15"/>
    <row r="2622" ht="13" hidden="1" customHeight="1" x14ac:dyDescent="0.15"/>
    <row r="2623" ht="13" hidden="1" customHeight="1" x14ac:dyDescent="0.15"/>
    <row r="2624" ht="13" hidden="1" customHeight="1" x14ac:dyDescent="0.15"/>
    <row r="2625" ht="13" hidden="1" customHeight="1" x14ac:dyDescent="0.15"/>
    <row r="2626" ht="13" hidden="1" customHeight="1" x14ac:dyDescent="0.15"/>
    <row r="2627" ht="13" hidden="1" customHeight="1" x14ac:dyDescent="0.15"/>
    <row r="2628" ht="13" hidden="1" customHeight="1" x14ac:dyDescent="0.15"/>
    <row r="2629" ht="13" hidden="1" customHeight="1" x14ac:dyDescent="0.15"/>
    <row r="2630" ht="13" hidden="1" customHeight="1" x14ac:dyDescent="0.15"/>
    <row r="2631" ht="13" hidden="1" customHeight="1" x14ac:dyDescent="0.15"/>
    <row r="2632" ht="13" hidden="1" customHeight="1" x14ac:dyDescent="0.15"/>
    <row r="2633" ht="13" hidden="1" customHeight="1" x14ac:dyDescent="0.15"/>
    <row r="2634" ht="13" hidden="1" customHeight="1" x14ac:dyDescent="0.15"/>
  </sheetData>
  <phoneticPr fontId="4"/>
  <pageMargins left="0.70866141732283472" right="0.70866141732283472" top="0.74803149606299213" bottom="0.74803149606299213" header="0.31496062992125984" footer="0.31496062992125984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FDA_1uM_10uM_AVG</vt:lpstr>
      <vt:lpstr>FDA_1uM_10uM_DRUGS_GRAPHS</vt:lpstr>
      <vt:lpstr>Sheet1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Whitmore</dc:creator>
  <cp:lastModifiedBy>Kathy Tamai</cp:lastModifiedBy>
  <cp:lastPrinted>2016-04-04T07:37:07Z</cp:lastPrinted>
  <dcterms:created xsi:type="dcterms:W3CDTF">2016-04-04T02:59:33Z</dcterms:created>
  <dcterms:modified xsi:type="dcterms:W3CDTF">2020-01-15T01:46:42Z</dcterms:modified>
</cp:coreProperties>
</file>