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Green Freaks\Downloads\"/>
    </mc:Choice>
  </mc:AlternateContent>
  <xr:revisionPtr revIDLastSave="0" documentId="13_ncr:1_{CBECC6E7-6F37-4342-BB6C-17580FC08DD0}" xr6:coauthVersionLast="47" xr6:coauthVersionMax="47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Hoja1" sheetId="6" r:id="rId1"/>
    <sheet name="Equipos de Escritorio" sheetId="1" r:id="rId2"/>
    <sheet name="FIX CPU" sheetId="8" r:id="rId3"/>
    <sheet name="FIX MONITORES" sheetId="9" r:id="rId4"/>
    <sheet name="OTROS" sheetId="10" r:id="rId5"/>
    <sheet name="Equipo Laptop" sheetId="2" r:id="rId6"/>
    <sheet name="Bodega" sheetId="3" r:id="rId7"/>
    <sheet name="Portada PC's" sheetId="4" r:id="rId8"/>
    <sheet name="Portada Laptop" sheetId="5" r:id="rId9"/>
  </sheets>
  <definedNames>
    <definedName name="_xlnm._FilterDatabase" localSheetId="5" hidden="1">'Equipo Laptop'!$A$1:$Q$1</definedName>
    <definedName name="_xlnm._FilterDatabase" localSheetId="1" hidden="1">'Equipos de Escritorio'!$A$1:$V$112</definedName>
    <definedName name="_xlnm._FilterDatabase" localSheetId="2" hidden="1">'FIX CPU'!$A$1:$Q$111</definedName>
    <definedName name="_xlnm._FilterDatabase" localSheetId="3" hidden="1">'FIX MONITORES'!$A$1:$M$114</definedName>
  </definedNames>
  <calcPr calcId="191029"/>
  <pivotCaches>
    <pivotCache cacheId="2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" i="8" l="1"/>
  <c r="P20" i="8" s="1"/>
  <c r="P3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2" i="9"/>
  <c r="L21" i="9" s="1"/>
  <c r="L3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14" i="9"/>
  <c r="P14" i="8"/>
  <c r="C27" i="5"/>
  <c r="E27" i="5"/>
  <c r="D27" i="5"/>
  <c r="B27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8" i="5"/>
  <c r="E29" i="5"/>
  <c r="E30" i="5"/>
  <c r="E31" i="5"/>
  <c r="E32" i="5"/>
  <c r="E33" i="5"/>
  <c r="E34" i="5"/>
  <c r="E35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8" i="5"/>
  <c r="D29" i="5"/>
  <c r="D30" i="5"/>
  <c r="D31" i="5"/>
  <c r="D32" i="5"/>
  <c r="D33" i="5"/>
  <c r="D34" i="5"/>
  <c r="D35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8" i="5"/>
  <c r="C29" i="5"/>
  <c r="C30" i="5"/>
  <c r="C31" i="5"/>
  <c r="C32" i="5"/>
  <c r="C33" i="5"/>
  <c r="C34" i="5"/>
  <c r="C35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8" i="5"/>
  <c r="B29" i="5"/>
  <c r="B30" i="5"/>
  <c r="B31" i="5"/>
  <c r="B32" i="5"/>
  <c r="B33" i="5"/>
  <c r="B34" i="5"/>
  <c r="B35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8" i="5"/>
  <c r="A29" i="5"/>
  <c r="A30" i="5"/>
  <c r="A31" i="5"/>
  <c r="A32" i="5"/>
  <c r="A33" i="5"/>
  <c r="A34" i="5"/>
  <c r="A35" i="5"/>
  <c r="E1" i="5"/>
  <c r="D1" i="5"/>
  <c r="C1" i="5"/>
  <c r="B1" i="5"/>
  <c r="A1" i="5"/>
  <c r="P12" i="8" l="1"/>
  <c r="P13" i="8"/>
  <c r="P6" i="8"/>
  <c r="P10" i="8"/>
  <c r="P71" i="8"/>
  <c r="P72" i="8"/>
  <c r="P109" i="8"/>
  <c r="P68" i="8"/>
  <c r="P70" i="8"/>
  <c r="P66" i="8"/>
  <c r="P27" i="8"/>
  <c r="P26" i="8"/>
  <c r="P2" i="8"/>
  <c r="P23" i="8"/>
  <c r="P22" i="8"/>
  <c r="P108" i="8"/>
  <c r="P111" i="8"/>
  <c r="P104" i="8"/>
  <c r="P67" i="8"/>
  <c r="P63" i="8"/>
  <c r="P64" i="8"/>
  <c r="P69" i="8"/>
  <c r="P110" i="8"/>
  <c r="L67" i="9"/>
  <c r="L2" i="9"/>
  <c r="L23" i="9"/>
  <c r="L71" i="9"/>
  <c r="L28" i="9"/>
  <c r="L24" i="9"/>
  <c r="L109" i="9"/>
  <c r="L112" i="9"/>
  <c r="L12" i="9"/>
  <c r="L6" i="9"/>
  <c r="L72" i="9"/>
  <c r="L73" i="9"/>
  <c r="L105" i="9"/>
  <c r="L13" i="9"/>
  <c r="L10" i="9"/>
  <c r="L110" i="9"/>
  <c r="L69" i="9"/>
  <c r="L68" i="9"/>
  <c r="L27" i="9"/>
  <c r="L64" i="9"/>
  <c r="L111" i="9"/>
  <c r="L65" i="9"/>
  <c r="L70" i="9"/>
  <c r="P107" i="8"/>
  <c r="L8" i="9"/>
  <c r="L62" i="9"/>
  <c r="L20" i="9"/>
  <c r="L15" i="9"/>
  <c r="L107" i="9"/>
  <c r="L106" i="9"/>
  <c r="L61" i="9"/>
  <c r="L19" i="9"/>
  <c r="L7" i="9"/>
  <c r="L66" i="9"/>
  <c r="L26" i="9"/>
  <c r="L18" i="9"/>
  <c r="L11" i="9"/>
  <c r="L5" i="9"/>
  <c r="L114" i="9"/>
  <c r="L63" i="9"/>
  <c r="L25" i="9"/>
  <c r="L17" i="9"/>
  <c r="L9" i="9"/>
  <c r="L4" i="9"/>
  <c r="P16" i="8"/>
  <c r="P18" i="8"/>
  <c r="P4" i="8"/>
  <c r="P8" i="8"/>
  <c r="P24" i="8"/>
  <c r="P11" i="8"/>
  <c r="P61" i="8"/>
  <c r="P65" i="8"/>
  <c r="P5" i="8"/>
  <c r="P9" i="8"/>
  <c r="P17" i="8"/>
  <c r="P25" i="8"/>
  <c r="P73" i="8"/>
  <c r="P105" i="8"/>
  <c r="P59" i="8"/>
  <c r="P7" i="8"/>
  <c r="P15" i="8"/>
  <c r="P19" i="8"/>
  <c r="P62" i="8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F1" i="4"/>
  <c r="E1" i="4"/>
  <c r="D1" i="4"/>
  <c r="C1" i="4"/>
  <c r="B1" i="4"/>
  <c r="A1" i="4"/>
  <c r="R67" i="1" l="1"/>
  <c r="R26" i="1" l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V2" i="1"/>
  <c r="R62" i="1" l="1"/>
  <c r="R6" i="1"/>
  <c r="R69" i="1"/>
  <c r="R78" i="1"/>
  <c r="R19" i="1"/>
  <c r="R23" i="1"/>
  <c r="R22" i="1"/>
  <c r="R71" i="1"/>
  <c r="R17" i="1"/>
  <c r="R18" i="1"/>
  <c r="R75" i="1"/>
  <c r="R73" i="1"/>
  <c r="R70" i="1"/>
  <c r="R59" i="1"/>
  <c r="R77" i="1"/>
  <c r="R65" i="1"/>
  <c r="R61" i="1"/>
  <c r="R79" i="1"/>
  <c r="R60" i="1"/>
  <c r="R63" i="1"/>
  <c r="R66" i="1"/>
  <c r="R64" i="1"/>
  <c r="R76" i="1"/>
  <c r="R72" i="1"/>
  <c r="R74" i="1"/>
  <c r="R2" i="1"/>
  <c r="R58" i="1"/>
  <c r="R21" i="1"/>
  <c r="R15" i="1"/>
  <c r="R11" i="1"/>
  <c r="R7" i="1"/>
  <c r="R25" i="1"/>
  <c r="R13" i="1"/>
  <c r="R9" i="1"/>
  <c r="R4" i="1"/>
  <c r="R24" i="1"/>
  <c r="R20" i="1"/>
  <c r="R16" i="1"/>
  <c r="R14" i="1"/>
  <c r="R12" i="1"/>
  <c r="R10" i="1"/>
  <c r="R8" i="1"/>
  <c r="R5" i="1"/>
  <c r="R3" i="1"/>
</calcChain>
</file>

<file path=xl/sharedStrings.xml><?xml version="1.0" encoding="utf-8"?>
<sst xmlns="http://schemas.openxmlformats.org/spreadsheetml/2006/main" count="5089" uniqueCount="858">
  <si>
    <t>No.</t>
  </si>
  <si>
    <t>Nombre de Equipo</t>
  </si>
  <si>
    <t>Usuario</t>
  </si>
  <si>
    <t>Puesto</t>
  </si>
  <si>
    <t>Área</t>
  </si>
  <si>
    <t>Lugar</t>
  </si>
  <si>
    <t>No. De Serie CPU</t>
  </si>
  <si>
    <t>No. De Inventario CPU</t>
  </si>
  <si>
    <t>No. De Serie Monitor</t>
  </si>
  <si>
    <t>No. De Inventario Monitor</t>
  </si>
  <si>
    <t>Modelo</t>
  </si>
  <si>
    <t>PROCESADOR</t>
  </si>
  <si>
    <t>RAM</t>
  </si>
  <si>
    <t>DISCO DURO</t>
  </si>
  <si>
    <t>Precio</t>
  </si>
  <si>
    <t>Precio Letra</t>
  </si>
  <si>
    <t>Fecha de Adquisición</t>
  </si>
  <si>
    <t>Años de Uso</t>
  </si>
  <si>
    <t>Observaciones</t>
  </si>
  <si>
    <t>Coord-Admin</t>
  </si>
  <si>
    <t>Gerardo López González</t>
  </si>
  <si>
    <t>Coordinador Administrativo</t>
  </si>
  <si>
    <t>Coordinación Administrativa</t>
  </si>
  <si>
    <t>Oficinas de Ventas</t>
  </si>
  <si>
    <t>7ZKX8N2</t>
  </si>
  <si>
    <t>SIN INVENTARIO</t>
  </si>
  <si>
    <t>CN-0XJ5TR-FCC00-77Q-ADKB-A00</t>
  </si>
  <si>
    <t>Dell Optiplex 3050</t>
  </si>
  <si>
    <t>Intel Core i5</t>
  </si>
  <si>
    <t>8 Gb</t>
  </si>
  <si>
    <t>1 Tb</t>
  </si>
  <si>
    <t>15,500</t>
  </si>
  <si>
    <t>Quince Mil Quinientos Pesos M.N.</t>
  </si>
  <si>
    <t>Recepcion</t>
  </si>
  <si>
    <t>Nancy Guzmán Terrones</t>
  </si>
  <si>
    <t>Recepcionista</t>
  </si>
  <si>
    <t>J02C9M2</t>
  </si>
  <si>
    <t>CN-0XJ5TR-FCC00-77Q-ALVB-A00</t>
  </si>
  <si>
    <t>ADM1</t>
  </si>
  <si>
    <t>Luis Antonio Franco Rentería</t>
  </si>
  <si>
    <t>Asistente de Ventas</t>
  </si>
  <si>
    <t>J01B9M2</t>
  </si>
  <si>
    <t>CN-0XJ5TR-FCC00-77Q-AJ0B-A00</t>
  </si>
  <si>
    <t>intel Core i5</t>
  </si>
  <si>
    <t>ADM2</t>
  </si>
  <si>
    <t>Victoria Francisco Nicolás</t>
  </si>
  <si>
    <t>2XM58N2</t>
  </si>
  <si>
    <t>CN-0XJ5TR-FCC00-7AV-CLJB-A04</t>
  </si>
  <si>
    <t>4-1</t>
  </si>
  <si>
    <t>Keren Rebeca Cruz Ramírez</t>
  </si>
  <si>
    <t>RESIDENTE4</t>
  </si>
  <si>
    <t>María Eugenia López Badillo</t>
  </si>
  <si>
    <t>Residente de Edificación</t>
  </si>
  <si>
    <t>Obra</t>
  </si>
  <si>
    <t>Oficinas de Obra</t>
  </si>
  <si>
    <t>H1KSHN2</t>
  </si>
  <si>
    <t>CN-0XJ5TR-FCC00-7AV-CLGB-A04</t>
  </si>
  <si>
    <t>RESIDENTE1</t>
  </si>
  <si>
    <t>Rubén Santiago Roldán Juárez</t>
  </si>
  <si>
    <t>J00B9M2</t>
  </si>
  <si>
    <t>CN-0XJ5TR-FCC00-7AV-CMMB-A04</t>
  </si>
  <si>
    <t>RESIDENTE6</t>
  </si>
  <si>
    <t>Yeimi Karina Cañarte Porras</t>
  </si>
  <si>
    <t>J05VGM2</t>
  </si>
  <si>
    <t>CN-0XJ5TR-FCC00-777-DF1D-A00</t>
  </si>
  <si>
    <t>RESIDENTE2</t>
  </si>
  <si>
    <t>Jairo Hernández velazco</t>
  </si>
  <si>
    <t>J03Y8M2</t>
  </si>
  <si>
    <t>CN-0XJ5TR-FCC00-7AV-CLWB-A04</t>
  </si>
  <si>
    <t>RESIDENTE5</t>
  </si>
  <si>
    <t>Moisés Juárez Meneses</t>
  </si>
  <si>
    <t>Residente de Urbanización</t>
  </si>
  <si>
    <t>J001TM2</t>
  </si>
  <si>
    <t>CN-0XJ5TR-FCC00-7AV-C11B-A04</t>
  </si>
  <si>
    <t>RESIDENTE3</t>
  </si>
  <si>
    <t>Oscar Alfredo Montiel Zayago</t>
  </si>
  <si>
    <t>Residente de Electrificación</t>
  </si>
  <si>
    <t>J01SGM2</t>
  </si>
  <si>
    <t>CN-0XJ5TR-FCC00-7AV-CMGB-A04</t>
  </si>
  <si>
    <t>POSTVENTA6</t>
  </si>
  <si>
    <t>Verónica Araceli Munguía Gheno</t>
  </si>
  <si>
    <t>Auxiliar de Garantías</t>
  </si>
  <si>
    <t>Postventa</t>
  </si>
  <si>
    <t>Oficinas de Postventa</t>
  </si>
  <si>
    <t>7ZYV8N2</t>
  </si>
  <si>
    <t>CN-0XJ5TR-FCC00-7B9-AGAI-A04</t>
  </si>
  <si>
    <t>POSTVENTA2</t>
  </si>
  <si>
    <t>José Antonio Solís Maldonado</t>
  </si>
  <si>
    <t>Auxiliar de Postventa</t>
  </si>
  <si>
    <t>J011TM2</t>
  </si>
  <si>
    <t>CN-0XJ5TR-FCC00-7AV-CLMB-A04</t>
  </si>
  <si>
    <t>POSTVENTA4</t>
  </si>
  <si>
    <t>Víctor Grande Hernández</t>
  </si>
  <si>
    <t>J0759M2</t>
  </si>
  <si>
    <t>CN-0XJ5TR-FCC00-7AV-CM4B-A04</t>
  </si>
  <si>
    <t>POSTVENTA1</t>
  </si>
  <si>
    <t>Nereida Mireya Rodríguez Romero</t>
  </si>
  <si>
    <t>2Y348N2</t>
  </si>
  <si>
    <t>CN-0XJ5TR-FCC00-7AV-A7YB-A04</t>
  </si>
  <si>
    <t>14-1</t>
  </si>
  <si>
    <t>Iraís Azucena Villa Zamora</t>
  </si>
  <si>
    <t>POSTVENTA3</t>
  </si>
  <si>
    <t>María Elizabeth Iturbe Chávez</t>
  </si>
  <si>
    <t>J04SGM2</t>
  </si>
  <si>
    <t>CN-0XJ5TR-FCC00-777-DF2D-A00</t>
  </si>
  <si>
    <t>15-1</t>
  </si>
  <si>
    <t>Diana Karina Rivera Aguilar</t>
  </si>
  <si>
    <t>POSTVENTA5</t>
  </si>
  <si>
    <t>Araceli Becerril Zamora</t>
  </si>
  <si>
    <t>J08QGM2</t>
  </si>
  <si>
    <t>CN-0XJ5TR-FCC00-77Q-AM8B-A00</t>
  </si>
  <si>
    <t>SITE</t>
  </si>
  <si>
    <t>2V9ZM22</t>
  </si>
  <si>
    <t>COM-0008</t>
  </si>
  <si>
    <t>CN-05PMMJ-72872-478-AT8U</t>
  </si>
  <si>
    <t>COM-0007</t>
  </si>
  <si>
    <t>Dell Optiplex 3020</t>
  </si>
  <si>
    <t>4 Gb</t>
  </si>
  <si>
    <t>8,000</t>
  </si>
  <si>
    <t>Ocho Mil Pesos M.N.</t>
  </si>
  <si>
    <t xml:space="preserve">cambio por modelo </t>
  </si>
  <si>
    <t>17-1</t>
  </si>
  <si>
    <t>Nancy Pérez Vega</t>
  </si>
  <si>
    <t>17-2</t>
  </si>
  <si>
    <t>Eduardo Espinosa Martínez</t>
  </si>
  <si>
    <t>Analista-RH</t>
  </si>
  <si>
    <t>Dylan Armando Pérez Nava</t>
  </si>
  <si>
    <t>Analista de Reclutamiento</t>
  </si>
  <si>
    <t>Recursos Humanos</t>
  </si>
  <si>
    <t>Oficinas de RH</t>
  </si>
  <si>
    <t>H2LSHN2</t>
  </si>
  <si>
    <t>CN-0XJ5TR-FCC00-7B9-A78I-A04</t>
  </si>
  <si>
    <t>AUXRH1</t>
  </si>
  <si>
    <t>Abigail Pérez Olea</t>
  </si>
  <si>
    <t>HZZWSM2</t>
  </si>
  <si>
    <t>CN-0XJ5TR-FCC00-77V-ARPD-A00</t>
  </si>
  <si>
    <t>DESKTOP-3HFANJS</t>
  </si>
  <si>
    <t>Abigail Pérez Olea / Dylan Armando Pérez Nava</t>
  </si>
  <si>
    <t>ANEXO</t>
  </si>
  <si>
    <t>MJ00BTNA</t>
  </si>
  <si>
    <t>MKT-0005</t>
  </si>
  <si>
    <t>NO TIENE MONITOR</t>
  </si>
  <si>
    <t>Lenovo Thinkcentre</t>
  </si>
  <si>
    <t>Intel Core i7</t>
  </si>
  <si>
    <t>4,000</t>
  </si>
  <si>
    <t>Cuatro Mil Pesos M.N.</t>
  </si>
  <si>
    <t>El equipo se utiliza solo para capacitación</t>
  </si>
  <si>
    <t>Ventas1</t>
  </si>
  <si>
    <t>José Luis Ibáñez Paez / Eduardo Aguado Armendáriz / Jorge Beren López Ramírez</t>
  </si>
  <si>
    <t>Coordinador Comercial</t>
  </si>
  <si>
    <t>Comercial</t>
  </si>
  <si>
    <t>MXJ81905GR</t>
  </si>
  <si>
    <t>CNC749R6R2</t>
  </si>
  <si>
    <t>HP COMPAQ DC5800</t>
  </si>
  <si>
    <t>Intel Core 2 Quad</t>
  </si>
  <si>
    <t>2 Gb</t>
  </si>
  <si>
    <t>160 Gb</t>
  </si>
  <si>
    <t>2,500</t>
  </si>
  <si>
    <t>Dos Mil Quinientos Pesos M.N.</t>
  </si>
  <si>
    <t>no funciona ventilador frontal</t>
  </si>
  <si>
    <t>Ventas2</t>
  </si>
  <si>
    <t>MXJ81905GS</t>
  </si>
  <si>
    <t>CNC749R6Q2</t>
  </si>
  <si>
    <t>250 Gb</t>
  </si>
  <si>
    <t>Ventas3</t>
  </si>
  <si>
    <t>MXJ81903FN</t>
  </si>
  <si>
    <t>COM-0017</t>
  </si>
  <si>
    <t>CNC749R6RJ</t>
  </si>
  <si>
    <t>500 Gb</t>
  </si>
  <si>
    <t>Ventas4</t>
  </si>
  <si>
    <t>MXJ81903HT</t>
  </si>
  <si>
    <t>CNC749R6R1</t>
  </si>
  <si>
    <t>Ventas5</t>
  </si>
  <si>
    <t>MJ00560</t>
  </si>
  <si>
    <t>CNC903RX26</t>
  </si>
  <si>
    <t>RIN-0005</t>
  </si>
  <si>
    <t>Lenovo Thinkcentre A15</t>
  </si>
  <si>
    <t>AMD Athlon DualCore</t>
  </si>
  <si>
    <t>Ventas6</t>
  </si>
  <si>
    <t>MXJ93706D6</t>
  </si>
  <si>
    <t>COM-0002</t>
  </si>
  <si>
    <t>PEI7H9NQ514505X</t>
  </si>
  <si>
    <t>Ventas7</t>
  </si>
  <si>
    <t>Area de Precalificación</t>
  </si>
  <si>
    <t>MXJ930059L</t>
  </si>
  <si>
    <t>CNC750QFV5</t>
  </si>
  <si>
    <t>320 Gb</t>
  </si>
  <si>
    <t>no funciona ventilador frontal, la fuente hace ruido</t>
  </si>
  <si>
    <t>Ventas8</t>
  </si>
  <si>
    <t>MXJ81903DG</t>
  </si>
  <si>
    <t>CNC738QNSH</t>
  </si>
  <si>
    <t>80 Gb</t>
  </si>
  <si>
    <t>Ventas9</t>
  </si>
  <si>
    <t>MXJ81903BX</t>
  </si>
  <si>
    <t>CNC738QNL9</t>
  </si>
  <si>
    <t>Ventas10</t>
  </si>
  <si>
    <t>MXJ81903CN</t>
  </si>
  <si>
    <t>CNC923PZR8</t>
  </si>
  <si>
    <t>3 Gb</t>
  </si>
  <si>
    <t>Ventas11</t>
  </si>
  <si>
    <t>MXJ83005BZ</t>
  </si>
  <si>
    <t>CNC749R5J0</t>
  </si>
  <si>
    <t>Ventas12</t>
  </si>
  <si>
    <t>MXJ00202Z2</t>
  </si>
  <si>
    <t>PE17H9NQ514502A</t>
  </si>
  <si>
    <t>COM-0045</t>
  </si>
  <si>
    <t>AMD Athlon II X2 B22</t>
  </si>
  <si>
    <t>Ventas13</t>
  </si>
  <si>
    <t>MXJ830058Z</t>
  </si>
  <si>
    <t>CNC750QDJP</t>
  </si>
  <si>
    <t>Ventas14</t>
  </si>
  <si>
    <t>MXJ81903D1</t>
  </si>
  <si>
    <t>KPXGB1A002657</t>
  </si>
  <si>
    <t>MKT-0002</t>
  </si>
  <si>
    <t>Ventas15</t>
  </si>
  <si>
    <t>MXJ81903BL</t>
  </si>
  <si>
    <t>CNC750QFTW</t>
  </si>
  <si>
    <t>Ventas16</t>
  </si>
  <si>
    <t>MXJ81903G4</t>
  </si>
  <si>
    <t>CNC749R5L9</t>
  </si>
  <si>
    <t>la fuente hace ruido</t>
  </si>
  <si>
    <t>Ventas17</t>
  </si>
  <si>
    <t>MXJ81903DX</t>
  </si>
  <si>
    <t>CNC738QNVY</t>
  </si>
  <si>
    <t>Ventas18</t>
  </si>
  <si>
    <t>MXJ938062Z</t>
  </si>
  <si>
    <t>ETLC108085017024874233</t>
  </si>
  <si>
    <t>COM-0003</t>
  </si>
  <si>
    <t>Ventas19</t>
  </si>
  <si>
    <t>MXJ81903D4</t>
  </si>
  <si>
    <t>CNC749R5V7</t>
  </si>
  <si>
    <t>Ventas20</t>
  </si>
  <si>
    <t>MXJ9380630</t>
  </si>
  <si>
    <t>CNC749R5J2</t>
  </si>
  <si>
    <t>Ventas21</t>
  </si>
  <si>
    <t>MXJ830089B</t>
  </si>
  <si>
    <t>912TPWQ1Z921</t>
  </si>
  <si>
    <t>Ventas22</t>
  </si>
  <si>
    <t>MXJ830058S</t>
  </si>
  <si>
    <t>501MXGL05951</t>
  </si>
  <si>
    <t>monitor pantalla dañada</t>
  </si>
  <si>
    <t>Ventas23</t>
  </si>
  <si>
    <t>MXJ81903HR</t>
  </si>
  <si>
    <t>CNC749R5JB</t>
  </si>
  <si>
    <t>COM-0001</t>
  </si>
  <si>
    <t>Ventas24</t>
  </si>
  <si>
    <t>MXJ93706CM</t>
  </si>
  <si>
    <t>COM-0018</t>
  </si>
  <si>
    <t>CNC749R6QY</t>
  </si>
  <si>
    <t>Ventas25</t>
  </si>
  <si>
    <t>MXJ81903BD</t>
  </si>
  <si>
    <t>CNC749R6M2</t>
  </si>
  <si>
    <t>monitor con golpes</t>
  </si>
  <si>
    <t>Ventas26</t>
  </si>
  <si>
    <t>MXJ81903CX</t>
  </si>
  <si>
    <t>COM-0014</t>
  </si>
  <si>
    <t>CNC749R5LL</t>
  </si>
  <si>
    <t>Ventas27</t>
  </si>
  <si>
    <t>MXJ83005C7</t>
  </si>
  <si>
    <t>CNC749R6RP</t>
  </si>
  <si>
    <t>Ventas28</t>
  </si>
  <si>
    <t>MXJ81903G3</t>
  </si>
  <si>
    <t>COM-0013</t>
  </si>
  <si>
    <t>CN41091BYL</t>
  </si>
  <si>
    <t>MKT-0004</t>
  </si>
  <si>
    <t>Ventas29</t>
  </si>
  <si>
    <t>MXJ830059D</t>
  </si>
  <si>
    <t>HA15HVFL401537W</t>
  </si>
  <si>
    <t>COM-0042</t>
  </si>
  <si>
    <t>5 Gb</t>
  </si>
  <si>
    <t>Ventas30</t>
  </si>
  <si>
    <t>MXJ9380632</t>
  </si>
  <si>
    <t>CNC848Q3W6</t>
  </si>
  <si>
    <t>SISTEMAS1</t>
  </si>
  <si>
    <t>MXJ938063W</t>
  </si>
  <si>
    <t>HA15HVFVL401499Z</t>
  </si>
  <si>
    <t>COM-0040</t>
  </si>
  <si>
    <t>6 Gb</t>
  </si>
  <si>
    <t>Dir-Gral</t>
  </si>
  <si>
    <t>Adonis Ikeya Becerra Pareja</t>
  </si>
  <si>
    <t>Asistente de Dirección General</t>
  </si>
  <si>
    <t>Dirección General</t>
  </si>
  <si>
    <t>Oficinas Centrales</t>
  </si>
  <si>
    <t>H2NQHN2</t>
  </si>
  <si>
    <t>CN-0XJ5TR-FCC00-77Q-AL9B-A00</t>
  </si>
  <si>
    <t>DIRGRAL-0003</t>
  </si>
  <si>
    <t>53-2</t>
  </si>
  <si>
    <t>COMPRAS</t>
  </si>
  <si>
    <t>Francisco Javier Carrillo García</t>
  </si>
  <si>
    <t>Auxiliar de Compras</t>
  </si>
  <si>
    <t>Finanzas</t>
  </si>
  <si>
    <t>J07VGM2</t>
  </si>
  <si>
    <t>CN-0XJ5TR-FCC00-7AV-CLLB-A04</t>
  </si>
  <si>
    <t>54-1</t>
  </si>
  <si>
    <t>ANACON1</t>
  </si>
  <si>
    <t xml:space="preserve">Salvador Vargas Rodriguez </t>
  </si>
  <si>
    <t>Analista Contable</t>
  </si>
  <si>
    <t>J0989M2</t>
  </si>
  <si>
    <t>ADM-FIN-0004</t>
  </si>
  <si>
    <t>CN-0XJ5TR-FCC00-77V-ATAD-A00</t>
  </si>
  <si>
    <t>AUXCOSTOS</t>
  </si>
  <si>
    <t>Irving Gabriel Abrego Durán</t>
  </si>
  <si>
    <t>Auxiliar Costos y Presupuestos</t>
  </si>
  <si>
    <t>H1RY7N2</t>
  </si>
  <si>
    <t>ADM-FIN-0001</t>
  </si>
  <si>
    <t>CN-0XJ5TR-72872-735-AU6I-A00</t>
  </si>
  <si>
    <t>ANACON2</t>
  </si>
  <si>
    <t>Karina Flores Rivera</t>
  </si>
  <si>
    <t>J02VGM2</t>
  </si>
  <si>
    <t>ADM-FIN-0009</t>
  </si>
  <si>
    <t>CN-0XJ5TR-FCC00-7B9-AGDI-A04</t>
  </si>
  <si>
    <t>TESORERIA</t>
  </si>
  <si>
    <t>Dayna Natziely Mendoza Dimas</t>
  </si>
  <si>
    <t>H2PSHN2</t>
  </si>
  <si>
    <t>ADM-FIN-0005</t>
  </si>
  <si>
    <t>CN-0XJ5TR-FCC00-782-AGUD-A00</t>
  </si>
  <si>
    <t>CXC</t>
  </si>
  <si>
    <t>María de los Ángeles Carbajal Reyes</t>
  </si>
  <si>
    <t>Ejecutivo de Cuentas por Cobrar</t>
  </si>
  <si>
    <t>H2F58N2</t>
  </si>
  <si>
    <t>CN-0XJ5TR-FCC00-77V-ATFD-A00</t>
  </si>
  <si>
    <t>59 -1</t>
  </si>
  <si>
    <t>BEC-PRES</t>
  </si>
  <si>
    <t>David Tapia Hernandez</t>
  </si>
  <si>
    <t>Becario de Costos y Presuspuestos</t>
  </si>
  <si>
    <t>GT19SD2</t>
  </si>
  <si>
    <t>ADM-FIN-0002</t>
  </si>
  <si>
    <t>CN-0JF44Y-72872-68T-A9HB-A00</t>
  </si>
  <si>
    <t>Dell Optiplex 3040</t>
  </si>
  <si>
    <t>ANACON3</t>
  </si>
  <si>
    <t>Elizabeth Quezada Torres</t>
  </si>
  <si>
    <t>GT24SD2</t>
  </si>
  <si>
    <t>ADM-FIN-0003</t>
  </si>
  <si>
    <t>CN-0CF44Y-72872-687-D31B-A00</t>
  </si>
  <si>
    <t>61-2</t>
  </si>
  <si>
    <t>EJECUTIVO06</t>
  </si>
  <si>
    <t>Ejecutivo de Titulación</t>
  </si>
  <si>
    <t>Titulación</t>
  </si>
  <si>
    <t>JXYJ7V1</t>
  </si>
  <si>
    <t>CN-0GFCNV-74445-25L-ARFL</t>
  </si>
  <si>
    <t>Dell Optiplex 390</t>
  </si>
  <si>
    <t>62-1</t>
  </si>
  <si>
    <t>MKT1</t>
  </si>
  <si>
    <t>Cristian Catalán Monzalvo</t>
  </si>
  <si>
    <t>Auxiliar de Mercadotecnia</t>
  </si>
  <si>
    <t>Mercadotecnia</t>
  </si>
  <si>
    <t>F4YPN23</t>
  </si>
  <si>
    <t>CN-0JF44Y-FCC00-039-DT5I-A08</t>
  </si>
  <si>
    <t>Dell Optiplex 7070</t>
  </si>
  <si>
    <t>16 Gb</t>
  </si>
  <si>
    <t>23,700</t>
  </si>
  <si>
    <t>Veintitrés Mil Setecientos Pesos M.N.</t>
  </si>
  <si>
    <t>MKT</t>
  </si>
  <si>
    <t>Alexis Daniel Osorio Monroy</t>
  </si>
  <si>
    <t>F51GN23</t>
  </si>
  <si>
    <t>MKT-0003</t>
  </si>
  <si>
    <t>CN-0JF44Y-FCC00-039-DT7I-A08</t>
  </si>
  <si>
    <t>AUXRH3</t>
  </si>
  <si>
    <t>Andrea Vanessa hernández Ruíz</t>
  </si>
  <si>
    <t>Auxiliar de Reclutamiento</t>
  </si>
  <si>
    <t>GSZ4SD2</t>
  </si>
  <si>
    <t>CN-0JF44Y-72872-68T-A9MB-A00</t>
  </si>
  <si>
    <t>RH-0001</t>
  </si>
  <si>
    <t>AuxTramites</t>
  </si>
  <si>
    <t>Tania Alejandra Ramírez Soria</t>
  </si>
  <si>
    <t>Auxiliar de Tramitología</t>
  </si>
  <si>
    <t>Relaciones Institucionales</t>
  </si>
  <si>
    <t>H2L38N2</t>
  </si>
  <si>
    <t>RIN-0002</t>
  </si>
  <si>
    <t>CN-0XJ5TR-FCC00-7B9-AG6I-A04</t>
  </si>
  <si>
    <t>RIN-0001</t>
  </si>
  <si>
    <t>EJECUTIVO1</t>
  </si>
  <si>
    <t>Oscar Rivero Sánchez</t>
  </si>
  <si>
    <t>J0479M2</t>
  </si>
  <si>
    <t>ADM-TITULACION-0002</t>
  </si>
  <si>
    <t>CN-0XJ5TR-FCC00-77V-ATCD-A00</t>
  </si>
  <si>
    <t>ADM-TITULACION-0001</t>
  </si>
  <si>
    <t>EJECUTIVO2</t>
  </si>
  <si>
    <t>Diana Laura Martínez Santiago</t>
  </si>
  <si>
    <t>7ZCZ8N2</t>
  </si>
  <si>
    <t>ADM-TITULACION-0005</t>
  </si>
  <si>
    <t>CN-0XJ5TR-FCC00-77Q-ADJB-A00</t>
  </si>
  <si>
    <t>ADM-TITULACION-0006</t>
  </si>
  <si>
    <t>EJECUTIVO3</t>
  </si>
  <si>
    <t xml:space="preserve">Francisco Ricardo de Jesus Valladores Garcia </t>
  </si>
  <si>
    <t>HZZTSM2</t>
  </si>
  <si>
    <t>ADM-TITULACION-0007</t>
  </si>
  <si>
    <t>CN-0XJ5TR-FCC00-77Q-ALCB-A00</t>
  </si>
  <si>
    <t>ADM-TITULACION-0004</t>
  </si>
  <si>
    <t>EJECUTIVO4</t>
  </si>
  <si>
    <t>2WXX7N2</t>
  </si>
  <si>
    <t>CN-0XJ5TR-FCC00-7AV-CM7B-A04</t>
  </si>
  <si>
    <t>ADM-TITULACION-0008</t>
  </si>
  <si>
    <t>Gestoria</t>
  </si>
  <si>
    <t>Katiusha Gabriela Flores Gonzalez</t>
  </si>
  <si>
    <t>Gestor de Originación Hipotecaria</t>
  </si>
  <si>
    <t>2PM0N22</t>
  </si>
  <si>
    <t>ADM-TITULACION-0013</t>
  </si>
  <si>
    <t>CNC749R6MD</t>
  </si>
  <si>
    <t>ADM-TITULACION-0018</t>
  </si>
  <si>
    <t>MENSAJERIA</t>
  </si>
  <si>
    <t>Israel Lucas Ángeles</t>
  </si>
  <si>
    <t>Mensajero</t>
  </si>
  <si>
    <t>3CR1030JVL</t>
  </si>
  <si>
    <t>ADM-TITULACION-0009</t>
  </si>
  <si>
    <t>CNC048Q9LF</t>
  </si>
  <si>
    <t>ADM-TITULACION-0010</t>
  </si>
  <si>
    <t>Compaq CQ1500LA</t>
  </si>
  <si>
    <t>Intel Atom D510</t>
  </si>
  <si>
    <t>1 Gb</t>
  </si>
  <si>
    <t>1,000</t>
  </si>
  <si>
    <t>Un Mil Pesos M.N.</t>
  </si>
  <si>
    <t>EJECUTIVO5</t>
  </si>
  <si>
    <t>Gabriela Torres Romero</t>
  </si>
  <si>
    <t>2PQ1N22</t>
  </si>
  <si>
    <t>ADM-TITULACION-0011</t>
  </si>
  <si>
    <t>CN-05PMMJ-72872-478-DRYU</t>
  </si>
  <si>
    <t>ADM-TITULACION-0012</t>
  </si>
  <si>
    <t>MKT2</t>
  </si>
  <si>
    <t>Elva Aguirre Lopez</t>
  </si>
  <si>
    <t>Gerente de Mercadotecnia</t>
  </si>
  <si>
    <t>H5JY7V1</t>
  </si>
  <si>
    <t>CN-0GFCNV-74445-254-655U</t>
  </si>
  <si>
    <t>Jardines1</t>
  </si>
  <si>
    <t>Rogelio Islas González</t>
  </si>
  <si>
    <t>Jefe de Personal</t>
  </si>
  <si>
    <t>Capacitación</t>
  </si>
  <si>
    <t>Jardines 1</t>
  </si>
  <si>
    <t>H48S7V1</t>
  </si>
  <si>
    <t>CN-02H2VM-64180-264-2JEL</t>
  </si>
  <si>
    <t>Jardines2</t>
  </si>
  <si>
    <t>JXZF7V1</t>
  </si>
  <si>
    <t>CN-0GFCNV-74445-266-619U</t>
  </si>
  <si>
    <t>Jardines3</t>
  </si>
  <si>
    <t>GX948V1</t>
  </si>
  <si>
    <t>CN-0GFCNV-74445-24R-A2QL</t>
  </si>
  <si>
    <t>Jardines4</t>
  </si>
  <si>
    <t>JXY77V1</t>
  </si>
  <si>
    <t>CN-0GFCNV-74445-25E-B2ML</t>
  </si>
  <si>
    <t>Jardines5</t>
  </si>
  <si>
    <t>JXYP7V1</t>
  </si>
  <si>
    <t>CN-0GFCNV-74445-24R-A2GL</t>
  </si>
  <si>
    <t>Jardines6</t>
  </si>
  <si>
    <t>GX8X7V1</t>
  </si>
  <si>
    <t>CN-0GFCNV-74445-24R-A0VL</t>
  </si>
  <si>
    <t>Jardines7</t>
  </si>
  <si>
    <t>H5NQ7V1</t>
  </si>
  <si>
    <t>CN-0GFCNV-74445-25L-927L</t>
  </si>
  <si>
    <t>Jardines8</t>
  </si>
  <si>
    <t>QWZ28V1</t>
  </si>
  <si>
    <t>CN-0GFCNV-74445-24R-A1DL</t>
  </si>
  <si>
    <t>Jardines9</t>
  </si>
  <si>
    <t>JY0C7V1</t>
  </si>
  <si>
    <t>CN-0GFCNV-74445-254-672U</t>
  </si>
  <si>
    <t>Jardines10</t>
  </si>
  <si>
    <t>JY0G7V1</t>
  </si>
  <si>
    <t>CN-0GFCNV-74445-24R-A24L</t>
  </si>
  <si>
    <t>Jardines11</t>
  </si>
  <si>
    <t>H47S7V1</t>
  </si>
  <si>
    <t>CN-02H2VM-64180-266-0VFS</t>
  </si>
  <si>
    <t>Jardines12</t>
  </si>
  <si>
    <t>JXY47V1</t>
  </si>
  <si>
    <t>CN-0GFCNV-74445-25L-907L</t>
  </si>
  <si>
    <t>Jardines13</t>
  </si>
  <si>
    <t>H5K48V1</t>
  </si>
  <si>
    <t>CN-0GFCNV-74445-254-442U</t>
  </si>
  <si>
    <t>Jardines14</t>
  </si>
  <si>
    <t>GX338V1</t>
  </si>
  <si>
    <t>CN-0GFCNV-74445-254-662U</t>
  </si>
  <si>
    <t>Jardines15</t>
  </si>
  <si>
    <t>GX938V1</t>
  </si>
  <si>
    <t>CN-02H2VM-64180-26D-1NCS</t>
  </si>
  <si>
    <t>Jardines16</t>
  </si>
  <si>
    <t>CB3Z8V1</t>
  </si>
  <si>
    <t>CN-0GFCNV-74445-25L-910L</t>
  </si>
  <si>
    <t>Jardines17</t>
  </si>
  <si>
    <t>GXB18V1</t>
  </si>
  <si>
    <t>CN-02H2VM-64180-254-2JNL</t>
  </si>
  <si>
    <t>Jardines18</t>
  </si>
  <si>
    <t>GX148V1</t>
  </si>
  <si>
    <t>CN-0GFCNV-74445-26B-BD6L</t>
  </si>
  <si>
    <t>Jardines19</t>
  </si>
  <si>
    <t>JY008V1</t>
  </si>
  <si>
    <t>CN-0GFCNV-74445-25E-B2NL</t>
  </si>
  <si>
    <t>Jardines20</t>
  </si>
  <si>
    <t>JXYF7V1</t>
  </si>
  <si>
    <t>CN-0GFCNV-74445-266-643U</t>
  </si>
  <si>
    <t>Jardines21</t>
  </si>
  <si>
    <t>GX208V1</t>
  </si>
  <si>
    <t>CN-0GFCNV-74445-25E-AWLL</t>
  </si>
  <si>
    <t>Jardines22</t>
  </si>
  <si>
    <t>GXC08V1</t>
  </si>
  <si>
    <t>CN-0GFCNV-74445-25L-899L</t>
  </si>
  <si>
    <t>Jardines23</t>
  </si>
  <si>
    <t>H5JX7V1</t>
  </si>
  <si>
    <t>CN-0GFCNV-74445-24R-A34L</t>
  </si>
  <si>
    <t>Jardines24</t>
  </si>
  <si>
    <t>GXB28V1</t>
  </si>
  <si>
    <t>CN-0GFCNV-74445-25L-AR5L</t>
  </si>
  <si>
    <t>Jardines25</t>
  </si>
  <si>
    <t>GX568V1</t>
  </si>
  <si>
    <t>CN-0GFCNV-74445-25L-ARLL</t>
  </si>
  <si>
    <t>Jardines26</t>
  </si>
  <si>
    <t>JXXK7V1</t>
  </si>
  <si>
    <t>CN-0GFCNV-74445-26B-BD2L</t>
  </si>
  <si>
    <t>Jardines27</t>
  </si>
  <si>
    <t>H5QL7V1</t>
  </si>
  <si>
    <t>CN-02H2VM-64180-26D-1NGS</t>
  </si>
  <si>
    <t>Jardines28</t>
  </si>
  <si>
    <t>H49J7V1</t>
  </si>
  <si>
    <t>CN-0GFCNV-74445-25L-90SL</t>
  </si>
  <si>
    <t>Jardines29</t>
  </si>
  <si>
    <t>H46Q7V1</t>
  </si>
  <si>
    <t>CN-0GFCNV-74445-24R-9411</t>
  </si>
  <si>
    <t>Jardines30</t>
  </si>
  <si>
    <t>JXYB7V1</t>
  </si>
  <si>
    <t>CN-0GFCNV-74445-25L-938L</t>
  </si>
  <si>
    <t>Recepcion1</t>
  </si>
  <si>
    <t>H49P7V1</t>
  </si>
  <si>
    <t>CN-0GFCNV-74445-254-652U</t>
  </si>
  <si>
    <t>ccpm</t>
  </si>
  <si>
    <t>Elvira Judith vazquez</t>
  </si>
  <si>
    <t>Gerente de contabilidad</t>
  </si>
  <si>
    <t>2V92M22</t>
  </si>
  <si>
    <t>CN-0GFCNV-74445-254-045U</t>
  </si>
  <si>
    <t>Departamento</t>
  </si>
  <si>
    <t>No. de Serie</t>
  </si>
  <si>
    <t>No. De Inventario</t>
  </si>
  <si>
    <t>CAPACITACION</t>
  </si>
  <si>
    <t>Oscar Marcel Jiménez Monroy</t>
  </si>
  <si>
    <t>Capacitador</t>
  </si>
  <si>
    <t>Andalucía</t>
  </si>
  <si>
    <t>Toshiba Satellite L305</t>
  </si>
  <si>
    <t>COM-0070</t>
  </si>
  <si>
    <t>Intel Pentium Dual-Core T4200</t>
  </si>
  <si>
    <t>3,000</t>
  </si>
  <si>
    <t>Tres Mil Pesos M.N.</t>
  </si>
  <si>
    <t>Equipo deteriorado por uso</t>
  </si>
  <si>
    <t>cambio</t>
  </si>
  <si>
    <t>GTE-OBRA</t>
  </si>
  <si>
    <t>Roman Oscar Ávila Vargas</t>
  </si>
  <si>
    <t>Gerente de Construcción</t>
  </si>
  <si>
    <t>DELL Vostro 14</t>
  </si>
  <si>
    <t>4DP6MJ2</t>
  </si>
  <si>
    <t>15,800</t>
  </si>
  <si>
    <t>Quince Mil Ochocientos Pesos M.N.</t>
  </si>
  <si>
    <t>GARANTIAS</t>
  </si>
  <si>
    <t>Sistema</t>
  </si>
  <si>
    <t>Disponible</t>
  </si>
  <si>
    <t>tepojaco</t>
  </si>
  <si>
    <t>DELL Inspiron 5437</t>
  </si>
  <si>
    <t>JGQCB12</t>
  </si>
  <si>
    <t>6,500</t>
  </si>
  <si>
    <t>Seis Mil Quinientos Pesos M.N.</t>
  </si>
  <si>
    <t>Falla en batería</t>
  </si>
  <si>
    <t>RESIDENTE7</t>
  </si>
  <si>
    <t>Cesar Ángeles Leyva</t>
  </si>
  <si>
    <t>Topógrafo</t>
  </si>
  <si>
    <t>DELL Inspiron 15</t>
  </si>
  <si>
    <t>DJVBLJ2</t>
  </si>
  <si>
    <t>13,750</t>
  </si>
  <si>
    <t>Trece Mil Setecientos Cincuenta Pesos M.N.</t>
  </si>
  <si>
    <t>GTE-POSTVENTA</t>
  </si>
  <si>
    <t>ariana hernandez rivera</t>
  </si>
  <si>
    <t>Coordinador de Postventa</t>
  </si>
  <si>
    <t>6CGK2F2</t>
  </si>
  <si>
    <t>Intel Core i3</t>
  </si>
  <si>
    <t>4,500</t>
  </si>
  <si>
    <t>Cuatro Mil Quinientos Pesos M.N.</t>
  </si>
  <si>
    <t>GTE-POSTVENTA2</t>
  </si>
  <si>
    <t>Araceli hernandez</t>
  </si>
  <si>
    <t>HP 250 G7</t>
  </si>
  <si>
    <t>CND93036MD</t>
  </si>
  <si>
    <t>14,146</t>
  </si>
  <si>
    <t>Catorce Mil Ciento Cuarenta y Seis Pesos M.N</t>
  </si>
  <si>
    <t>Coordinación 1</t>
  </si>
  <si>
    <t>Jose Luis Martín Ibáñez Paez</t>
  </si>
  <si>
    <t>Coordinador de Ventas</t>
  </si>
  <si>
    <t>HP 14-ck1023la</t>
  </si>
  <si>
    <t>5CG9272TZO</t>
  </si>
  <si>
    <t>15,000</t>
  </si>
  <si>
    <t>Quince Mil Pesos M.N.</t>
  </si>
  <si>
    <t>Coordinación 2</t>
  </si>
  <si>
    <t>Eduardo Aguado Armendáriz</t>
  </si>
  <si>
    <t>5CG9272V8G</t>
  </si>
  <si>
    <t>Coordinación 3</t>
  </si>
  <si>
    <t>Gabriela patrica trejo</t>
  </si>
  <si>
    <t>5CG9272T6X</t>
  </si>
  <si>
    <t>COORD-ADM</t>
  </si>
  <si>
    <t>comercial</t>
  </si>
  <si>
    <t>DELL Vostro 3460</t>
  </si>
  <si>
    <t>3SRW002</t>
  </si>
  <si>
    <t>RIN-0003</t>
  </si>
  <si>
    <t>700 Gb</t>
  </si>
  <si>
    <t>8,500</t>
  </si>
  <si>
    <t>Ocho Mil Quinientos Pesos M.N.</t>
  </si>
  <si>
    <t>GTE-TITULACION</t>
  </si>
  <si>
    <t>Blanca Estela Reyes Abrego</t>
  </si>
  <si>
    <t>Jefe de Titulación</t>
  </si>
  <si>
    <t>Dell Vostro 14</t>
  </si>
  <si>
    <t>76P6MJ2</t>
  </si>
  <si>
    <t>ADM-TITULACION-0016</t>
  </si>
  <si>
    <t>DESKTOP-TA5FL3B</t>
  </si>
  <si>
    <t>Alberto García López</t>
  </si>
  <si>
    <t>Becario de Proyectos</t>
  </si>
  <si>
    <t>Dell Inspiron 14</t>
  </si>
  <si>
    <t>2CX54C2</t>
  </si>
  <si>
    <t>13,000</t>
  </si>
  <si>
    <t>Trece Mil Pesos M.N.</t>
  </si>
  <si>
    <t>CORDCONT</t>
  </si>
  <si>
    <t>Sergio reyes</t>
  </si>
  <si>
    <t>Coordinador Contable</t>
  </si>
  <si>
    <t>CND0129K5K</t>
  </si>
  <si>
    <t>ADM-FIN-0007</t>
  </si>
  <si>
    <t>20,400</t>
  </si>
  <si>
    <t>Veinte Mil Cuatrocientos Pesos M.N.</t>
  </si>
  <si>
    <t>recursos humanos</t>
  </si>
  <si>
    <t>Diego Abraham Medina Plata</t>
  </si>
  <si>
    <t>andalucia</t>
  </si>
  <si>
    <t>DELL Inspiron P66F</t>
  </si>
  <si>
    <t>1WZXVF2</t>
  </si>
  <si>
    <t>16,016</t>
  </si>
  <si>
    <t>Dieciséis Mil Dieciséis Pesos M.N.</t>
  </si>
  <si>
    <t>GTE-PRESUPUESTOS</t>
  </si>
  <si>
    <t>Mario Pineda Cazares</t>
  </si>
  <si>
    <t>Jefe de Presupuestos y Control de Obra</t>
  </si>
  <si>
    <t>DELL Inspiron 15 P75F</t>
  </si>
  <si>
    <t>BBY9242</t>
  </si>
  <si>
    <t>ADM-FIN-0027</t>
  </si>
  <si>
    <t>2 Tb</t>
  </si>
  <si>
    <t>DirGral</t>
  </si>
  <si>
    <t>MARIO SANDOVAL VELAZQUEZ</t>
  </si>
  <si>
    <t>Programador analista</t>
  </si>
  <si>
    <t>finanzas</t>
  </si>
  <si>
    <t>1TC2FP2</t>
  </si>
  <si>
    <t>16,378</t>
  </si>
  <si>
    <t>Dieciséis Mil Trescientos Setenta y Ocho Pesos M.N.</t>
  </si>
  <si>
    <t>BECA-DIR</t>
  </si>
  <si>
    <t>sistemas</t>
  </si>
  <si>
    <t>Toshiba Satellite B40</t>
  </si>
  <si>
    <t>6D373431Q</t>
  </si>
  <si>
    <t>DIRGRAL-0001</t>
  </si>
  <si>
    <t>TRAMITES1</t>
  </si>
  <si>
    <t>Christian Vargas Gomez</t>
  </si>
  <si>
    <t>Auxiliar de Tramitólogía</t>
  </si>
  <si>
    <t>CND93036XS</t>
  </si>
  <si>
    <t>RIN-0004</t>
  </si>
  <si>
    <t>PROYECTOS</t>
  </si>
  <si>
    <t>DELL Latitude 5400</t>
  </si>
  <si>
    <t>3NQT433</t>
  </si>
  <si>
    <t>OBR-PRO-0003</t>
  </si>
  <si>
    <t>240 Gb</t>
  </si>
  <si>
    <t>28,800</t>
  </si>
  <si>
    <t>Veintiocho Mil Ochocientos Pesos M.N.</t>
  </si>
  <si>
    <t>GTE-POSTVENTA1</t>
  </si>
  <si>
    <t>2HQCB12</t>
  </si>
  <si>
    <t>Falla en batería, Falla en Display</t>
  </si>
  <si>
    <t>JEFEDEPERSONAL</t>
  </si>
  <si>
    <t>DELL Inspiron 15 P39F</t>
  </si>
  <si>
    <t>2HZS502</t>
  </si>
  <si>
    <t>OBR-PRO-0001</t>
  </si>
  <si>
    <t>12,000</t>
  </si>
  <si>
    <t>Doce Mil Pesos M.N.</t>
  </si>
  <si>
    <t>B3SCX32</t>
  </si>
  <si>
    <t>COM-0021</t>
  </si>
  <si>
    <t>1,500</t>
  </si>
  <si>
    <t>Mil Quinientos Pesos M.N.</t>
  </si>
  <si>
    <t>Esquina inferior rota</t>
  </si>
  <si>
    <t>DESKTOP-TB978LO</t>
  </si>
  <si>
    <t>Pedro Aguilar Perez</t>
  </si>
  <si>
    <t xml:space="preserve">Auxiliar de Reclutamiento y seleccion </t>
  </si>
  <si>
    <t>6DR7382Q</t>
  </si>
  <si>
    <t>COM-0026</t>
  </si>
  <si>
    <t>DIR-GRAL</t>
  </si>
  <si>
    <t>Ismael Banderas Peñaloza</t>
  </si>
  <si>
    <t>Director General</t>
  </si>
  <si>
    <t>DELL Latitude 3510</t>
  </si>
  <si>
    <t>G3GKLG3</t>
  </si>
  <si>
    <t>Veinticinco Mil Novecientos Trece Pesos M.N.</t>
  </si>
  <si>
    <t>ccordinacion 4</t>
  </si>
  <si>
    <t>NORMA THALIA URIBE SANCHEZ</t>
  </si>
  <si>
    <t>DELL Latitude 3520</t>
  </si>
  <si>
    <t>B2T8SG3</t>
  </si>
  <si>
    <t>subdirectora</t>
  </si>
  <si>
    <t>Mirna Mirna Patricia Muñoz Mimendi</t>
  </si>
  <si>
    <t>GTM4BG3</t>
  </si>
  <si>
    <t>8 GB</t>
  </si>
  <si>
    <t>1 TB</t>
  </si>
  <si>
    <t>David Vargas Estrella</t>
  </si>
  <si>
    <t>DELL Latitude 5420</t>
  </si>
  <si>
    <t>500Gb</t>
  </si>
  <si>
    <t>Ricardo Martínez Arratia</t>
  </si>
  <si>
    <t>Residente de Proyectos</t>
  </si>
  <si>
    <t>Tipo</t>
  </si>
  <si>
    <t>No. de Inventario</t>
  </si>
  <si>
    <t>Estado</t>
  </si>
  <si>
    <t>MONITOR</t>
  </si>
  <si>
    <t>SAMSUNG SYNCMASTER 701N</t>
  </si>
  <si>
    <t>MJ17H9NLB41820X</t>
  </si>
  <si>
    <t>Sin Inventario</t>
  </si>
  <si>
    <t>No Funciona</t>
  </si>
  <si>
    <t>No envía imagen</t>
  </si>
  <si>
    <t>HP L1910</t>
  </si>
  <si>
    <t>CNC749R5LK</t>
  </si>
  <si>
    <t>CNC848Q4PY</t>
  </si>
  <si>
    <t>ADM-TITULACION-0014</t>
  </si>
  <si>
    <t>CNC750QG2C</t>
  </si>
  <si>
    <t>PC ESCRITORIO</t>
  </si>
  <si>
    <t>MXJ81903J1</t>
  </si>
  <si>
    <t>Funcional</t>
  </si>
  <si>
    <t>Falta HDD</t>
  </si>
  <si>
    <t>MXJ81903D2</t>
  </si>
  <si>
    <t>No da señal de Video</t>
  </si>
  <si>
    <t>MXJ81903G2</t>
  </si>
  <si>
    <t>MXJ81903CZ</t>
  </si>
  <si>
    <t>MXJ829060L</t>
  </si>
  <si>
    <t>MXJ81903HB</t>
  </si>
  <si>
    <t>MXJ83005CK</t>
  </si>
  <si>
    <t>MXJ81903FK</t>
  </si>
  <si>
    <t>MXJ81903BC</t>
  </si>
  <si>
    <t>Falla en latarjeta madre</t>
  </si>
  <si>
    <t>MXJ81963HQ</t>
  </si>
  <si>
    <t>MXJ83005BS</t>
  </si>
  <si>
    <t>MXJ830059K</t>
  </si>
  <si>
    <t>DELL</t>
  </si>
  <si>
    <t>Se Movió a Recepción de Ventas con registro de Hoja de Salida 1</t>
  </si>
  <si>
    <t>LENOVO</t>
  </si>
  <si>
    <t>V1HP890</t>
  </si>
  <si>
    <t>LG</t>
  </si>
  <si>
    <t>310JE01414</t>
  </si>
  <si>
    <t>SAMSUNG</t>
  </si>
  <si>
    <t>MJ17H9NP202191D</t>
  </si>
  <si>
    <t>MXJ81903FS</t>
  </si>
  <si>
    <t>MXJ81903C9</t>
  </si>
  <si>
    <t>MXJ938063H</t>
  </si>
  <si>
    <t>COM-0006</t>
  </si>
  <si>
    <t>MXJ81903FP</t>
  </si>
  <si>
    <t>MXJ938063F</t>
  </si>
  <si>
    <t>MXJ830058W</t>
  </si>
  <si>
    <t>MXJ938063Q</t>
  </si>
  <si>
    <t>MXJ81905GW</t>
  </si>
  <si>
    <t>DELL Optiplex 390</t>
  </si>
  <si>
    <t>GX4X7V1</t>
  </si>
  <si>
    <t>PC GENERICA</t>
  </si>
  <si>
    <t>SIN S/N</t>
  </si>
  <si>
    <t>MKT-0001</t>
  </si>
  <si>
    <t>CORCF1131011112</t>
  </si>
  <si>
    <t>IMPRESORA</t>
  </si>
  <si>
    <t>Impresora de Matriz de Punto p170b</t>
  </si>
  <si>
    <t>NUGY098606</t>
  </si>
  <si>
    <t>Impresora Samsung ML-2525</t>
  </si>
  <si>
    <t>Z2LSBABZ300050A</t>
  </si>
  <si>
    <t>NO-BREAK</t>
  </si>
  <si>
    <t>MICRO SR2000</t>
  </si>
  <si>
    <t>E10C13662</t>
  </si>
  <si>
    <t>CONMUTADOR</t>
  </si>
  <si>
    <t>PANASONIC KX-TA308LA</t>
  </si>
  <si>
    <t>1HBSJ018029</t>
  </si>
  <si>
    <t>PANASONIC KX-TES824MX</t>
  </si>
  <si>
    <t>8DCFM037111</t>
  </si>
  <si>
    <t>Se movió a Finanzas con Registro de Hoja de Salida 2</t>
  </si>
  <si>
    <t>CN-02H2VM-64180-26D-1NDS</t>
  </si>
  <si>
    <t>CN-019K59-64180-15A-13LL</t>
  </si>
  <si>
    <t>CN-0GFCNV-74445-25L-AUAL</t>
  </si>
  <si>
    <t>CN-0GFCNV-74445-254-070U</t>
  </si>
  <si>
    <t>CN-0GFCNV-74445-24R-868L</t>
  </si>
  <si>
    <t>CN-02H2VM-64180-25V-1ZAL</t>
  </si>
  <si>
    <t>CN-0GFCNV-74445-25L-944L</t>
  </si>
  <si>
    <t>CN-0GFCNV-74445-254-433U</t>
  </si>
  <si>
    <t>CN-0GFCNV-74445-254-668U</t>
  </si>
  <si>
    <t>CN-02H2VM-64180-26D-1NFS</t>
  </si>
  <si>
    <t>CN-0GFCNV-74445-25E-260L</t>
  </si>
  <si>
    <t>CN-0GFCNV-74445-25L-933L</t>
  </si>
  <si>
    <t>CN-0GFCNV-74445-254-673U</t>
  </si>
  <si>
    <t>CN-0GFCNV-74445-25L-948L</t>
  </si>
  <si>
    <t>CN-0GFCNV-74445-25E-BBZL</t>
  </si>
  <si>
    <t>CN-0GFCNV-74445-25E-AJ0L</t>
  </si>
  <si>
    <t>H4758V1</t>
  </si>
  <si>
    <t>H47Y7V1</t>
  </si>
  <si>
    <t>H5PZ7V1</t>
  </si>
  <si>
    <t>H47K7V1</t>
  </si>
  <si>
    <t>H46L7V1</t>
  </si>
  <si>
    <t>JXY67V1</t>
  </si>
  <si>
    <t>GX0Z7V1</t>
  </si>
  <si>
    <t>GWZZ7V1</t>
  </si>
  <si>
    <t>JXY28V1</t>
  </si>
  <si>
    <t>JXY38V1</t>
  </si>
  <si>
    <t>H5MW7V1</t>
  </si>
  <si>
    <t>JXXP7V1</t>
  </si>
  <si>
    <t>H5MK7V1</t>
  </si>
  <si>
    <t>JY077V1</t>
  </si>
  <si>
    <t>GWZ58V1</t>
  </si>
  <si>
    <t>GX668V1</t>
  </si>
  <si>
    <t>Etiquetas de fila</t>
  </si>
  <si>
    <t>Total general</t>
  </si>
  <si>
    <t>JULIETA BADOVINOS CARRENO</t>
  </si>
  <si>
    <t>ESTEFANIA ALVAREZ LIZAMA</t>
  </si>
  <si>
    <t>ELVIRA JUDITH VAZQUEZ GUZMAN</t>
  </si>
  <si>
    <t>SERGIO REYES HERNANDEZ</t>
  </si>
  <si>
    <t>COORDINADOR CONTABLE</t>
  </si>
  <si>
    <t>FINANZAS</t>
  </si>
  <si>
    <t>INTEL CORE I5</t>
  </si>
  <si>
    <t>4GB</t>
  </si>
  <si>
    <t>500GB</t>
  </si>
  <si>
    <t>???</t>
  </si>
  <si>
    <t>DESKTOP-1007VR3</t>
  </si>
  <si>
    <t>16GB</t>
  </si>
  <si>
    <t>12GB</t>
  </si>
  <si>
    <t>COMPAQ</t>
  </si>
  <si>
    <t>MARCA</t>
  </si>
  <si>
    <t>8GB</t>
  </si>
  <si>
    <t>ASIS-DIR</t>
  </si>
  <si>
    <t>500gb</t>
  </si>
  <si>
    <t>MODELO</t>
  </si>
  <si>
    <t>ANALISTA DE TESORERIA</t>
  </si>
  <si>
    <t>JULIETA BALDOVINOS CARRENO</t>
  </si>
  <si>
    <t>E1916H</t>
  </si>
  <si>
    <t>E2216H</t>
  </si>
  <si>
    <t>CN-0SPMMJ-72872-478-ARRV</t>
  </si>
  <si>
    <t>E2015HVf</t>
  </si>
  <si>
    <t>E2001HT</t>
  </si>
  <si>
    <t>E2216Hf</t>
  </si>
  <si>
    <t>GERENTE DE ADMINSTRACION DE FINANZAS</t>
  </si>
  <si>
    <t>HP</t>
  </si>
  <si>
    <t>HP51933</t>
  </si>
  <si>
    <t>CNC048Q9VZ</t>
  </si>
  <si>
    <t>E2011Ht</t>
  </si>
  <si>
    <t>L1906</t>
  </si>
  <si>
    <t>MARIO PINEDA CAZARES</t>
  </si>
  <si>
    <t>JEFE DE PRESUPUESTOS | CONTROL DE OBRA</t>
  </si>
  <si>
    <t>732NW</t>
  </si>
  <si>
    <t>PE17H9NQ514549T</t>
  </si>
  <si>
    <t>USUARIO</t>
  </si>
  <si>
    <t>AREA</t>
  </si>
  <si>
    <t>LUGAR</t>
  </si>
  <si>
    <t>PUESTO</t>
  </si>
  <si>
    <t>COMPONENTE</t>
  </si>
  <si>
    <t>NO. SERIE</t>
  </si>
  <si>
    <t>TEPOJACO</t>
  </si>
  <si>
    <t>DIRECCION GENERAL</t>
  </si>
  <si>
    <t>ASISTENTE DE DIRECCION GENERAL</t>
  </si>
  <si>
    <t>CANON</t>
  </si>
  <si>
    <t>K10425</t>
  </si>
  <si>
    <t>KKGB80670</t>
  </si>
  <si>
    <t>ISMAEL BANDERAS PENALOZA</t>
  </si>
  <si>
    <t>DIRECTOR GENERAL</t>
  </si>
  <si>
    <t>TELEVISIÓN</t>
  </si>
  <si>
    <t>PHILIPS</t>
  </si>
  <si>
    <t>5S9FL5602/F7A</t>
  </si>
  <si>
    <t>RS2A1744128271</t>
  </si>
  <si>
    <t>PROYECTOR</t>
  </si>
  <si>
    <t>EPSON</t>
  </si>
  <si>
    <t>POWERLITEXO5t</t>
  </si>
  <si>
    <t>X4KL8X0013L</t>
  </si>
  <si>
    <t>BOCINA</t>
  </si>
  <si>
    <t>LOGITECH</t>
  </si>
  <si>
    <t>S-00154</t>
  </si>
  <si>
    <t>1815GX334288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</si>
</sst>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484644"/>
      <name val="Segoe UI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49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4" fontId="0" fillId="0" borderId="1" xfId="0" applyNumberFormat="1" applyBorder="1"/>
    <xf numFmtId="49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3" fontId="0" fillId="0" borderId="1" xfId="0" applyNumberFormat="1" applyBorder="1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vertical="top"/>
    </xf>
    <xf numFmtId="0" fontId="0" fillId="3" borderId="0" xfId="0" applyFill="1"/>
    <xf numFmtId="0" fontId="4" fillId="0" borderId="0" xfId="0" applyFont="1"/>
    <xf numFmtId="0" fontId="0" fillId="3" borderId="1" xfId="0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4" borderId="1" xfId="0" applyFill="1" applyBorder="1" applyAlignment="1">
      <alignment horizontal="center"/>
    </xf>
    <xf numFmtId="49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0" xfId="0" applyFill="1"/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D" refreshedDate="44791.609309837964" createdVersion="6" refreshedVersion="6" minRefreshableVersion="3" recordCount="118" xr:uid="{00000000-000A-0000-FFFF-FFFF04000000}">
  <cacheSource type="worksheet">
    <worksheetSource ref="A1:S1048576" sheet="Equipos de Escritorio"/>
  </cacheSource>
  <cacheFields count="19">
    <cacheField name="No." numFmtId="0">
      <sharedItems containsBlank="1" containsMixedTypes="1" containsNumber="1" containsInteger="1" minValue="1" maxValue="105"/>
    </cacheField>
    <cacheField name="Nombre de Equipo" numFmtId="0">
      <sharedItems containsBlank="1"/>
    </cacheField>
    <cacheField name="Usuario" numFmtId="0">
      <sharedItems containsBlank="1" count="48">
        <s v="Gerardo López González"/>
        <s v="Nancy Guzmán Terrones"/>
        <s v="Luis Antonio Franco Rentería"/>
        <s v="Victoria Francisco Nicolás"/>
        <s v="Keren Rebeca Cruz Ramírez"/>
        <s v="María Eugenia López Badillo"/>
        <s v="Rubén Santiago Roldán Juárez"/>
        <s v="Yeimi Karina Cañarte Porras"/>
        <s v="Jairo Hernández velazco"/>
        <s v="Moisés Juárez Meneses"/>
        <s v="Oscar Alfredo Montiel Zayago"/>
        <s v="Verónica Araceli Munguía Gheno"/>
        <s v="José Antonio Solís Maldonado"/>
        <s v="Víctor Grande Hernández"/>
        <s v="Nereida Mireya Rodríguez Romero"/>
        <s v="Iraís Azucena Villa Zamora"/>
        <s v="María Elizabeth Iturbe Chávez"/>
        <s v="Diana Karina Rivera Aguilar"/>
        <s v="Araceli Becerril Zamora"/>
        <s v="Nancy Pérez Vega"/>
        <s v="Eduardo Espinosa Martínez"/>
        <s v="Dylan Armando Pérez Nava"/>
        <s v="Abigail Pérez Olea"/>
        <s v="Abigail Pérez Olea / Dylan Armando Pérez Nava"/>
        <s v="José Luis Ibáñez Paez / Eduardo Aguado Armendáriz / Jorge Beren López Ramírez"/>
        <s v="Adonis Ikeya Becerra Pareja"/>
        <s v="Francisco Javier Carrillo García"/>
        <s v="Salvador Vargas Rodriguez "/>
        <s v="Irving Gabriel Abrego Durán"/>
        <s v="Karina Flores Rivera"/>
        <s v="Dayna Natziely Mendoza Dimas"/>
        <s v="María de los Ángeles Carbajal Reyes"/>
        <s v="David Tapia Hernandez"/>
        <s v="Elizabeth Quezada Torres"/>
        <s v="Cristian Catalán Monzalvo"/>
        <s v="Alexis Daniel Osorio Monroy"/>
        <s v="Andrea Vanessa hernández Ruíz"/>
        <s v="Tania Alejandra Ramírez Soria"/>
        <s v="Oscar Rivero Sánchez"/>
        <s v="Diana Laura Martínez Santiago"/>
        <s v="Francisco Ricardo de Jesus Valladores Garcia "/>
        <s v="Katiusha Gabriela Flores Gonzalez"/>
        <s v="Israel Lucas Ángeles"/>
        <s v="Gabriela Torres Romero"/>
        <s v="Elva Aguirre Lopez"/>
        <s v="Rogelio Islas González"/>
        <m/>
        <s v="Elvira Judith vazquez"/>
      </sharedItems>
    </cacheField>
    <cacheField name="Puesto" numFmtId="0">
      <sharedItems containsBlank="1"/>
    </cacheField>
    <cacheField name="Área" numFmtId="0">
      <sharedItems containsBlank="1"/>
    </cacheField>
    <cacheField name="Lugar" numFmtId="0">
      <sharedItems containsBlank="1"/>
    </cacheField>
    <cacheField name="No. De Serie CPU" numFmtId="0">
      <sharedItems containsBlank="1" count="106">
        <s v="7ZKX8N2"/>
        <s v="J02C9M2"/>
        <s v="J01B9M2"/>
        <s v="2XM58N2"/>
        <s v="H1KSHN2"/>
        <s v="J00B9M2"/>
        <s v="J05VGM2"/>
        <s v="J03Y8M2"/>
        <s v="J001TM2"/>
        <s v="J01SGM2"/>
        <s v="7ZYV8N2"/>
        <s v="J011TM2"/>
        <s v="J0759M2"/>
        <s v="2Y348N2"/>
        <s v="J04SGM2"/>
        <s v="J08QGM2"/>
        <s v="2V9ZM22"/>
        <s v="H2LSHN2"/>
        <s v="HZZWSM2"/>
        <s v="MJ00BTNA"/>
        <s v="MXJ81905GR"/>
        <s v="MXJ81905GS"/>
        <s v="MXJ81903FN"/>
        <s v="MXJ81903HT"/>
        <s v="MJ00560"/>
        <s v="MXJ93706D6"/>
        <s v="MXJ930059L"/>
        <s v="MXJ81903DG"/>
        <s v="MXJ81903BX"/>
        <s v="MXJ81903CN"/>
        <s v="MXJ83005BZ"/>
        <s v="MXJ00202Z2"/>
        <s v="MXJ830058Z"/>
        <s v="MXJ81903D1"/>
        <s v="MXJ81903BL"/>
        <s v="MXJ81903G4"/>
        <s v="MXJ81903DX"/>
        <s v="MXJ938062Z"/>
        <s v="MXJ81903D4"/>
        <s v="MXJ9380630"/>
        <s v="MXJ830089B"/>
        <s v="MXJ830058S"/>
        <s v="MXJ81903HR"/>
        <s v="MXJ93706CM"/>
        <s v="MXJ81903BD"/>
        <s v="MXJ81903CX"/>
        <s v="MXJ83005C7"/>
        <s v="MXJ81903G3"/>
        <s v="MXJ830059D"/>
        <s v="MXJ9380632"/>
        <s v="MXJ938063W"/>
        <s v="H2NQHN2"/>
        <s v="J07VGM2"/>
        <s v="J0989M2"/>
        <s v="H1RY7N2"/>
        <s v="J02VGM2"/>
        <s v="H2PSHN2"/>
        <s v="H2F58N2"/>
        <s v="GT19SD2"/>
        <s v="GT24SD2"/>
        <s v="JXYJ7V1"/>
        <s v="F4YPN23"/>
        <s v="F51GN23"/>
        <s v="GSZ4SD2"/>
        <s v="H2L38N2"/>
        <s v="J0479M2"/>
        <s v="7ZCZ8N2"/>
        <s v="HZZTSM2"/>
        <s v="2WXX7N2"/>
        <s v="2PM0N22"/>
        <s v="3CR1030JVL"/>
        <s v="2PQ1N22"/>
        <s v="H5JY7V1"/>
        <s v="H48S7V1"/>
        <s v="JXZF7V1"/>
        <s v="GX948V1"/>
        <s v="JXY77V1"/>
        <s v="JXYP7V1"/>
        <s v="GX8X7V1"/>
        <s v="H5NQ7V1"/>
        <s v="QWZ28V1"/>
        <s v="JY0C7V1"/>
        <s v="JY0G7V1"/>
        <s v="H47S7V1"/>
        <s v="JXY47V1"/>
        <s v="H5K48V1"/>
        <s v="GX338V1"/>
        <s v="GX938V1"/>
        <s v="CB3Z8V1"/>
        <s v="GXB18V1"/>
        <s v="GX148V1"/>
        <s v="JY008V1"/>
        <s v="JXYF7V1"/>
        <s v="GX208V1"/>
        <s v="GXC08V1"/>
        <s v="H5JX7V1"/>
        <s v="GXB28V1"/>
        <s v="GX568V1"/>
        <s v="JXXK7V1"/>
        <s v="H5QL7V1"/>
        <s v="H49J7V1"/>
        <s v="H46Q7V1"/>
        <s v="JXYB7V1"/>
        <s v="H49P7V1"/>
        <m/>
        <s v="2V92M22"/>
      </sharedItems>
    </cacheField>
    <cacheField name="No. De Inventario CPU" numFmtId="0">
      <sharedItems containsBlank="1"/>
    </cacheField>
    <cacheField name="No. De Serie Monitor" numFmtId="0">
      <sharedItems containsBlank="1" count="106">
        <s v="CN-0XJ5TR-FCC00-77Q-ADKB-A00"/>
        <s v="CN-0XJ5TR-FCC00-77Q-ALVB-A00"/>
        <s v="CN-0XJ5TR-FCC00-77Q-AJ0B-A00"/>
        <s v="CN-0XJ5TR-FCC00-7AV-CLJB-A04"/>
        <s v="CN-0XJ5TR-FCC00-7AV-CLGB-A04"/>
        <s v="CN-0XJ5TR-FCC00-7AV-CMMB-A04"/>
        <s v="CN-0XJ5TR-FCC00-777-DF1D-A00"/>
        <s v="CN-0XJ5TR-FCC00-7AV-CLWB-A04"/>
        <s v="CN-0XJ5TR-FCC00-7AV-C11B-A04"/>
        <s v="CN-0XJ5TR-FCC00-7AV-CMGB-A04"/>
        <s v="CN-0XJ5TR-FCC00-7B9-AGAI-A04"/>
        <s v="CN-0XJ5TR-FCC00-7AV-CLMB-A04"/>
        <s v="CN-0XJ5TR-FCC00-7AV-CM4B-A04"/>
        <s v="CN-0XJ5TR-FCC00-7AV-A7YB-A04"/>
        <s v="CN-0XJ5TR-FCC00-777-DF2D-A00"/>
        <s v="CN-0XJ5TR-FCC00-77Q-AM8B-A00"/>
        <s v="CN-05PMMJ-72872-478-AT8U"/>
        <s v="CN-0XJ5TR-FCC00-7B9-A78I-A04"/>
        <s v="CN-0XJ5TR-FCC00-77V-ARPD-A00"/>
        <s v="NO TIENE MONITOR"/>
        <s v="CNC749R6R2"/>
        <s v="CNC749R6Q2"/>
        <s v="CNC749R6RJ"/>
        <s v="CNC749R6R1"/>
        <s v="CNC903RX26"/>
        <s v="PEI7H9NQ514505X"/>
        <s v="CNC750QFV5"/>
        <s v="CNC738QNSH"/>
        <s v="CNC738QNL9"/>
        <s v="CNC923PZR8"/>
        <s v="CNC749R5J0"/>
        <s v="PE17H9NQ514502A"/>
        <s v="CNC750QDJP"/>
        <s v="KPXGB1A002657"/>
        <s v="CNC750QFTW"/>
        <s v="CNC749R5L9"/>
        <s v="CNC738QNVY"/>
        <s v="ETLC108085017024874233"/>
        <s v="CNC749R5V7"/>
        <s v="CNC749R5J2"/>
        <s v="912TPWQ1Z921"/>
        <s v="501MXGL05951"/>
        <s v="CNC749R5JB"/>
        <s v="CNC749R6QY"/>
        <s v="CNC749R6M2"/>
        <s v="CNC749R5LL"/>
        <s v="CNC749R6RP"/>
        <s v="CN41091BYL"/>
        <s v="HA15HVFL401537W"/>
        <s v="CNC848Q3W6"/>
        <s v="HA15HVFVL401499Z"/>
        <s v="CN-0XJ5TR-FCC00-77Q-AL9B-A00"/>
        <s v="CN-0XJ5TR-FCC00-7AV-CLLB-A04"/>
        <s v="CN-0XJ5TR-FCC00-77V-ATAD-A00"/>
        <s v="CN-0XJ5TR-72872-735-AU6I-A00"/>
        <s v="CN-0XJ5TR-FCC00-7B9-AGDI-A04"/>
        <s v="CN-0XJ5TR-FCC00-782-AGUD-A00"/>
        <s v="CN-0XJ5TR-FCC00-77V-ATFD-A00"/>
        <s v="CN-0JF44Y-72872-68T-A9HB-A00"/>
        <s v="CN-0CF44Y-72872-687-D31B-A00"/>
        <s v="CN-0GFCNV-74445-25L-ARFL"/>
        <s v="CN-0JF44Y-FCC00-039-DT5I-A08"/>
        <s v="CN-0JF44Y-FCC00-039-DT7I-A08"/>
        <s v="CN-0JF44Y-72872-68T-A9MB-A00"/>
        <s v="CN-0XJ5TR-FCC00-7B9-AG6I-A04"/>
        <s v="CN-0XJ5TR-FCC00-77V-ATCD-A00"/>
        <s v="CN-0XJ5TR-FCC00-77Q-ADJB-A00"/>
        <s v="CN-0XJ5TR-FCC00-77Q-ALCB-A00"/>
        <s v="CN-0XJ5TR-FCC00-7AV-CM7B-A04"/>
        <s v="CNC749R6MD"/>
        <s v="CNC048Q9LF"/>
        <s v="CN-05PMMJ-72872-478-DRYU"/>
        <s v="CN-0GFCNV-74445-254-655U"/>
        <s v="CN-02H2VM-64180-264-2JEL"/>
        <s v="CN-0GFCNV-74445-266-619U"/>
        <s v="CN-0GFCNV-74445-24R-A2QL"/>
        <s v="CN-0GFCNV-74445-25E-B2ML"/>
        <s v="CN-0GFCNV-74445-24R-A2GL"/>
        <s v="CN-0GFCNV-74445-24R-A0VL"/>
        <s v="CN-0GFCNV-74445-25L-927L"/>
        <s v="CN-0GFCNV-74445-24R-A1DL"/>
        <s v="CN-0GFCNV-74445-254-672U"/>
        <s v="CN-0GFCNV-74445-24R-A24L"/>
        <s v="CN-02H2VM-64180-266-0VFS"/>
        <s v="CN-0GFCNV-74445-25L-907L"/>
        <s v="CN-0GFCNV-74445-254-442U"/>
        <s v="CN-0GFCNV-74445-254-662U"/>
        <s v="CN-02H2VM-64180-26D-1NCS"/>
        <s v="CN-0GFCNV-74445-25L-910L"/>
        <s v="CN-02H2VM-64180-254-2JNL"/>
        <s v="CN-0GFCNV-74445-26B-BD6L"/>
        <s v="CN-0GFCNV-74445-25E-B2NL"/>
        <s v="CN-0GFCNV-74445-266-643U"/>
        <s v="CN-0GFCNV-74445-25E-AWLL"/>
        <s v="CN-0GFCNV-74445-25L-899L"/>
        <s v="CN-0GFCNV-74445-24R-A34L"/>
        <s v="CN-0GFCNV-74445-25L-AR5L"/>
        <s v="CN-0GFCNV-74445-25L-ARLL"/>
        <s v="CN-0GFCNV-74445-26B-BD2L"/>
        <s v="CN-02H2VM-64180-26D-1NGS"/>
        <s v="CN-0GFCNV-74445-25L-90SL"/>
        <s v="CN-0GFCNV-74445-24R-9411"/>
        <s v="CN-0GFCNV-74445-25L-938L"/>
        <s v="CN-0GFCNV-74445-254-652U"/>
        <m/>
        <s v="CN-0GFCNV-74445-254-045U"/>
      </sharedItems>
    </cacheField>
    <cacheField name="No. De Inventario Monitor" numFmtId="0">
      <sharedItems containsBlank="1"/>
    </cacheField>
    <cacheField name="Modelo" numFmtId="0">
      <sharedItems containsBlank="1"/>
    </cacheField>
    <cacheField name="PROCESADOR" numFmtId="0">
      <sharedItems containsBlank="1"/>
    </cacheField>
    <cacheField name="RAM" numFmtId="0">
      <sharedItems containsBlank="1"/>
    </cacheField>
    <cacheField name="DISCO DURO" numFmtId="0">
      <sharedItems containsBlank="1"/>
    </cacheField>
    <cacheField name="Precio" numFmtId="0">
      <sharedItems containsBlank="1"/>
    </cacheField>
    <cacheField name="Precio Letra" numFmtId="0">
      <sharedItems containsBlank="1"/>
    </cacheField>
    <cacheField name="Fecha de Adquisición" numFmtId="0">
      <sharedItems containsNonDate="0" containsDate="1" containsString="0" containsBlank="1" minDate="2014-11-23T00:00:00" maxDate="2020-08-11T00:00:00"/>
    </cacheField>
    <cacheField name="Años de Uso" numFmtId="0">
      <sharedItems containsBlank="1" containsMixedTypes="1" containsNumber="1" minValue="2.021917808219178" maxValue="7.7397260273972606"/>
    </cacheField>
    <cacheField name="Observacion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8">
  <r>
    <n v="1"/>
    <s v="Coord-Admin"/>
    <x v="0"/>
    <s v="Coordinador Administrativo"/>
    <s v="Coordinación Administrativa"/>
    <s v="Oficinas de Ventas"/>
    <x v="0"/>
    <s v="SIN INVENTARIO"/>
    <x v="0"/>
    <s v="SIN INVENTARIO"/>
    <s v="Dell Optiplex 3050"/>
    <s v="Intel Core i5"/>
    <s v="8 Gb"/>
    <s v="1 Tb"/>
    <s v="15,500"/>
    <s v="Quince Mil Quinientos Pesos M.N."/>
    <d v="2018-05-17T00:00:00"/>
    <n v="4.2575342465753421"/>
    <m/>
  </r>
  <r>
    <n v="2"/>
    <s v="Recepcion"/>
    <x v="1"/>
    <s v="Recepcionista"/>
    <s v="Coordinación Administrativa"/>
    <s v="Oficinas de Ventas"/>
    <x v="1"/>
    <s v="SIN INVENTARIO"/>
    <x v="1"/>
    <s v="SIN INVENTARIO"/>
    <s v="Dell Optiplex 3050"/>
    <s v="Intel Core i5"/>
    <s v="8 Gb"/>
    <s v="1 Tb"/>
    <s v="15,500"/>
    <s v="Quince Mil Quinientos Pesos M.N."/>
    <d v="2018-05-17T00:00:00"/>
    <n v="4.2575342465753421"/>
    <m/>
  </r>
  <r>
    <n v="3"/>
    <s v="ADM1"/>
    <x v="2"/>
    <s v="Asistente de Ventas"/>
    <s v="Coordinación Administrativa"/>
    <s v="Oficinas de Ventas"/>
    <x v="2"/>
    <s v="SIN INVENTARIO"/>
    <x v="2"/>
    <s v="SIN INVENTARIO"/>
    <s v="Dell Optiplex 3050"/>
    <s v="Intel Core i5"/>
    <s v="8 Gb"/>
    <s v="1 Tb"/>
    <s v="15,500"/>
    <s v="Quince Mil Quinientos Pesos M.N."/>
    <d v="2018-05-17T00:00:00"/>
    <n v="4.2575342465753421"/>
    <m/>
  </r>
  <r>
    <n v="4"/>
    <s v="ADM2"/>
    <x v="3"/>
    <s v="Asistente de Ventas"/>
    <s v="Coordinación Administrativa"/>
    <s v="Oficinas de Ventas"/>
    <x v="3"/>
    <s v="SIN INVENTARIO"/>
    <x v="3"/>
    <s v="SIN INVENTARIO"/>
    <s v="Dell Optiplex 3050"/>
    <s v="Intel Core i5"/>
    <s v="8 Gb"/>
    <s v="1 Tb"/>
    <s v="15,500"/>
    <s v="Quince Mil Quinientos Pesos M.N."/>
    <d v="2018-05-17T00:00:00"/>
    <n v="4.2575342465753421"/>
    <m/>
  </r>
  <r>
    <s v="4-1"/>
    <s v="ADM2"/>
    <x v="4"/>
    <s v="Asistente de Ventas"/>
    <s v="Coordinación Administrativa"/>
    <s v="Oficinas de Ventas"/>
    <x v="3"/>
    <s v="SIN INVENTARIO"/>
    <x v="3"/>
    <s v="SIN INVENTARIO"/>
    <s v="Dell Optiplex 3050"/>
    <s v="Intel Core i5"/>
    <s v="8 Gb"/>
    <s v="1 Tb"/>
    <s v="15,500"/>
    <s v="Quince Mil Quinientos Pesos M.N."/>
    <d v="2018-05-17T00:00:00"/>
    <n v="4.2575342465753421"/>
    <m/>
  </r>
  <r>
    <n v="5"/>
    <s v="RESIDENTE4"/>
    <x v="5"/>
    <s v="Residente de Edificación"/>
    <s v="Obra"/>
    <s v="Oficinas de Obra"/>
    <x v="4"/>
    <s v="SIN INVENTARIO"/>
    <x v="4"/>
    <s v="SIN INVENTARIO"/>
    <s v="Dell Optiplex 3050"/>
    <s v="Intel Core i5"/>
    <s v="8 Gb"/>
    <s v="1 Tb"/>
    <s v="15,500"/>
    <s v="Quince Mil Quinientos Pesos M.N."/>
    <d v="2018-05-17T00:00:00"/>
    <n v="4.2575342465753421"/>
    <m/>
  </r>
  <r>
    <n v="6"/>
    <s v="RESIDENTE1"/>
    <x v="6"/>
    <s v="Residente de Edificación"/>
    <s v="Obra"/>
    <s v="Oficinas de Obra"/>
    <x v="5"/>
    <s v="SIN INVENTARIO"/>
    <x v="5"/>
    <s v="SIN INVENTARIO"/>
    <s v="Dell Optiplex 3050"/>
    <s v="Intel Core i5"/>
    <s v="8 Gb"/>
    <s v="1 Tb"/>
    <s v="15,500"/>
    <s v="Quince Mil Quinientos Pesos M.N."/>
    <d v="2018-05-17T00:00:00"/>
    <n v="4.2575342465753421"/>
    <m/>
  </r>
  <r>
    <n v="7"/>
    <s v="RESIDENTE6"/>
    <x v="7"/>
    <s v="Residente de Edificación"/>
    <s v="Obra"/>
    <s v="Oficinas de Obra"/>
    <x v="6"/>
    <s v="SIN INVENTARIO"/>
    <x v="6"/>
    <s v="SIN INVENTARIO"/>
    <s v="Dell Optiplex 3050"/>
    <s v="Intel Core i5"/>
    <s v="8 Gb"/>
    <s v="1 Tb"/>
    <s v="15,500"/>
    <s v="Quince Mil Quinientos Pesos M.N."/>
    <d v="2018-05-17T00:00:00"/>
    <n v="4.2575342465753421"/>
    <m/>
  </r>
  <r>
    <n v="8"/>
    <s v="RESIDENTE2"/>
    <x v="8"/>
    <s v="Residente de Edificación"/>
    <s v="Obra"/>
    <s v="Oficinas de Obra"/>
    <x v="7"/>
    <s v="SIN INVENTARIO"/>
    <x v="7"/>
    <s v="SIN INVENTARIO"/>
    <s v="Dell Optiplex 3050"/>
    <s v="Intel Core i5"/>
    <s v="8 Gb"/>
    <s v="1 Tb"/>
    <s v="15,500"/>
    <s v="Quince Mil Quinientos Pesos M.N."/>
    <d v="2018-05-17T00:00:00"/>
    <n v="4.2575342465753421"/>
    <m/>
  </r>
  <r>
    <n v="9"/>
    <s v="RESIDENTE5"/>
    <x v="9"/>
    <s v="Residente de Urbanización"/>
    <s v="Obra"/>
    <s v="Oficinas de Obra"/>
    <x v="8"/>
    <s v="SIN INVENTARIO"/>
    <x v="8"/>
    <s v="SIN INVENTARIO"/>
    <s v="Dell Optiplex 3050"/>
    <s v="Intel Core i5"/>
    <s v="8 Gb"/>
    <s v="1 Tb"/>
    <s v="15,500"/>
    <s v="Quince Mil Quinientos Pesos M.N."/>
    <d v="2018-05-17T00:00:00"/>
    <n v="4.2575342465753421"/>
    <m/>
  </r>
  <r>
    <n v="10"/>
    <s v="RESIDENTE3"/>
    <x v="10"/>
    <s v="Residente de Electrificación"/>
    <s v="Obra"/>
    <s v="Oficinas de Obra"/>
    <x v="9"/>
    <s v="SIN INVENTARIO"/>
    <x v="9"/>
    <s v="SIN INVENTARIO"/>
    <s v="Dell Optiplex 3050"/>
    <s v="Intel Core i5"/>
    <s v="8 Gb"/>
    <s v="1 Tb"/>
    <s v="15,500"/>
    <s v="Quince Mil Quinientos Pesos M.N."/>
    <d v="2018-05-17T00:00:00"/>
    <n v="4.2575342465753421"/>
    <m/>
  </r>
  <r>
    <n v="11"/>
    <s v="POSTVENTA6"/>
    <x v="11"/>
    <s v="Auxiliar de Garantías"/>
    <s v="Postventa"/>
    <s v="Oficinas de Postventa"/>
    <x v="10"/>
    <s v="SIN INVENTARIO"/>
    <x v="10"/>
    <s v="SIN INVENTARIO"/>
    <s v="Dell Optiplex 3050"/>
    <s v="Intel Core i5"/>
    <s v="8 Gb"/>
    <s v="1 Tb"/>
    <s v="15,500"/>
    <s v="Quince Mil Quinientos Pesos M.N."/>
    <d v="2018-05-17T00:00:00"/>
    <n v="4.2575342465753421"/>
    <m/>
  </r>
  <r>
    <n v="12"/>
    <s v="POSTVENTA2"/>
    <x v="12"/>
    <s v="Auxiliar de Postventa"/>
    <s v="Postventa"/>
    <s v="Oficinas de Postventa"/>
    <x v="11"/>
    <s v="SIN INVENTARIO"/>
    <x v="11"/>
    <s v="SIN INVENTARIO"/>
    <s v="Dell Optiplex 3050"/>
    <s v="Intel Core i5"/>
    <s v="8 Gb"/>
    <s v="1 Tb"/>
    <s v="15,500"/>
    <s v="Quince Mil Quinientos Pesos M.N."/>
    <d v="2018-05-17T00:00:00"/>
    <n v="4.2575342465753421"/>
    <m/>
  </r>
  <r>
    <n v="13"/>
    <s v="POSTVENTA4"/>
    <x v="13"/>
    <s v="Auxiliar de Postventa"/>
    <s v="Postventa"/>
    <s v="Oficinas de Postventa"/>
    <x v="12"/>
    <s v="SIN INVENTARIO"/>
    <x v="12"/>
    <s v="SIN INVENTARIO"/>
    <s v="Dell Optiplex 3050"/>
    <s v="Intel Core i5"/>
    <s v="8 Gb"/>
    <s v="1 Tb"/>
    <s v="15,500"/>
    <s v="Quince Mil Quinientos Pesos M.N."/>
    <d v="2018-05-17T00:00:00"/>
    <n v="4.2575342465753421"/>
    <m/>
  </r>
  <r>
    <n v="14"/>
    <s v="POSTVENTA1"/>
    <x v="14"/>
    <s v="Auxiliar de Postventa"/>
    <s v="Postventa"/>
    <s v="Oficinas de Postventa"/>
    <x v="13"/>
    <s v="SIN INVENTARIO"/>
    <x v="13"/>
    <s v="SIN INVENTARIO"/>
    <s v="Dell Optiplex 3050"/>
    <s v="Intel Core i5"/>
    <s v="8 Gb"/>
    <s v="1 Tb"/>
    <s v="15,500"/>
    <s v="Quince Mil Quinientos Pesos M.N."/>
    <d v="2018-05-17T00:00:00"/>
    <n v="4.2575342465753421"/>
    <m/>
  </r>
  <r>
    <s v="14-1"/>
    <s v="POSTVENTA1"/>
    <x v="15"/>
    <s v="Auxiliar de Postventa"/>
    <s v="Postventa"/>
    <s v="Oficinas de Postventa"/>
    <x v="13"/>
    <s v="SIN INVENTARIO"/>
    <x v="13"/>
    <s v="SIN INVENTARIO"/>
    <s v="Dell Optiplex 3050"/>
    <s v="Intel Core i5"/>
    <s v="8 Gb"/>
    <s v="1 Tb"/>
    <s v="15,500"/>
    <s v="Quince Mil Quinientos Pesos M.N."/>
    <d v="2018-05-17T00:00:00"/>
    <n v="4.2575342465753421"/>
    <m/>
  </r>
  <r>
    <n v="15"/>
    <s v="POSTVENTA3"/>
    <x v="16"/>
    <s v="Auxiliar de Postventa"/>
    <s v="Postventa"/>
    <s v="Oficinas de Postventa"/>
    <x v="14"/>
    <s v="SIN INVENTARIO"/>
    <x v="14"/>
    <s v="SIN INVENTARIO"/>
    <s v="Dell Optiplex 3050"/>
    <s v="Intel Core i5"/>
    <s v="8 Gb"/>
    <s v="1 Tb"/>
    <s v="15,500"/>
    <s v="Quince Mil Quinientos Pesos M.N."/>
    <d v="2018-05-17T00:00:00"/>
    <n v="4.2575342465753421"/>
    <m/>
  </r>
  <r>
    <s v="15-1"/>
    <s v="POSTVENTA3"/>
    <x v="17"/>
    <s v="Auxiliar de Postventa"/>
    <s v="Postventa"/>
    <s v="Oficinas de Postventa"/>
    <x v="14"/>
    <s v="SIN INVENTARIO"/>
    <x v="14"/>
    <s v="SIN INVENTARIO"/>
    <s v="Dell Optiplex 3050"/>
    <s v="Intel Core i5"/>
    <s v="8 Gb"/>
    <s v="1 Tb"/>
    <s v="15,500"/>
    <s v="Quince Mil Quinientos Pesos M.N."/>
    <d v="2018-05-17T00:00:00"/>
    <n v="4.2575342465753421"/>
    <m/>
  </r>
  <r>
    <n v="16"/>
    <s v="POSTVENTA5"/>
    <x v="18"/>
    <s v="Recepcionista"/>
    <s v="Postventa"/>
    <s v="Oficinas de Postventa"/>
    <x v="15"/>
    <s v="SIN INVENTARIO"/>
    <x v="15"/>
    <s v="SIN INVENTARIO"/>
    <s v="Dell Optiplex 3050"/>
    <s v="Intel Core i5"/>
    <s v="8 Gb"/>
    <s v="1 Tb"/>
    <s v="15,500"/>
    <s v="Quince Mil Quinientos Pesos M.N."/>
    <d v="2018-05-17T00:00:00"/>
    <n v="4.2575342465753421"/>
    <m/>
  </r>
  <r>
    <n v="17"/>
    <s v="SITE"/>
    <x v="15"/>
    <s v="Auxiliar de Postventa"/>
    <s v="Postventa"/>
    <s v="Oficinas de Postventa"/>
    <x v="16"/>
    <s v="COM-0008"/>
    <x v="16"/>
    <s v="COM-0007"/>
    <s v="Dell Optiplex 3020"/>
    <s v="Intel Core i5"/>
    <s v="4 Gb"/>
    <s v="1 Tb"/>
    <s v="8,000"/>
    <s v="Ocho Mil Pesos M.N."/>
    <d v="2014-11-23T00:00:00"/>
    <n v="7.7397260273972606"/>
    <s v="cambio por modelo "/>
  </r>
  <r>
    <s v="17-1"/>
    <s v="SITE"/>
    <x v="19"/>
    <s v="Auxiliar de Postventa"/>
    <s v="Postventa"/>
    <s v="Oficinas de Postventa"/>
    <x v="16"/>
    <s v="COM-0008"/>
    <x v="16"/>
    <s v="COM-0007"/>
    <s v="Dell Optiplex 3020"/>
    <s v="Intel Core i5"/>
    <s v="4 Gb"/>
    <s v="1 Tb"/>
    <s v="8,000"/>
    <s v="Ocho Mil Pesos M.N."/>
    <d v="2014-11-23T00:00:00"/>
    <n v="7.7397260273972606"/>
    <s v="cambio por modelo "/>
  </r>
  <r>
    <s v="17-2"/>
    <s v="SITE"/>
    <x v="20"/>
    <s v="Auxiliar de Postventa"/>
    <s v="Postventa"/>
    <s v="Oficinas de Postventa"/>
    <x v="16"/>
    <s v="COM-0008"/>
    <x v="16"/>
    <s v="COM-0007"/>
    <s v="Dell Optiplex 3020"/>
    <s v="Intel Core i5"/>
    <s v="4 Gb"/>
    <s v="1 Tb"/>
    <s v="8,000"/>
    <s v="Ocho Mil Pesos M.N."/>
    <d v="2014-11-23T00:00:00"/>
    <n v="7.7397260273972606"/>
    <s v="cambio por modelo "/>
  </r>
  <r>
    <n v="18"/>
    <s v="Analista-RH"/>
    <x v="21"/>
    <s v="Analista de Reclutamiento"/>
    <s v="Recursos Humanos"/>
    <s v="Oficinas de RH"/>
    <x v="17"/>
    <s v="SIN INVENTARIO"/>
    <x v="17"/>
    <s v="SIN INVENTARIO"/>
    <s v="Dell Optiplex 3050"/>
    <s v="Intel Core i5"/>
    <s v="8 Gb"/>
    <s v="1 Tb"/>
    <s v="15,500"/>
    <s v="Quince Mil Quinientos Pesos M.N."/>
    <d v="2018-05-17T00:00:00"/>
    <n v="4.2575342465753421"/>
    <m/>
  </r>
  <r>
    <n v="19"/>
    <s v="AUXRH1"/>
    <x v="22"/>
    <s v="Analista de Reclutamiento"/>
    <s v="Recursos Humanos"/>
    <s v="Oficinas de RH"/>
    <x v="18"/>
    <s v="SIN INVENTARIO"/>
    <x v="18"/>
    <s v="SIN INVENTARIO"/>
    <s v="Dell Optiplex 3050"/>
    <s v="Intel Core i5"/>
    <s v="8 Gb"/>
    <s v="1 Tb"/>
    <s v="15,500"/>
    <s v="Quince Mil Quinientos Pesos M.N."/>
    <d v="2018-05-17T00:00:00"/>
    <n v="4.2575342465753421"/>
    <m/>
  </r>
  <r>
    <n v="20"/>
    <s v="DESKTOP-3HFANJS"/>
    <x v="23"/>
    <s v="Analista de Reclutamiento"/>
    <s v="Recursos Humanos"/>
    <s v="ANEXO"/>
    <x v="19"/>
    <s v="MKT-0005"/>
    <x v="19"/>
    <s v="SIN INVENTARIO"/>
    <s v="Lenovo Thinkcentre"/>
    <s v="Intel Core i7"/>
    <s v="8 Gb"/>
    <s v="1 Tb"/>
    <s v="4,000"/>
    <s v="Cuatro Mil Pesos M.N."/>
    <m/>
    <s v=""/>
    <s v="El equipo se utiliza solo para capacitación"/>
  </r>
  <r>
    <n v="21"/>
    <s v="Ventas1"/>
    <x v="24"/>
    <s v="Coordinador Comercial"/>
    <s v="Comercial"/>
    <s v="Oficinas de Ventas"/>
    <x v="20"/>
    <s v="SIN INVENTARIO"/>
    <x v="20"/>
    <s v="SIN INVENTARIO"/>
    <s v="HP COMPAQ DC5800"/>
    <s v="Intel Core 2 Quad"/>
    <s v="2 Gb"/>
    <s v="160 Gb"/>
    <s v="2,500"/>
    <s v="Dos Mil Quinientos Pesos M.N."/>
    <m/>
    <s v=""/>
    <s v="no funciona ventilador frontal"/>
  </r>
  <r>
    <n v="22"/>
    <s v="Ventas2"/>
    <x v="24"/>
    <s v="Coordinador Comercial"/>
    <s v="Comercial"/>
    <s v="Oficinas de Ventas"/>
    <x v="21"/>
    <s v="SIN INVENTARIO"/>
    <x v="21"/>
    <s v="SIN INVENTARIO"/>
    <s v="HP COMPAQ DC5800"/>
    <s v="Intel Core 2 Quad"/>
    <s v="2 Gb"/>
    <s v="250 Gb"/>
    <s v="2,500"/>
    <s v="Dos Mil Quinientos Pesos M.N."/>
    <m/>
    <s v=""/>
    <m/>
  </r>
  <r>
    <n v="23"/>
    <s v="Ventas3"/>
    <x v="24"/>
    <s v="Coordinador Comercial"/>
    <s v="Comercial"/>
    <s v="Oficinas de Ventas"/>
    <x v="22"/>
    <s v="COM-0017"/>
    <x v="22"/>
    <s v="SIN INVENTARIO"/>
    <s v="HP COMPAQ DC5800"/>
    <s v="Intel Core 2 Quad"/>
    <s v="2 Gb"/>
    <s v="500 Gb"/>
    <s v="2,500"/>
    <s v="Dos Mil Quinientos Pesos M.N."/>
    <m/>
    <s v=""/>
    <m/>
  </r>
  <r>
    <n v="24"/>
    <s v="Ventas4"/>
    <x v="24"/>
    <s v="Coordinador Comercial"/>
    <s v="Comercial"/>
    <s v="Oficinas de Ventas"/>
    <x v="23"/>
    <s v="SIN INVENTARIO"/>
    <x v="23"/>
    <s v="SIN INVENTARIO"/>
    <s v="HP COMPAQ DC5800"/>
    <s v="Intel Core 2 Quad"/>
    <s v="2 Gb"/>
    <s v="250 Gb"/>
    <s v="2,500"/>
    <s v="Dos Mil Quinientos Pesos M.N."/>
    <m/>
    <s v=""/>
    <m/>
  </r>
  <r>
    <n v="25"/>
    <s v="Ventas5"/>
    <x v="24"/>
    <s v="Coordinador Comercial"/>
    <s v="Comercial"/>
    <s v="Oficinas de Ventas"/>
    <x v="24"/>
    <s v="SIN INVENTARIO"/>
    <x v="24"/>
    <s v="RIN-0005"/>
    <s v="Lenovo Thinkcentre A15"/>
    <s v="AMD Athlon DualCore"/>
    <s v="2 Gb"/>
    <s v="160 Gb"/>
    <s v="2,500"/>
    <s v="Dos Mil Quinientos Pesos M.N."/>
    <m/>
    <s v=""/>
    <m/>
  </r>
  <r>
    <n v="26"/>
    <s v="Ventas6"/>
    <x v="24"/>
    <s v="Coordinador Comercial"/>
    <s v="Comercial"/>
    <s v="ANEXO"/>
    <x v="25"/>
    <s v="COM-0002"/>
    <x v="25"/>
    <s v="SIN INVENTARIO"/>
    <s v="HP COMPAQ DC5800"/>
    <s v="Intel Core 2 Quad"/>
    <s v="2 Gb"/>
    <s v="250 Gb"/>
    <s v="2,500"/>
    <s v="Dos Mil Quinientos Pesos M.N."/>
    <m/>
    <s v=""/>
    <m/>
  </r>
  <r>
    <n v="27"/>
    <s v="Ventas7"/>
    <x v="24"/>
    <s v="Coordinador Comercial"/>
    <s v="Comercial"/>
    <s v="Area de Precalificación"/>
    <x v="26"/>
    <s v="SIN INVENTARIO"/>
    <x v="26"/>
    <s v="SIN INVENTARIO"/>
    <s v="HP COMPAQ DC5800"/>
    <s v="Intel Core 2 Quad"/>
    <s v="2 Gb"/>
    <s v="320 Gb"/>
    <s v="2,500"/>
    <s v="Dos Mil Quinientos Pesos M.N."/>
    <m/>
    <s v=""/>
    <s v="no funciona ventilador frontal, la fuente hace ruido"/>
  </r>
  <r>
    <n v="28"/>
    <s v="Ventas8"/>
    <x v="24"/>
    <s v="Coordinador Comercial"/>
    <s v="Comercial"/>
    <s v="Area de Precalificación"/>
    <x v="27"/>
    <s v="SIN INVENTARIO"/>
    <x v="27"/>
    <s v="SIN INVENTARIO"/>
    <s v="HP COMPAQ DC5800"/>
    <s v="Intel Core 2 Quad"/>
    <s v="2 Gb"/>
    <s v="80 Gb"/>
    <s v="2,500"/>
    <s v="Dos Mil Quinientos Pesos M.N."/>
    <m/>
    <s v=""/>
    <m/>
  </r>
  <r>
    <n v="29"/>
    <s v="Ventas9"/>
    <x v="24"/>
    <s v="Coordinador Comercial"/>
    <s v="Comercial"/>
    <s v="Area de Precalificación"/>
    <x v="28"/>
    <s v="SIN INVENTARIO"/>
    <x v="28"/>
    <s v="SIN INVENTARIO"/>
    <s v="HP COMPAQ DC5800"/>
    <s v="Intel Core 2 Quad"/>
    <s v="2 Gb"/>
    <s v="320 Gb"/>
    <s v="2,500"/>
    <s v="Dos Mil Quinientos Pesos M.N."/>
    <m/>
    <s v=""/>
    <m/>
  </r>
  <r>
    <n v="30"/>
    <s v="Ventas10"/>
    <x v="24"/>
    <s v="Coordinador Comercial"/>
    <s v="Comercial"/>
    <s v="Area de Precalificación"/>
    <x v="29"/>
    <s v="SIN INVENTARIO"/>
    <x v="29"/>
    <s v="SIN INVENTARIO"/>
    <s v="HP COMPAQ DC5800"/>
    <s v="Intel Core 2 Quad"/>
    <s v="3 Gb"/>
    <s v="320 Gb"/>
    <s v="2,500"/>
    <s v="Dos Mil Quinientos Pesos M.N."/>
    <m/>
    <s v=""/>
    <m/>
  </r>
  <r>
    <n v="31"/>
    <s v="Ventas11"/>
    <x v="24"/>
    <s v="Coordinador Comercial"/>
    <s v="Comercial"/>
    <s v="Area de Precalificación"/>
    <x v="30"/>
    <s v="SIN INVENTARIO"/>
    <x v="30"/>
    <s v="SIN INVENTARIO"/>
    <s v="HP COMPAQ DC5800"/>
    <s v="Intel Core 2 Quad"/>
    <s v="2 Gb"/>
    <s v="320 Gb"/>
    <s v="2,500"/>
    <s v="Dos Mil Quinientos Pesos M.N."/>
    <m/>
    <s v=""/>
    <m/>
  </r>
  <r>
    <n v="32"/>
    <s v="Ventas12"/>
    <x v="24"/>
    <s v="Coordinador Comercial"/>
    <s v="Comercial"/>
    <s v="Area de Precalificación"/>
    <x v="31"/>
    <s v="SIN INVENTARIO"/>
    <x v="31"/>
    <s v="COM-0045"/>
    <s v="HP COMPAQ DC5800"/>
    <s v="AMD Athlon II X2 B22"/>
    <s v="2 Gb"/>
    <s v="320 Gb"/>
    <s v="2,500"/>
    <s v="Dos Mil Quinientos Pesos M.N."/>
    <m/>
    <s v=""/>
    <m/>
  </r>
  <r>
    <n v="33"/>
    <s v="Ventas13"/>
    <x v="24"/>
    <s v="Coordinador Comercial"/>
    <s v="Comercial"/>
    <s v="Area de Precalificación"/>
    <x v="32"/>
    <s v="SIN INVENTARIO"/>
    <x v="32"/>
    <s v="SIN INVENTARIO"/>
    <s v="HP COMPAQ DC5800"/>
    <s v="Intel Core 2 Quad"/>
    <s v="2 Gb"/>
    <s v="320 Gb"/>
    <s v="2,500"/>
    <s v="Dos Mil Quinientos Pesos M.N."/>
    <m/>
    <s v=""/>
    <s v="no funciona ventilador frontal, la fuente hace ruido"/>
  </r>
  <r>
    <n v="34"/>
    <s v="Ventas14"/>
    <x v="24"/>
    <s v="Coordinador Comercial"/>
    <s v="Comercial"/>
    <s v="ANEXO"/>
    <x v="33"/>
    <s v="SIN INVENTARIO"/>
    <x v="33"/>
    <s v="MKT-0002"/>
    <s v="HP COMPAQ DC5800"/>
    <s v="Intel Core 2 Quad"/>
    <s v="2 Gb"/>
    <s v="320 Gb"/>
    <s v="2,500"/>
    <s v="Dos Mil Quinientos Pesos M.N."/>
    <m/>
    <s v=""/>
    <s v="no funciona ventilador frontal"/>
  </r>
  <r>
    <n v="35"/>
    <s v="Ventas15"/>
    <x v="24"/>
    <s v="Coordinador Comercial"/>
    <s v="Comercial"/>
    <s v="ANEXO"/>
    <x v="34"/>
    <s v="SIN INVENTARIO"/>
    <x v="34"/>
    <s v="SIN INVENTARIO"/>
    <s v="HP COMPAQ DC5800"/>
    <s v="Intel Core 2 Quad"/>
    <s v="2 Gb"/>
    <s v="160 Gb"/>
    <s v="2,500"/>
    <s v="Dos Mil Quinientos Pesos M.N."/>
    <m/>
    <s v=""/>
    <s v="no funciona ventilador frontal"/>
  </r>
  <r>
    <n v="36"/>
    <s v="Ventas16"/>
    <x v="24"/>
    <s v="Coordinador Comercial"/>
    <s v="Comercial"/>
    <s v="Area de Precalificación"/>
    <x v="35"/>
    <s v="SIN INVENTARIO"/>
    <x v="35"/>
    <s v="SIN INVENTARIO"/>
    <s v="HP COMPAQ DC5800"/>
    <s v="Intel Core 2 Quad"/>
    <s v="3 Gb"/>
    <s v="160 Gb"/>
    <s v="2,500"/>
    <s v="Dos Mil Quinientos Pesos M.N."/>
    <m/>
    <s v=""/>
    <s v="la fuente hace ruido"/>
  </r>
  <r>
    <n v="37"/>
    <s v="Ventas17"/>
    <x v="24"/>
    <s v="Coordinador Comercial"/>
    <s v="Comercial"/>
    <s v="Oficinas de Ventas"/>
    <x v="36"/>
    <s v="SIN INVENTARIO"/>
    <x v="36"/>
    <s v="SIN INVENTARIO"/>
    <s v="HP COMPAQ DC5800"/>
    <s v="Intel Core 2 Quad"/>
    <s v="2 Gb"/>
    <s v="320 Gb"/>
    <s v="2,500"/>
    <s v="Dos Mil Quinientos Pesos M.N."/>
    <m/>
    <s v=""/>
    <m/>
  </r>
  <r>
    <n v="38"/>
    <s v="Ventas18"/>
    <x v="24"/>
    <s v="Coordinador Comercial"/>
    <s v="Comercial"/>
    <s v="Oficinas de Ventas"/>
    <x v="37"/>
    <s v="SIN INVENTARIO"/>
    <x v="37"/>
    <s v="COM-0003"/>
    <s v="HP COMPAQ DC5800"/>
    <s v="Intel Core 2 Quad"/>
    <s v="4 Gb"/>
    <s v="320 Gb"/>
    <s v="2,500"/>
    <s v="Dos Mil Quinientos Pesos M.N."/>
    <m/>
    <s v=""/>
    <m/>
  </r>
  <r>
    <n v="39"/>
    <s v="Ventas19"/>
    <x v="24"/>
    <s v="Coordinador Comercial"/>
    <s v="Comercial"/>
    <s v="Oficinas de Ventas"/>
    <x v="38"/>
    <s v="SIN INVENTARIO"/>
    <x v="38"/>
    <s v="SIN INVENTARIO"/>
    <s v="HP COMPAQ DC5800"/>
    <s v="Intel Core 2 Quad"/>
    <s v="2 Gb"/>
    <s v="160 Gb"/>
    <s v="2,500"/>
    <s v="Dos Mil Quinientos Pesos M.N."/>
    <m/>
    <s v=""/>
    <m/>
  </r>
  <r>
    <n v="40"/>
    <s v="Ventas20"/>
    <x v="24"/>
    <s v="Coordinador Comercial"/>
    <s v="Comercial"/>
    <s v="Oficinas de Ventas"/>
    <x v="39"/>
    <s v="SIN INVENTARIO"/>
    <x v="39"/>
    <s v="SIN INVENTARIO"/>
    <s v="HP COMPAQ DC5800"/>
    <s v="Intel Core 2 Quad"/>
    <s v="2 Gb"/>
    <s v="320 Gb"/>
    <s v="2,500"/>
    <s v="Dos Mil Quinientos Pesos M.N."/>
    <m/>
    <s v=""/>
    <s v="no funciona ventilador frontal, la fuente hace ruido"/>
  </r>
  <r>
    <n v="41"/>
    <s v="Ventas21"/>
    <x v="24"/>
    <s v="Coordinador Comercial"/>
    <s v="Comercial"/>
    <s v="Oficinas de Ventas"/>
    <x v="40"/>
    <s v="SIN INVENTARIO"/>
    <x v="40"/>
    <s v="SIN INVENTARIO"/>
    <s v="HP COMPAQ DC5800"/>
    <s v="Intel Core 2 Quad"/>
    <s v="2 Gb"/>
    <s v="250 Gb"/>
    <s v="2,500"/>
    <s v="Dos Mil Quinientos Pesos M.N."/>
    <m/>
    <s v=""/>
    <m/>
  </r>
  <r>
    <n v="42"/>
    <s v="Ventas22"/>
    <x v="24"/>
    <s v="Coordinador Comercial"/>
    <s v="Comercial"/>
    <s v="Oficinas de Ventas"/>
    <x v="41"/>
    <s v="SIN INVENTARIO"/>
    <x v="41"/>
    <s v="SIN INVENTARIO"/>
    <s v="HP COMPAQ DC5800"/>
    <s v="Intel Core 2 Quad"/>
    <s v="2 Gb"/>
    <s v="160 Gb"/>
    <s v="2,500"/>
    <s v="Dos Mil Quinientos Pesos M.N."/>
    <m/>
    <s v=""/>
    <s v="monitor pantalla dañada"/>
  </r>
  <r>
    <n v="43"/>
    <s v="Ventas23"/>
    <x v="24"/>
    <s v="Coordinador Comercial"/>
    <s v="Comercial"/>
    <s v="Oficinas de Ventas"/>
    <x v="42"/>
    <s v="SIN INVENTARIO"/>
    <x v="42"/>
    <s v="COM-0001"/>
    <s v="HP COMPAQ DC5800"/>
    <s v="Intel Core 2 Quad"/>
    <s v="2 Gb"/>
    <s v="500 Gb"/>
    <s v="2,500"/>
    <s v="Dos Mil Quinientos Pesos M.N."/>
    <m/>
    <s v=""/>
    <s v="la fuente hace ruido"/>
  </r>
  <r>
    <n v="44"/>
    <s v="Ventas24"/>
    <x v="24"/>
    <s v="Coordinador Comercial"/>
    <s v="Comercial"/>
    <s v="Oficinas de Ventas"/>
    <x v="43"/>
    <s v="COM-0018"/>
    <x v="43"/>
    <s v="SIN INVENTARIO"/>
    <s v="HP COMPAQ DC5800"/>
    <s v="Intel Core 2 Quad"/>
    <s v="2 Gb"/>
    <s v="250 Gb"/>
    <s v="2,500"/>
    <s v="Dos Mil Quinientos Pesos M.N."/>
    <m/>
    <s v=""/>
    <m/>
  </r>
  <r>
    <n v="45"/>
    <s v="Ventas25"/>
    <x v="24"/>
    <s v="Coordinador Comercial"/>
    <s v="Comercial"/>
    <s v="Oficinas de Ventas"/>
    <x v="44"/>
    <s v="SIN INVENTARIO"/>
    <x v="44"/>
    <s v="SIN INVENTARIO"/>
    <s v="HP COMPAQ DC5800"/>
    <s v="Intel Core 2 Quad"/>
    <s v="4 Gb"/>
    <s v="160 Gb"/>
    <s v="2,500"/>
    <s v="Dos Mil Quinientos Pesos M.N."/>
    <m/>
    <s v=""/>
    <s v="monitor con golpes"/>
  </r>
  <r>
    <n v="46"/>
    <s v="Ventas26"/>
    <x v="24"/>
    <s v="Coordinador Comercial"/>
    <s v="Comercial"/>
    <s v="Oficinas de Ventas"/>
    <x v="45"/>
    <s v="COM-0014"/>
    <x v="45"/>
    <s v="SIN INVENTARIO"/>
    <s v="HP COMPAQ DC5800"/>
    <s v="Intel Core 2 Quad"/>
    <s v="4 Gb"/>
    <s v="160 Gb"/>
    <s v="2,500"/>
    <s v="Dos Mil Quinientos Pesos M.N."/>
    <m/>
    <s v=""/>
    <m/>
  </r>
  <r>
    <n v="47"/>
    <s v="Ventas27"/>
    <x v="24"/>
    <s v="Coordinador Comercial"/>
    <s v="Comercial"/>
    <s v="Oficinas de Ventas"/>
    <x v="46"/>
    <s v="SIN INVENTARIO"/>
    <x v="46"/>
    <s v="SIN INVENTARIO"/>
    <s v="HP COMPAQ DC5800"/>
    <s v="Intel Core 2 Quad"/>
    <s v="4 Gb"/>
    <s v="160 Gb"/>
    <s v="2,500"/>
    <s v="Dos Mil Quinientos Pesos M.N."/>
    <m/>
    <s v=""/>
    <m/>
  </r>
  <r>
    <n v="48"/>
    <s v="Ventas28"/>
    <x v="24"/>
    <s v="Coordinador Comercial"/>
    <s v="Comercial"/>
    <s v="ANEXO"/>
    <x v="47"/>
    <s v="COM-0013"/>
    <x v="47"/>
    <s v="MKT-0004"/>
    <s v="HP COMPAQ DC5800"/>
    <s v="Intel Core 2 Quad"/>
    <s v="4 Gb"/>
    <s v="160 Gb"/>
    <s v="2,500"/>
    <s v="Dos Mil Quinientos Pesos M.N."/>
    <m/>
    <s v=""/>
    <s v="no funciona ventilador frontal"/>
  </r>
  <r>
    <n v="49"/>
    <s v="Ventas29"/>
    <x v="24"/>
    <s v="Coordinador Comercial"/>
    <s v="Comercial"/>
    <s v="Area de Precalificación"/>
    <x v="48"/>
    <s v="SIN INVENTARIO"/>
    <x v="48"/>
    <s v="COM-0042"/>
    <s v="HP COMPAQ DC5800"/>
    <s v="Intel Core 2 Quad"/>
    <s v="5 Gb"/>
    <s v="160 Gb"/>
    <s v="2,500"/>
    <s v="Dos Mil Quinientos Pesos M.N."/>
    <m/>
    <s v=""/>
    <s v="no funciona ventilador frontal, la fuente hace ruido"/>
  </r>
  <r>
    <n v="50"/>
    <s v="Ventas30"/>
    <x v="24"/>
    <s v="Coordinador Comercial"/>
    <s v="Comercial"/>
    <s v="Area de Precalificación"/>
    <x v="49"/>
    <s v="SIN INVENTARIO"/>
    <x v="49"/>
    <s v="COM-0002"/>
    <s v="HP COMPAQ DC5800"/>
    <s v="Intel Core 2 Quad"/>
    <s v="3 Gb"/>
    <s v="160 Gb"/>
    <s v="2,500"/>
    <s v="Dos Mil Quinientos Pesos M.N."/>
    <m/>
    <s v=""/>
    <m/>
  </r>
  <r>
    <n v="51"/>
    <s v="SISTEMAS1"/>
    <x v="24"/>
    <s v="Coordinador Comercial"/>
    <s v="Comercial"/>
    <s v="SITE"/>
    <x v="50"/>
    <s v="SIN INVENTARIO"/>
    <x v="50"/>
    <s v="COM-0040"/>
    <s v="HP COMPAQ DC5800"/>
    <s v="Intel Core 2 Quad"/>
    <s v="6 Gb"/>
    <s v="250 Gb"/>
    <s v="2,500"/>
    <s v="Dos Mil Quinientos Pesos M.N."/>
    <m/>
    <s v=""/>
    <m/>
  </r>
  <r>
    <n v="52"/>
    <s v="Dir-Gral"/>
    <x v="25"/>
    <s v="Asistente de Dirección General"/>
    <s v="Dirección General"/>
    <s v="Oficinas Centrales"/>
    <x v="51"/>
    <s v="SIN INVENTARIO"/>
    <x v="51"/>
    <s v="DIRGRAL-0003"/>
    <s v="Dell Optiplex 3050"/>
    <s v="Intel Core i5"/>
    <s v="8 Gb"/>
    <s v="1 Tb"/>
    <s v="15,500"/>
    <s v="Quince Mil Quinientos Pesos M.N."/>
    <d v="2018-05-17T00:00:00"/>
    <n v="4.2575342465753421"/>
    <m/>
  </r>
  <r>
    <s v="53-2"/>
    <s v="COMPRAS"/>
    <x v="26"/>
    <s v="Auxiliar de Compras"/>
    <s v="Finanzas"/>
    <s v="Oficinas Centrales"/>
    <x v="52"/>
    <s v="SIN INVENTARIO"/>
    <x v="52"/>
    <s v="SIN INVENTARIO"/>
    <s v="Dell Optiplex 3050"/>
    <s v="Intel Core i5"/>
    <s v="8 Gb"/>
    <s v="1 Tb"/>
    <s v="15,500"/>
    <s v="Quince Mil Quinientos Pesos M.N."/>
    <d v="2018-05-17T00:00:00"/>
    <n v="4.2575342465753421"/>
    <m/>
  </r>
  <r>
    <s v="54-1"/>
    <s v="ANACON1"/>
    <x v="27"/>
    <s v="Analista Contable"/>
    <s v="Finanzas"/>
    <s v="Oficinas Centrales"/>
    <x v="53"/>
    <s v="ADM-FIN-0004"/>
    <x v="53"/>
    <s v="SIN INVENTARIO"/>
    <s v="Dell Optiplex 3050"/>
    <s v="Intel Core i5"/>
    <s v="8 Gb"/>
    <s v="1 Tb"/>
    <s v="15,500"/>
    <s v="Quince Mil Quinientos Pesos M.N."/>
    <d v="2018-05-17T00:00:00"/>
    <n v="4.2575342465753421"/>
    <m/>
  </r>
  <r>
    <n v="55"/>
    <s v="AUXCOSTOS"/>
    <x v="28"/>
    <s v="Auxiliar Costos y Presupuestos"/>
    <s v="Finanzas"/>
    <s v="Oficinas Centrales"/>
    <x v="54"/>
    <s v="ADM-FIN-0001"/>
    <x v="54"/>
    <s v="SIN INVENTARIO"/>
    <s v="Dell Optiplex 3050"/>
    <s v="Intel Core i5"/>
    <s v="8 Gb"/>
    <s v="1 Tb"/>
    <s v="15,500"/>
    <s v="Quince Mil Quinientos Pesos M.N."/>
    <d v="2018-05-17T00:00:00"/>
    <n v="4.2575342465753421"/>
    <m/>
  </r>
  <r>
    <n v="56"/>
    <s v="ANACON2"/>
    <x v="29"/>
    <s v="Analista Contable"/>
    <s v="Finanzas"/>
    <s v="Oficinas Centrales"/>
    <x v="55"/>
    <s v="ADM-FIN-0009"/>
    <x v="55"/>
    <s v="SIN INVENTARIO"/>
    <s v="Dell Optiplex 3050"/>
    <s v="Intel Core i5"/>
    <s v="8 Gb"/>
    <s v="1 Tb"/>
    <s v="15,500"/>
    <s v="Quince Mil Quinientos Pesos M.N."/>
    <d v="2018-05-17T00:00:00"/>
    <n v="4.2575342465753421"/>
    <m/>
  </r>
  <r>
    <n v="57"/>
    <s v="TESORERIA"/>
    <x v="30"/>
    <s v="Analista de Tesorería"/>
    <s v="Finanzas"/>
    <s v="Oficinas Centrales"/>
    <x v="56"/>
    <s v="ADM-FIN-0005"/>
    <x v="56"/>
    <s v="SIN INVENTARIO"/>
    <s v="Dell Optiplex 3050"/>
    <s v="Intel Core i5"/>
    <s v="8 Gb"/>
    <s v="1 Tb"/>
    <s v="15,500"/>
    <s v="Quince Mil Quinientos Pesos M.N."/>
    <d v="2018-05-17T00:00:00"/>
    <n v="4.2575342465753421"/>
    <m/>
  </r>
  <r>
    <n v="58"/>
    <s v="CXC"/>
    <x v="31"/>
    <s v="Ejecutivo de Cuentas por Cobrar"/>
    <s v="Finanzas"/>
    <s v="Oficinas Centrales"/>
    <x v="57"/>
    <s v="SIN INVENTARIO"/>
    <x v="57"/>
    <s v="SIN INVENTARIO"/>
    <s v="Dell Optiplex 3050"/>
    <s v="Intel Core i5"/>
    <s v="8 Gb"/>
    <s v="1 Tb"/>
    <s v="15,500"/>
    <s v="Quince Mil Quinientos Pesos M.N."/>
    <d v="2018-05-17T00:00:00"/>
    <n v="4.2575342465753421"/>
    <m/>
  </r>
  <r>
    <s v="59 -1"/>
    <s v="BEC-PRES"/>
    <x v="32"/>
    <s v="Becario de Costos y Presuspuestos"/>
    <s v="Finanzas"/>
    <s v="Oficinas Centrales"/>
    <x v="58"/>
    <s v="ADM-FIN-0002"/>
    <x v="58"/>
    <s v="SIN INVENTARIO"/>
    <s v="Dell Optiplex 3040"/>
    <s v="Intel Core i5"/>
    <s v="8 Gb"/>
    <s v="500 Gb"/>
    <s v="8,000"/>
    <s v="Ocho Mil Pesos M.N."/>
    <d v="2020-08-10T00:00:00"/>
    <n v="2.021917808219178"/>
    <m/>
  </r>
  <r>
    <n v="60"/>
    <s v="ANACON3"/>
    <x v="33"/>
    <s v="Analista Contable"/>
    <s v="Finanzas"/>
    <s v="Oficinas Centrales"/>
    <x v="59"/>
    <s v="ADM-FIN-0003"/>
    <x v="59"/>
    <s v="SIN INVENTARIO"/>
    <s v="Dell Optiplex 3040"/>
    <s v="Intel Core i5"/>
    <s v="8 Gb"/>
    <s v="500 Gb"/>
    <s v="8,000"/>
    <s v="Ocho Mil Pesos M.N."/>
    <d v="2020-08-10T00:00:00"/>
    <n v="2.021917808219178"/>
    <m/>
  </r>
  <r>
    <s v="61-2"/>
    <s v="EJECUTIVO06"/>
    <x v="3"/>
    <s v="Ejecutivo de Titulación"/>
    <s v="Titulación"/>
    <s v="Oficinas Centrales"/>
    <x v="60"/>
    <s v="SIN INVENTARIO"/>
    <x v="60"/>
    <s v="SIN INVENTARIO"/>
    <s v="Dell Optiplex 390"/>
    <s v="Intel Core i5"/>
    <s v="4 Gb"/>
    <s v="500 Gb"/>
    <s v="4,000"/>
    <s v="Cuatro Mil Pesos M.N."/>
    <m/>
    <m/>
    <m/>
  </r>
  <r>
    <s v="62-1"/>
    <s v="MKT1"/>
    <x v="34"/>
    <s v="Auxiliar de Mercadotecnia"/>
    <s v="Mercadotecnia"/>
    <s v="Oficinas Centrales"/>
    <x v="61"/>
    <s v="SIN INVENTARIO"/>
    <x v="61"/>
    <s v="SIN INVENTARIO"/>
    <s v="Dell Optiplex 7070"/>
    <s v="Intel Core i7"/>
    <s v="16 Gb"/>
    <s v="1 Tb"/>
    <s v="23,700"/>
    <s v="Veintitrés Mil Setecientos Pesos M.N."/>
    <d v="2020-07-10T00:00:00"/>
    <n v="2.106849315068493"/>
    <m/>
  </r>
  <r>
    <n v="63"/>
    <s v="MKT"/>
    <x v="35"/>
    <s v="Auxiliar de Mercadotecnia"/>
    <s v="Mercadotecnia"/>
    <s v="Oficinas Centrales"/>
    <x v="62"/>
    <s v="MKT-0003"/>
    <x v="62"/>
    <s v="SIN INVENTARIO"/>
    <s v="Dell Optiplex 7070"/>
    <s v="Intel Core i7"/>
    <s v="16 Gb"/>
    <s v="1 Tb"/>
    <s v="23,700"/>
    <s v="Veintitrés Mil Setecientos Pesos M.N."/>
    <d v="2020-07-10T00:00:00"/>
    <n v="2.106849315068493"/>
    <m/>
  </r>
  <r>
    <n v="64"/>
    <s v="AUXRH3"/>
    <x v="36"/>
    <s v="Auxiliar de Reclutamiento"/>
    <s v="Recursos Humanos"/>
    <s v="Oficinas Centrales"/>
    <x v="63"/>
    <s v="SIN INVENTARIO"/>
    <x v="63"/>
    <s v="RH-0001"/>
    <s v="Dell Optiplex 3040"/>
    <s v="Intel Core i5"/>
    <s v="8 Gb"/>
    <s v="500 Gb"/>
    <s v="8,000"/>
    <s v="Ocho Mil Pesos M.N."/>
    <d v="2020-08-10T00:00:00"/>
    <n v="2.021917808219178"/>
    <m/>
  </r>
  <r>
    <n v="65"/>
    <s v="AuxTramites"/>
    <x v="37"/>
    <s v="Auxiliar de Tramitología"/>
    <s v="Relaciones Institucionales"/>
    <s v="Oficinas Centrales"/>
    <x v="64"/>
    <s v="RIN-0002"/>
    <x v="64"/>
    <s v="RIN-0001"/>
    <s v="Dell Optiplex 3050"/>
    <s v="Intel Core i5"/>
    <s v="8 Gb"/>
    <s v="1 Tb"/>
    <s v="15,500"/>
    <s v="Quince Mil Quinientos Pesos M.N."/>
    <d v="2018-05-17T00:00:00"/>
    <n v="4.2575342465753421"/>
    <m/>
  </r>
  <r>
    <n v="66"/>
    <s v="EJECUTIVO1"/>
    <x v="38"/>
    <s v="Ejecutivo de Titulación"/>
    <s v="Titulación"/>
    <s v="Oficinas Centrales"/>
    <x v="65"/>
    <s v="ADM-TITULACION-0002"/>
    <x v="65"/>
    <s v="ADM-TITULACION-0001"/>
    <s v="Dell Optiplex 3050"/>
    <s v="Intel Core i5"/>
    <s v="8 Gb"/>
    <s v="1 Tb"/>
    <s v="15,500"/>
    <s v="Quince Mil Quinientos Pesos M.N."/>
    <d v="2018-05-17T00:00:00"/>
    <n v="4.2575342465753421"/>
    <m/>
  </r>
  <r>
    <n v="67"/>
    <s v="EJECUTIVO2"/>
    <x v="39"/>
    <s v="Ejecutivo de Titulación"/>
    <s v="Titulación"/>
    <s v="Oficinas Centrales"/>
    <x v="66"/>
    <s v="ADM-TITULACION-0005"/>
    <x v="66"/>
    <s v="ADM-TITULACION-0006"/>
    <s v="Dell Optiplex 3050"/>
    <s v="Intel Core i5"/>
    <s v="8 Gb"/>
    <s v="1 Tb"/>
    <s v="15,500"/>
    <s v="Quince Mil Quinientos Pesos M.N."/>
    <d v="2018-05-17T00:00:00"/>
    <n v="4.2575342465753421"/>
    <m/>
  </r>
  <r>
    <n v="68"/>
    <s v="EJECUTIVO3"/>
    <x v="40"/>
    <s v="Ejecutivo de Titulación"/>
    <s v="Titulación"/>
    <s v="Oficinas Centrales"/>
    <x v="67"/>
    <s v="ADM-TITULACION-0007"/>
    <x v="67"/>
    <s v="ADM-TITULACION-0004"/>
    <s v="Dell Optiplex 3050"/>
    <s v="Intel Core i5"/>
    <s v="8 Gb"/>
    <s v="1 Tb"/>
    <s v="15,500"/>
    <s v="Quince Mil Quinientos Pesos M.N."/>
    <d v="2018-05-17T00:00:00"/>
    <n v="4.2575342465753421"/>
    <m/>
  </r>
  <r>
    <n v="69"/>
    <s v="EJECUTIVO4"/>
    <x v="25"/>
    <s v="Ejecutivo de Titulación"/>
    <s v="Titulación"/>
    <s v="Oficinas Centrales"/>
    <x v="68"/>
    <s v="SIN INVENTARIO"/>
    <x v="68"/>
    <s v="ADM-TITULACION-0008"/>
    <s v="Dell Optiplex 3050"/>
    <s v="Intel Core i5"/>
    <s v="8 Gb"/>
    <s v="1 Tb"/>
    <s v="15,500"/>
    <s v="Quince Mil Quinientos Pesos M.N."/>
    <d v="2018-05-17T00:00:00"/>
    <n v="4.2575342465753421"/>
    <m/>
  </r>
  <r>
    <n v="70"/>
    <s v="Gestoria"/>
    <x v="41"/>
    <s v="Gestor de Originación Hipotecaria"/>
    <s v="Titulación"/>
    <s v="Oficinas Centrales"/>
    <x v="69"/>
    <s v="ADM-TITULACION-0013"/>
    <x v="69"/>
    <s v="ADM-TITULACION-0018"/>
    <s v="Dell Optiplex 3020"/>
    <s v="Intel Core i5"/>
    <s v="4 Gb"/>
    <s v="1 Tb"/>
    <s v="8,000"/>
    <s v="Ocho Mil Pesos M.N."/>
    <d v="2014-11-23T00:00:00"/>
    <n v="7.7397260273972606"/>
    <s v="cambio por modelo "/>
  </r>
  <r>
    <n v="71"/>
    <s v="MENSAJERIA"/>
    <x v="42"/>
    <s v="Mensajero"/>
    <s v="Titulación"/>
    <s v="Oficinas Centrales"/>
    <x v="70"/>
    <s v="ADM-TITULACION-0009"/>
    <x v="70"/>
    <s v="ADM-TITULACION-0010"/>
    <s v="Compaq CQ1500LA"/>
    <s v="Intel Atom D510"/>
    <s v="1 Gb"/>
    <s v="250 Gb"/>
    <s v="1,000"/>
    <s v="Un Mil Pesos M.N."/>
    <d v="2015-05-28T00:00:00"/>
    <n v="7.2301369863013702"/>
    <s v="cambio por modelo "/>
  </r>
  <r>
    <n v="72"/>
    <s v="EJECUTIVO5"/>
    <x v="43"/>
    <s v="Ejecutivo de Titulación"/>
    <s v="Titulación"/>
    <s v="Oficinas Centrales"/>
    <x v="71"/>
    <s v="ADM-TITULACION-0011"/>
    <x v="71"/>
    <s v="ADM-TITULACION-0012"/>
    <s v="Dell Optiplex 3020"/>
    <s v="Intel Core i5"/>
    <s v="4 Gb"/>
    <s v="1 Tb"/>
    <s v="8,000"/>
    <s v="Ocho Mil Pesos M.N."/>
    <d v="2014-11-23T00:00:00"/>
    <n v="7.7397260273972606"/>
    <s v="cambio por modelo "/>
  </r>
  <r>
    <n v="73"/>
    <s v="MKT2"/>
    <x v="44"/>
    <s v="Gerente de Mercadotecnia"/>
    <s v="Mercadotecnia"/>
    <s v="Oficinas Centrales"/>
    <x v="72"/>
    <s v="SIN INVENTARIO"/>
    <x v="72"/>
    <s v="SIN INVENTARIO"/>
    <s v="Dell Optiplex 390"/>
    <s v="Intel Core i5"/>
    <s v="4 Gb"/>
    <s v="500 Gb"/>
    <s v="4,000"/>
    <s v="Cuatro Mil Pesos M.N."/>
    <m/>
    <s v=""/>
    <m/>
  </r>
  <r>
    <n v="74"/>
    <s v="Jardines1"/>
    <x v="45"/>
    <s v="Jefe de Personal"/>
    <s v="Capacitación"/>
    <s v="Jardines 1"/>
    <x v="73"/>
    <s v="SIN INVENTARIO"/>
    <x v="73"/>
    <s v="SIN INVENTARIO"/>
    <s v="Dell Optiplex 390"/>
    <s v="Intel Core i5"/>
    <s v="4 Gb"/>
    <s v="500 Gb"/>
    <s v="4,000"/>
    <s v="Cuatro Mil Pesos M.N."/>
    <m/>
    <m/>
    <m/>
  </r>
  <r>
    <n v="75"/>
    <s v="Jardines2"/>
    <x v="45"/>
    <s v="Jefe de Personal"/>
    <s v="Capacitación"/>
    <s v="Jardines 1"/>
    <x v="74"/>
    <s v="SIN INVENTARIO"/>
    <x v="74"/>
    <s v="SIN INVENTARIO"/>
    <s v="Dell Optiplex 390"/>
    <s v="Intel Core i5"/>
    <s v="4 Gb"/>
    <s v="500 Gb"/>
    <s v="4,000"/>
    <s v="Cuatro Mil Pesos M.N."/>
    <m/>
    <m/>
    <m/>
  </r>
  <r>
    <n v="76"/>
    <s v="Jardines3"/>
    <x v="45"/>
    <s v="Jefe de Personal"/>
    <s v="Capacitación"/>
    <s v="Jardines 1"/>
    <x v="75"/>
    <s v="SIN INVENTARIO"/>
    <x v="75"/>
    <s v="SIN INVENTARIO"/>
    <s v="Dell Optiplex 390"/>
    <s v="Intel Core i5"/>
    <s v="4 Gb"/>
    <s v="500 Gb"/>
    <s v="4,000"/>
    <s v="Cuatro Mil Pesos M.N."/>
    <m/>
    <m/>
    <m/>
  </r>
  <r>
    <n v="77"/>
    <s v="Jardines4"/>
    <x v="45"/>
    <s v="Jefe de Personal"/>
    <s v="Capacitación"/>
    <s v="Jardines 1"/>
    <x v="76"/>
    <s v="SIN INVENTARIO"/>
    <x v="76"/>
    <s v="SIN INVENTARIO"/>
    <s v="Dell Optiplex 390"/>
    <s v="Intel Core i5"/>
    <s v="4 Gb"/>
    <s v="500 Gb"/>
    <s v="4,000"/>
    <s v="Cuatro Mil Pesos M.N."/>
    <m/>
    <m/>
    <m/>
  </r>
  <r>
    <n v="78"/>
    <s v="Jardines5"/>
    <x v="45"/>
    <s v="Jefe de Personal"/>
    <s v="Capacitación"/>
    <s v="Jardines 1"/>
    <x v="77"/>
    <s v="SIN INVENTARIO"/>
    <x v="77"/>
    <s v="SIN INVENTARIO"/>
    <s v="Dell Optiplex 390"/>
    <s v="Intel Core i5"/>
    <s v="4 Gb"/>
    <s v="500 Gb"/>
    <s v="4,000"/>
    <s v="Cuatro Mil Pesos M.N."/>
    <m/>
    <m/>
    <m/>
  </r>
  <r>
    <n v="79"/>
    <s v="Jardines6"/>
    <x v="45"/>
    <s v="Jefe de Personal"/>
    <s v="Capacitación"/>
    <s v="Jardines 1"/>
    <x v="78"/>
    <s v="SIN INVENTARIO"/>
    <x v="78"/>
    <s v="SIN INVENTARIO"/>
    <s v="Dell Optiplex 390"/>
    <s v="Intel Core i5"/>
    <s v="4 Gb"/>
    <s v="500 Gb"/>
    <s v="4,000"/>
    <s v="Cuatro Mil Pesos M.N."/>
    <m/>
    <m/>
    <m/>
  </r>
  <r>
    <n v="80"/>
    <s v="Jardines7"/>
    <x v="45"/>
    <s v="Jefe de Personal"/>
    <s v="Capacitación"/>
    <s v="Jardines 1"/>
    <x v="79"/>
    <s v="SIN INVENTARIO"/>
    <x v="79"/>
    <s v="SIN INVENTARIO"/>
    <s v="Dell Optiplex 390"/>
    <s v="Intel Core i5"/>
    <s v="4 Gb"/>
    <s v="500 Gb"/>
    <s v="4,000"/>
    <s v="Cuatro Mil Pesos M.N."/>
    <m/>
    <m/>
    <m/>
  </r>
  <r>
    <n v="81"/>
    <s v="Jardines8"/>
    <x v="45"/>
    <s v="Jefe de Personal"/>
    <s v="Capacitación"/>
    <s v="Jardines 1"/>
    <x v="80"/>
    <s v="SIN INVENTARIO"/>
    <x v="80"/>
    <s v="SIN INVENTARIO"/>
    <s v="Dell Optiplex 390"/>
    <s v="Intel Core i5"/>
    <s v="4 Gb"/>
    <s v="500 Gb"/>
    <s v="4,000"/>
    <s v="Cuatro Mil Pesos M.N."/>
    <m/>
    <m/>
    <m/>
  </r>
  <r>
    <n v="82"/>
    <s v="Jardines9"/>
    <x v="45"/>
    <s v="Jefe de Personal"/>
    <s v="Capacitación"/>
    <s v="Jardines 1"/>
    <x v="81"/>
    <s v="SIN INVENTARIO"/>
    <x v="81"/>
    <s v="SIN INVENTARIO"/>
    <s v="Dell Optiplex 390"/>
    <s v="Intel Core i5"/>
    <s v="4 Gb"/>
    <s v="500 Gb"/>
    <s v="4,000"/>
    <s v="Cuatro Mil Pesos M.N."/>
    <m/>
    <m/>
    <m/>
  </r>
  <r>
    <n v="83"/>
    <s v="Jardines10"/>
    <x v="45"/>
    <s v="Jefe de Personal"/>
    <s v="Capacitación"/>
    <s v="Jardines 1"/>
    <x v="82"/>
    <s v="SIN INVENTARIO"/>
    <x v="82"/>
    <s v="SIN INVENTARIO"/>
    <s v="Dell Optiplex 390"/>
    <s v="Intel Core i5"/>
    <s v="4 Gb"/>
    <s v="500 Gb"/>
    <s v="4,000"/>
    <s v="Cuatro Mil Pesos M.N."/>
    <m/>
    <m/>
    <m/>
  </r>
  <r>
    <n v="84"/>
    <s v="Jardines11"/>
    <x v="45"/>
    <s v="Jefe de Personal"/>
    <s v="Capacitación"/>
    <s v="Jardines 1"/>
    <x v="83"/>
    <s v="SIN INVENTARIO"/>
    <x v="83"/>
    <s v="SIN INVENTARIO"/>
    <s v="Dell Optiplex 390"/>
    <s v="Intel Core i5"/>
    <s v="4 Gb"/>
    <s v="500 Gb"/>
    <s v="4,000"/>
    <s v="Cuatro Mil Pesos M.N."/>
    <m/>
    <m/>
    <m/>
  </r>
  <r>
    <n v="85"/>
    <s v="Jardines12"/>
    <x v="45"/>
    <s v="Jefe de Personal"/>
    <s v="Capacitación"/>
    <s v="Jardines 1"/>
    <x v="84"/>
    <s v="SIN INVENTARIO"/>
    <x v="84"/>
    <s v="SIN INVENTARIO"/>
    <s v="Dell Optiplex 390"/>
    <s v="Intel Core i5"/>
    <s v="4 Gb"/>
    <s v="500 Gb"/>
    <s v="4,000"/>
    <s v="Cuatro Mil Pesos M.N."/>
    <m/>
    <m/>
    <m/>
  </r>
  <r>
    <n v="86"/>
    <s v="Jardines13"/>
    <x v="45"/>
    <s v="Jefe de Personal"/>
    <s v="Capacitación"/>
    <s v="Jardines 1"/>
    <x v="85"/>
    <s v="SIN INVENTARIO"/>
    <x v="85"/>
    <s v="SIN INVENTARIO"/>
    <s v="Dell Optiplex 390"/>
    <s v="Intel Core i5"/>
    <s v="4 Gb"/>
    <s v="500 Gb"/>
    <s v="4,000"/>
    <s v="Cuatro Mil Pesos M.N."/>
    <m/>
    <m/>
    <m/>
  </r>
  <r>
    <n v="87"/>
    <s v="Jardines14"/>
    <x v="45"/>
    <s v="Jefe de Personal"/>
    <s v="Capacitación"/>
    <s v="Jardines 1"/>
    <x v="86"/>
    <s v="SIN INVENTARIO"/>
    <x v="86"/>
    <s v="SIN INVENTARIO"/>
    <s v="Dell Optiplex 390"/>
    <s v="Intel Core i5"/>
    <s v="4 Gb"/>
    <s v="500 Gb"/>
    <s v="4,000"/>
    <s v="Cuatro Mil Pesos M.N."/>
    <m/>
    <m/>
    <m/>
  </r>
  <r>
    <n v="88"/>
    <s v="Jardines15"/>
    <x v="45"/>
    <s v="Jefe de Personal"/>
    <s v="Capacitación"/>
    <s v="Jardines 1"/>
    <x v="87"/>
    <s v="SIN INVENTARIO"/>
    <x v="87"/>
    <s v="SIN INVENTARIO"/>
    <s v="Dell Optiplex 390"/>
    <s v="Intel Core i5"/>
    <s v="4 Gb"/>
    <s v="500 Gb"/>
    <s v="4,000"/>
    <s v="Cuatro Mil Pesos M.N."/>
    <m/>
    <m/>
    <m/>
  </r>
  <r>
    <n v="89"/>
    <s v="Jardines16"/>
    <x v="45"/>
    <s v="Jefe de Personal"/>
    <s v="Capacitación"/>
    <s v="Jardines 1"/>
    <x v="88"/>
    <s v="SIN INVENTARIO"/>
    <x v="88"/>
    <s v="SIN INVENTARIO"/>
    <s v="Dell Optiplex 390"/>
    <s v="Intel Core i5"/>
    <s v="4 Gb"/>
    <s v="500 Gb"/>
    <s v="4,000"/>
    <s v="Cuatro Mil Pesos M.N."/>
    <m/>
    <m/>
    <m/>
  </r>
  <r>
    <n v="90"/>
    <s v="Jardines17"/>
    <x v="45"/>
    <s v="Jefe de Personal"/>
    <s v="Capacitación"/>
    <s v="Jardines 1"/>
    <x v="89"/>
    <s v="SIN INVENTARIO"/>
    <x v="89"/>
    <s v="SIN INVENTARIO"/>
    <s v="Dell Optiplex 390"/>
    <s v="Intel Core i5"/>
    <s v="4 Gb"/>
    <s v="500 Gb"/>
    <s v="4,000"/>
    <s v="Cuatro Mil Pesos M.N."/>
    <m/>
    <m/>
    <m/>
  </r>
  <r>
    <n v="91"/>
    <s v="Jardines18"/>
    <x v="45"/>
    <s v="Jefe de Personal"/>
    <s v="Capacitación"/>
    <s v="Jardines 1"/>
    <x v="90"/>
    <s v="SIN INVENTARIO"/>
    <x v="90"/>
    <s v="SIN INVENTARIO"/>
    <s v="Dell Optiplex 390"/>
    <s v="Intel Core i5"/>
    <s v="4 Gb"/>
    <s v="500 Gb"/>
    <s v="4,000"/>
    <s v="Cuatro Mil Pesos M.N."/>
    <m/>
    <m/>
    <m/>
  </r>
  <r>
    <n v="92"/>
    <s v="Jardines19"/>
    <x v="45"/>
    <s v="Jefe de Personal"/>
    <s v="Capacitación"/>
    <s v="Jardines 1"/>
    <x v="91"/>
    <s v="SIN INVENTARIO"/>
    <x v="91"/>
    <s v="SIN INVENTARIO"/>
    <s v="Dell Optiplex 390"/>
    <s v="Intel Core i5"/>
    <s v="4 Gb"/>
    <s v="500 Gb"/>
    <s v="4,000"/>
    <s v="Cuatro Mil Pesos M.N."/>
    <m/>
    <m/>
    <m/>
  </r>
  <r>
    <n v="93"/>
    <s v="Jardines20"/>
    <x v="45"/>
    <s v="Jefe de Personal"/>
    <s v="Capacitación"/>
    <s v="Jardines 1"/>
    <x v="92"/>
    <s v="SIN INVENTARIO"/>
    <x v="92"/>
    <s v="SIN INVENTARIO"/>
    <s v="Dell Optiplex 390"/>
    <s v="Intel Core i5"/>
    <s v="4 Gb"/>
    <s v="500 Gb"/>
    <s v="4,000"/>
    <s v="Cuatro Mil Pesos M.N."/>
    <m/>
    <m/>
    <m/>
  </r>
  <r>
    <n v="94"/>
    <s v="Jardines21"/>
    <x v="45"/>
    <s v="Jefe de Personal"/>
    <s v="Capacitación"/>
    <s v="Jardines 1"/>
    <x v="93"/>
    <s v="SIN INVENTARIO"/>
    <x v="93"/>
    <s v="SIN INVENTARIO"/>
    <s v="Dell Optiplex 390"/>
    <s v="Intel Core i5"/>
    <s v="4 Gb"/>
    <s v="500 Gb"/>
    <s v="4,000"/>
    <s v="Cuatro Mil Pesos M.N."/>
    <m/>
    <m/>
    <m/>
  </r>
  <r>
    <n v="95"/>
    <s v="Jardines22"/>
    <x v="45"/>
    <s v="Jefe de Personal"/>
    <s v="Capacitación"/>
    <s v="Jardines 1"/>
    <x v="94"/>
    <s v="SIN INVENTARIO"/>
    <x v="94"/>
    <s v="SIN INVENTARIO"/>
    <s v="Dell Optiplex 390"/>
    <s v="Intel Core i5"/>
    <s v="4 Gb"/>
    <s v="500 Gb"/>
    <s v="4,000"/>
    <s v="Cuatro Mil Pesos M.N."/>
    <m/>
    <m/>
    <m/>
  </r>
  <r>
    <n v="96"/>
    <s v="Jardines23"/>
    <x v="45"/>
    <s v="Jefe de Personal"/>
    <s v="Capacitación"/>
    <s v="Jardines 1"/>
    <x v="95"/>
    <s v="SIN INVENTARIO"/>
    <x v="95"/>
    <s v="SIN INVENTARIO"/>
    <s v="Dell Optiplex 390"/>
    <s v="Intel Core i5"/>
    <s v="4 Gb"/>
    <s v="500 Gb"/>
    <s v="4,000"/>
    <s v="Cuatro Mil Pesos M.N."/>
    <m/>
    <m/>
    <m/>
  </r>
  <r>
    <n v="97"/>
    <s v="Jardines24"/>
    <x v="45"/>
    <s v="Jefe de Personal"/>
    <s v="Capacitación"/>
    <s v="Jardines 1"/>
    <x v="96"/>
    <s v="SIN INVENTARIO"/>
    <x v="96"/>
    <s v="SIN INVENTARIO"/>
    <s v="Dell Optiplex 390"/>
    <s v="Intel Core i5"/>
    <s v="4 Gb"/>
    <s v="500 Gb"/>
    <s v="4,000"/>
    <s v="Cuatro Mil Pesos M.N."/>
    <m/>
    <m/>
    <m/>
  </r>
  <r>
    <n v="98"/>
    <s v="Jardines25"/>
    <x v="45"/>
    <s v="Jefe de Personal"/>
    <s v="Capacitación"/>
    <s v="Jardines 1"/>
    <x v="97"/>
    <s v="SIN INVENTARIO"/>
    <x v="97"/>
    <s v="SIN INVENTARIO"/>
    <s v="Dell Optiplex 390"/>
    <s v="Intel Core i5"/>
    <s v="4 Gb"/>
    <s v="500 Gb"/>
    <s v="4,000"/>
    <s v="Cuatro Mil Pesos M.N."/>
    <m/>
    <m/>
    <m/>
  </r>
  <r>
    <n v="99"/>
    <s v="Jardines26"/>
    <x v="45"/>
    <s v="Jefe de Personal"/>
    <s v="Capacitación"/>
    <s v="Jardines 1"/>
    <x v="98"/>
    <s v="SIN INVENTARIO"/>
    <x v="98"/>
    <s v="SIN INVENTARIO"/>
    <s v="Dell Optiplex 390"/>
    <s v="Intel Core i5"/>
    <s v="4 Gb"/>
    <s v="500 Gb"/>
    <s v="4,000"/>
    <s v="Cuatro Mil Pesos M.N."/>
    <m/>
    <m/>
    <m/>
  </r>
  <r>
    <n v="100"/>
    <s v="Jardines27"/>
    <x v="45"/>
    <s v="Jefe de Personal"/>
    <s v="Capacitación"/>
    <s v="Jardines 1"/>
    <x v="99"/>
    <s v="SIN INVENTARIO"/>
    <x v="99"/>
    <s v="SIN INVENTARIO"/>
    <s v="Dell Optiplex 390"/>
    <s v="Intel Core i5"/>
    <s v="4 Gb"/>
    <s v="500 Gb"/>
    <s v="4,000"/>
    <s v="Cuatro Mil Pesos M.N."/>
    <m/>
    <m/>
    <m/>
  </r>
  <r>
    <n v="101"/>
    <s v="Jardines28"/>
    <x v="45"/>
    <s v="Jefe de Personal"/>
    <s v="Capacitación"/>
    <s v="Jardines 1"/>
    <x v="100"/>
    <s v="SIN INVENTARIO"/>
    <x v="100"/>
    <s v="SIN INVENTARIO"/>
    <s v="Dell Optiplex 390"/>
    <s v="Intel Core i5"/>
    <s v="4 Gb"/>
    <s v="500 Gb"/>
    <s v="4,000"/>
    <s v="Cuatro Mil Pesos M.N."/>
    <m/>
    <m/>
    <m/>
  </r>
  <r>
    <n v="102"/>
    <s v="Jardines29"/>
    <x v="45"/>
    <s v="Jefe de Personal"/>
    <s v="Capacitación"/>
    <s v="Jardines 1"/>
    <x v="101"/>
    <s v="SIN INVENTARIO"/>
    <x v="101"/>
    <s v="SIN INVENTARIO"/>
    <s v="Dell Optiplex 390"/>
    <s v="Intel Core i5"/>
    <s v="4 Gb"/>
    <s v="500 Gb"/>
    <s v="4,000"/>
    <s v="Cuatro Mil Pesos M.N."/>
    <m/>
    <m/>
    <m/>
  </r>
  <r>
    <n v="103"/>
    <s v="Jardines30"/>
    <x v="45"/>
    <s v="Jefe de Personal"/>
    <s v="Capacitación"/>
    <s v="Jardines 1"/>
    <x v="102"/>
    <s v="SIN INVENTARIO"/>
    <x v="102"/>
    <s v="SIN INVENTARIO"/>
    <s v="Dell Optiplex 390"/>
    <s v="Intel Core i5"/>
    <s v="4 Gb"/>
    <s v="500 Gb"/>
    <s v="4,000"/>
    <s v="Cuatro Mil Pesos M.N."/>
    <m/>
    <m/>
    <m/>
  </r>
  <r>
    <n v="104"/>
    <s v="Recepcion1"/>
    <x v="0"/>
    <s v="Coordinador Administrativo"/>
    <s v="Coordinación Administrativa"/>
    <s v="Oficinas de Ventas"/>
    <x v="103"/>
    <s v="SIN INVENTARIO"/>
    <x v="103"/>
    <s v="SIN INVENTARIO"/>
    <s v="Dell Optiplex 390"/>
    <s v="Intel Core i5"/>
    <s v="4 Gb"/>
    <s v="500 Gb"/>
    <s v="4,000"/>
    <s v="Cuatro Mil Pesos M.N."/>
    <m/>
    <m/>
    <m/>
  </r>
  <r>
    <m/>
    <m/>
    <x v="46"/>
    <m/>
    <m/>
    <m/>
    <x v="104"/>
    <m/>
    <x v="104"/>
    <m/>
    <m/>
    <m/>
    <m/>
    <m/>
    <m/>
    <m/>
    <m/>
    <m/>
    <m/>
  </r>
  <r>
    <n v="105"/>
    <s v="ccpm"/>
    <x v="47"/>
    <s v="Gerente de contabilidad"/>
    <s v="Finanzas"/>
    <s v="Oficinas Centrales"/>
    <x v="105"/>
    <s v="COM-0008"/>
    <x v="105"/>
    <s v="SIN INVENTARIO"/>
    <s v="Dell Optiplex 390"/>
    <s v="Intel Core i5"/>
    <s v="4 Gb"/>
    <s v="500 Gb"/>
    <s v="4,000"/>
    <s v="Cuatro Mil Pesos M.N."/>
    <m/>
    <m/>
    <m/>
  </r>
  <r>
    <m/>
    <m/>
    <x v="46"/>
    <m/>
    <m/>
    <m/>
    <x v="104"/>
    <m/>
    <x v="104"/>
    <m/>
    <m/>
    <m/>
    <m/>
    <m/>
    <m/>
    <m/>
    <m/>
    <m/>
    <m/>
  </r>
  <r>
    <m/>
    <m/>
    <x v="46"/>
    <m/>
    <m/>
    <m/>
    <x v="104"/>
    <m/>
    <x v="104"/>
    <m/>
    <m/>
    <m/>
    <m/>
    <m/>
    <m/>
    <m/>
    <m/>
    <m/>
    <m/>
  </r>
  <r>
    <m/>
    <m/>
    <x v="46"/>
    <m/>
    <m/>
    <m/>
    <x v="104"/>
    <m/>
    <x v="104"/>
    <m/>
    <m/>
    <m/>
    <m/>
    <m/>
    <m/>
    <m/>
    <m/>
    <m/>
    <m/>
  </r>
  <r>
    <m/>
    <m/>
    <x v="46"/>
    <m/>
    <m/>
    <m/>
    <x v="104"/>
    <m/>
    <x v="104"/>
    <m/>
    <m/>
    <m/>
    <m/>
    <m/>
    <m/>
    <m/>
    <m/>
    <m/>
    <m/>
  </r>
  <r>
    <m/>
    <m/>
    <x v="46"/>
    <m/>
    <m/>
    <m/>
    <x v="104"/>
    <m/>
    <x v="104"/>
    <m/>
    <m/>
    <m/>
    <m/>
    <m/>
    <m/>
    <m/>
    <m/>
    <m/>
    <m/>
  </r>
  <r>
    <m/>
    <m/>
    <x v="46"/>
    <m/>
    <m/>
    <m/>
    <x v="104"/>
    <m/>
    <x v="104"/>
    <m/>
    <m/>
    <m/>
    <m/>
    <m/>
    <m/>
    <m/>
    <m/>
    <m/>
    <m/>
  </r>
  <r>
    <m/>
    <m/>
    <x v="46"/>
    <m/>
    <m/>
    <m/>
    <x v="104"/>
    <m/>
    <x v="104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8" firstHeaderRow="1" firstDataRow="1" firstDataCol="1" rowPageCount="1" colPageCount="1"/>
  <pivotFields count="19">
    <pivotField showAll="0"/>
    <pivotField showAll="0"/>
    <pivotField axis="axisPage" showAll="0">
      <items count="49">
        <item x="22"/>
        <item x="23"/>
        <item x="25"/>
        <item x="35"/>
        <item x="36"/>
        <item x="18"/>
        <item x="34"/>
        <item x="32"/>
        <item x="30"/>
        <item x="17"/>
        <item x="39"/>
        <item x="21"/>
        <item x="20"/>
        <item x="33"/>
        <item x="44"/>
        <item x="47"/>
        <item x="26"/>
        <item x="40"/>
        <item x="43"/>
        <item x="0"/>
        <item x="15"/>
        <item x="28"/>
        <item x="42"/>
        <item x="8"/>
        <item x="12"/>
        <item x="24"/>
        <item x="29"/>
        <item x="41"/>
        <item x="4"/>
        <item x="2"/>
        <item x="31"/>
        <item x="16"/>
        <item x="5"/>
        <item x="9"/>
        <item x="1"/>
        <item x="19"/>
        <item x="14"/>
        <item x="10"/>
        <item x="38"/>
        <item x="45"/>
        <item x="6"/>
        <item x="27"/>
        <item x="37"/>
        <item x="11"/>
        <item x="13"/>
        <item x="3"/>
        <item x="7"/>
        <item x="46"/>
        <item t="default"/>
      </items>
    </pivotField>
    <pivotField showAll="0"/>
    <pivotField showAll="0"/>
    <pivotField showAll="0"/>
    <pivotField axis="axisRow" showAll="0">
      <items count="107">
        <item x="69"/>
        <item x="71"/>
        <item x="105"/>
        <item x="16"/>
        <item x="68"/>
        <item x="3"/>
        <item x="13"/>
        <item x="70"/>
        <item x="66"/>
        <item x="0"/>
        <item x="10"/>
        <item x="88"/>
        <item x="61"/>
        <item x="62"/>
        <item x="63"/>
        <item x="58"/>
        <item x="59"/>
        <item x="90"/>
        <item x="93"/>
        <item x="86"/>
        <item x="97"/>
        <item x="78"/>
        <item x="87"/>
        <item x="75"/>
        <item x="89"/>
        <item x="96"/>
        <item x="94"/>
        <item x="4"/>
        <item x="54"/>
        <item x="57"/>
        <item x="64"/>
        <item x="17"/>
        <item x="51"/>
        <item x="56"/>
        <item x="101"/>
        <item x="83"/>
        <item x="73"/>
        <item x="100"/>
        <item x="103"/>
        <item x="95"/>
        <item x="72"/>
        <item x="85"/>
        <item x="79"/>
        <item x="99"/>
        <item x="67"/>
        <item x="18"/>
        <item x="8"/>
        <item x="5"/>
        <item x="11"/>
        <item x="2"/>
        <item x="9"/>
        <item x="1"/>
        <item x="55"/>
        <item x="7"/>
        <item x="65"/>
        <item x="14"/>
        <item x="6"/>
        <item x="12"/>
        <item x="52"/>
        <item x="15"/>
        <item x="53"/>
        <item x="98"/>
        <item x="84"/>
        <item x="76"/>
        <item x="102"/>
        <item x="92"/>
        <item x="60"/>
        <item x="77"/>
        <item x="74"/>
        <item x="91"/>
        <item x="81"/>
        <item x="82"/>
        <item x="24"/>
        <item x="19"/>
        <item x="31"/>
        <item x="44"/>
        <item x="34"/>
        <item x="28"/>
        <item x="29"/>
        <item x="45"/>
        <item x="33"/>
        <item x="38"/>
        <item x="27"/>
        <item x="36"/>
        <item x="22"/>
        <item x="47"/>
        <item x="35"/>
        <item x="42"/>
        <item x="23"/>
        <item x="20"/>
        <item x="21"/>
        <item x="41"/>
        <item x="32"/>
        <item x="48"/>
        <item x="30"/>
        <item x="46"/>
        <item x="40"/>
        <item x="26"/>
        <item x="43"/>
        <item x="25"/>
        <item x="37"/>
        <item x="39"/>
        <item x="49"/>
        <item x="50"/>
        <item x="80"/>
        <item x="104"/>
        <item t="default"/>
      </items>
    </pivotField>
    <pivotField showAll="0"/>
    <pivotField axis="axisRow" showAll="0">
      <items count="107">
        <item x="41"/>
        <item x="40"/>
        <item x="89"/>
        <item x="73"/>
        <item x="83"/>
        <item x="87"/>
        <item x="99"/>
        <item x="16"/>
        <item x="71"/>
        <item x="59"/>
        <item x="101"/>
        <item x="78"/>
        <item x="80"/>
        <item x="82"/>
        <item x="77"/>
        <item x="75"/>
        <item x="95"/>
        <item x="105"/>
        <item x="85"/>
        <item x="103"/>
        <item x="72"/>
        <item x="86"/>
        <item x="81"/>
        <item x="93"/>
        <item x="76"/>
        <item x="91"/>
        <item x="94"/>
        <item x="84"/>
        <item x="100"/>
        <item x="88"/>
        <item x="79"/>
        <item x="102"/>
        <item x="96"/>
        <item x="60"/>
        <item x="97"/>
        <item x="74"/>
        <item x="92"/>
        <item x="98"/>
        <item x="90"/>
        <item x="58"/>
        <item x="63"/>
        <item x="61"/>
        <item x="62"/>
        <item x="54"/>
        <item x="6"/>
        <item x="14"/>
        <item x="66"/>
        <item x="0"/>
        <item x="2"/>
        <item x="51"/>
        <item x="67"/>
        <item x="1"/>
        <item x="15"/>
        <item x="18"/>
        <item x="53"/>
        <item x="65"/>
        <item x="57"/>
        <item x="56"/>
        <item x="13"/>
        <item x="8"/>
        <item x="4"/>
        <item x="3"/>
        <item x="52"/>
        <item x="11"/>
        <item x="7"/>
        <item x="12"/>
        <item x="68"/>
        <item x="9"/>
        <item x="5"/>
        <item x="17"/>
        <item x="64"/>
        <item x="10"/>
        <item x="55"/>
        <item x="47"/>
        <item x="70"/>
        <item x="28"/>
        <item x="27"/>
        <item x="36"/>
        <item x="30"/>
        <item x="39"/>
        <item x="42"/>
        <item x="35"/>
        <item x="45"/>
        <item x="38"/>
        <item x="44"/>
        <item x="69"/>
        <item x="21"/>
        <item x="43"/>
        <item x="23"/>
        <item x="20"/>
        <item x="22"/>
        <item x="46"/>
        <item x="32"/>
        <item x="34"/>
        <item x="26"/>
        <item x="49"/>
        <item x="24"/>
        <item x="29"/>
        <item x="37"/>
        <item x="48"/>
        <item x="50"/>
        <item x="33"/>
        <item x="19"/>
        <item x="31"/>
        <item x="25"/>
        <item x="10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8"/>
    <field x="6"/>
  </rowFields>
  <rowItems count="5">
    <i>
      <x v="49"/>
    </i>
    <i r="1">
      <x v="32"/>
    </i>
    <i>
      <x v="66"/>
    </i>
    <i r="1">
      <x v="4"/>
    </i>
    <i t="grand">
      <x/>
    </i>
  </rowItems>
  <colItems count="1">
    <i/>
  </colItems>
  <pageFields count="1">
    <pageField fld="2" item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5" sqref="A5"/>
    </sheetView>
  </sheetViews>
  <sheetFormatPr baseColWidth="10" defaultRowHeight="15" x14ac:dyDescent="0.25"/>
  <cols>
    <col min="1" max="1" width="32.7109375" customWidth="1"/>
    <col min="2" max="2" width="28" customWidth="1"/>
    <col min="3" max="3" width="9" customWidth="1"/>
    <col min="4" max="5" width="9.140625" customWidth="1"/>
    <col min="6" max="6" width="9.7109375" customWidth="1"/>
    <col min="7" max="7" width="9.42578125" customWidth="1"/>
    <col min="8" max="8" width="8.5703125" customWidth="1"/>
    <col min="9" max="9" width="11.140625" customWidth="1"/>
    <col min="10" max="10" width="8.5703125" customWidth="1"/>
    <col min="11" max="11" width="8.7109375" customWidth="1"/>
    <col min="12" max="12" width="8.85546875" customWidth="1"/>
    <col min="13" max="13" width="8.5703125" customWidth="1"/>
    <col min="14" max="14" width="8.7109375" customWidth="1"/>
    <col min="15" max="15" width="8.85546875" customWidth="1"/>
    <col min="16" max="18" width="8.7109375" customWidth="1"/>
    <col min="19" max="22" width="8.85546875" customWidth="1"/>
    <col min="23" max="23" width="9" customWidth="1"/>
    <col min="24" max="25" width="8.85546875" customWidth="1"/>
    <col min="26" max="28" width="9" customWidth="1"/>
    <col min="29" max="29" width="9.140625" customWidth="1"/>
    <col min="30" max="30" width="9" customWidth="1"/>
    <col min="31" max="31" width="8.7109375" customWidth="1"/>
    <col min="32" max="32" width="8.5703125" customWidth="1"/>
    <col min="33" max="33" width="8.85546875" customWidth="1"/>
    <col min="34" max="34" width="9.85546875" customWidth="1"/>
    <col min="35" max="35" width="9.140625" customWidth="1"/>
    <col min="36" max="36" width="9" customWidth="1"/>
    <col min="37" max="38" width="8.5703125" customWidth="1"/>
    <col min="39" max="39" width="8.28515625" customWidth="1"/>
    <col min="40" max="40" width="8.7109375" customWidth="1"/>
    <col min="41" max="42" width="8.42578125" customWidth="1"/>
    <col min="43" max="43" width="8.7109375" customWidth="1"/>
    <col min="44" max="44" width="9.42578125" customWidth="1"/>
    <col min="45" max="45" width="8.85546875" customWidth="1"/>
    <col min="46" max="46" width="9.140625" customWidth="1"/>
    <col min="47" max="47" width="10.140625" customWidth="1"/>
    <col min="48" max="48" width="8.5703125" customWidth="1"/>
    <col min="49" max="49" width="8.7109375" customWidth="1"/>
    <col min="50" max="50" width="8.5703125" customWidth="1"/>
    <col min="51" max="51" width="8.7109375" customWidth="1"/>
    <col min="52" max="52" width="9" customWidth="1"/>
    <col min="53" max="53" width="8.7109375" customWidth="1"/>
    <col min="54" max="54" width="9.28515625" customWidth="1"/>
    <col min="55" max="55" width="8.7109375" customWidth="1"/>
    <col min="56" max="56" width="8.5703125" customWidth="1"/>
    <col min="57" max="57" width="9" customWidth="1"/>
    <col min="58" max="58" width="9.28515625" customWidth="1"/>
    <col min="59" max="59" width="8.5703125" customWidth="1"/>
    <col min="60" max="60" width="9.28515625" customWidth="1"/>
    <col min="61" max="61" width="9.42578125" customWidth="1"/>
    <col min="62" max="62" width="8.5703125" customWidth="1"/>
    <col min="63" max="63" width="8.42578125" customWidth="1"/>
    <col min="64" max="65" width="8.28515625" customWidth="1"/>
    <col min="66" max="66" width="8.42578125" customWidth="1"/>
    <col min="67" max="67" width="8.28515625" customWidth="1"/>
    <col min="68" max="68" width="8" customWidth="1"/>
    <col min="69" max="69" width="8.42578125" customWidth="1"/>
    <col min="70" max="71" width="8.140625" customWidth="1"/>
    <col min="72" max="72" width="8.28515625" customWidth="1"/>
    <col min="73" max="74" width="8.5703125" customWidth="1"/>
    <col min="75" max="75" width="10.42578125" customWidth="1"/>
    <col min="76" max="76" width="11.7109375" customWidth="1"/>
    <col min="77" max="77" width="12.140625" customWidth="1"/>
    <col min="78" max="78" width="11.7109375" customWidth="1"/>
    <col min="79" max="79" width="12" customWidth="1"/>
    <col min="80" max="80" width="12.28515625" customWidth="1"/>
    <col min="81" max="83" width="12" customWidth="1"/>
    <col min="84" max="84" width="12.42578125" customWidth="1"/>
    <col min="85" max="89" width="12.140625" customWidth="1"/>
    <col min="90" max="90" width="12" customWidth="1"/>
    <col min="91" max="91" width="12.28515625" customWidth="1"/>
    <col min="92" max="92" width="12.140625" customWidth="1"/>
    <col min="93" max="94" width="11.7109375" customWidth="1"/>
    <col min="95" max="95" width="12" customWidth="1"/>
    <col min="96" max="98" width="11.85546875" customWidth="1"/>
    <col min="99" max="99" width="11.5703125" customWidth="1"/>
    <col min="100" max="100" width="12.7109375" customWidth="1"/>
    <col min="101" max="101" width="12" customWidth="1"/>
    <col min="102" max="104" width="11.7109375" customWidth="1"/>
    <col min="105" max="105" width="12.7109375" customWidth="1"/>
    <col min="106" max="106" width="9.7109375" customWidth="1"/>
    <col min="107" max="107" width="11" customWidth="1"/>
    <col min="108" max="108" width="12.5703125" customWidth="1"/>
    <col min="109" max="109" width="29.42578125" bestFit="1" customWidth="1"/>
    <col min="110" max="110" width="32.5703125" bestFit="1" customWidth="1"/>
    <col min="111" max="111" width="21.5703125" bestFit="1" customWidth="1"/>
    <col min="112" max="112" width="24.7109375" bestFit="1" customWidth="1"/>
    <col min="113" max="113" width="22.5703125" bestFit="1" customWidth="1"/>
    <col min="114" max="117" width="8.85546875" customWidth="1"/>
    <col min="118" max="118" width="9" customWidth="1"/>
    <col min="119" max="120" width="8.85546875" customWidth="1"/>
    <col min="121" max="124" width="9" customWidth="1"/>
    <col min="125" max="126" width="8.5703125" customWidth="1"/>
    <col min="127" max="127" width="8.28515625" customWidth="1"/>
    <col min="128" max="128" width="8.42578125" customWidth="1"/>
    <col min="129" max="129" width="8.7109375" customWidth="1"/>
    <col min="130" max="130" width="9.42578125" customWidth="1"/>
    <col min="131" max="131" width="8.85546875" customWidth="1"/>
    <col min="132" max="132" width="8.42578125" customWidth="1"/>
    <col min="133" max="134" width="8.28515625" customWidth="1"/>
    <col min="135" max="135" width="8.42578125" customWidth="1"/>
    <col min="136" max="136" width="8.28515625" customWidth="1"/>
    <col min="137" max="137" width="8.42578125" customWidth="1"/>
    <col min="138" max="139" width="8.140625" customWidth="1"/>
    <col min="140" max="140" width="8.28515625" customWidth="1"/>
    <col min="141" max="141" width="8.5703125" customWidth="1"/>
    <col min="142" max="142" width="9.7109375" customWidth="1"/>
    <col min="143" max="143" width="25.7109375" bestFit="1" customWidth="1"/>
    <col min="144" max="144" width="29.5703125" bestFit="1" customWidth="1"/>
    <col min="145" max="145" width="32.7109375" bestFit="1" customWidth="1"/>
    <col min="146" max="146" width="26.7109375" bestFit="1" customWidth="1"/>
    <col min="147" max="147" width="29.85546875" bestFit="1" customWidth="1"/>
    <col min="148" max="148" width="29.42578125" bestFit="1" customWidth="1"/>
    <col min="149" max="149" width="32.5703125" bestFit="1" customWidth="1"/>
    <col min="150" max="150" width="32.42578125" bestFit="1" customWidth="1"/>
    <col min="151" max="151" width="35.5703125" bestFit="1" customWidth="1"/>
    <col min="152" max="152" width="25.42578125" bestFit="1" customWidth="1"/>
    <col min="153" max="153" width="28.5703125" bestFit="1" customWidth="1"/>
    <col min="154" max="154" width="25.42578125" bestFit="1" customWidth="1"/>
    <col min="155" max="155" width="8" customWidth="1"/>
    <col min="156" max="156" width="28.5703125" bestFit="1" customWidth="1"/>
    <col min="157" max="157" width="27.5703125" bestFit="1" customWidth="1"/>
    <col min="158" max="158" width="30.7109375" bestFit="1" customWidth="1"/>
    <col min="159" max="159" width="12.85546875" bestFit="1" customWidth="1"/>
    <col min="160" max="160" width="15.85546875" bestFit="1" customWidth="1"/>
    <col min="161" max="161" width="12.5703125" bestFit="1" customWidth="1"/>
  </cols>
  <sheetData>
    <row r="1" spans="1:2" x14ac:dyDescent="0.25">
      <c r="A1" s="29" t="s">
        <v>2</v>
      </c>
      <c r="B1" t="s">
        <v>279</v>
      </c>
    </row>
    <row r="3" spans="1:2" x14ac:dyDescent="0.25">
      <c r="A3" s="29" t="s">
        <v>793</v>
      </c>
    </row>
    <row r="4" spans="1:2" x14ac:dyDescent="0.25">
      <c r="A4" s="30" t="s">
        <v>284</v>
      </c>
    </row>
    <row r="5" spans="1:2" x14ac:dyDescent="0.25">
      <c r="A5" s="31" t="s">
        <v>283</v>
      </c>
    </row>
    <row r="6" spans="1:2" x14ac:dyDescent="0.25">
      <c r="A6" s="30" t="s">
        <v>391</v>
      </c>
    </row>
    <row r="7" spans="1:2" x14ac:dyDescent="0.25">
      <c r="A7" s="31" t="s">
        <v>390</v>
      </c>
    </row>
    <row r="8" spans="1:2" x14ac:dyDescent="0.25">
      <c r="A8" s="30" t="s">
        <v>794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pageSetUpPr fitToPage="1"/>
  </sheetPr>
  <dimension ref="A1:V118"/>
  <sheetViews>
    <sheetView workbookViewId="0">
      <pane ySplit="1" topLeftCell="A2" activePane="bottomLeft" state="frozen"/>
      <selection activeCell="F1" sqref="F1"/>
      <selection pane="bottomLeft"/>
    </sheetView>
  </sheetViews>
  <sheetFormatPr baseColWidth="10" defaultColWidth="11.42578125" defaultRowHeight="15" x14ac:dyDescent="0.25"/>
  <cols>
    <col min="1" max="1" width="4.7109375" bestFit="1" customWidth="1"/>
    <col min="2" max="2" width="17.7109375" bestFit="1" customWidth="1"/>
    <col min="3" max="3" width="55.140625" bestFit="1" customWidth="1"/>
    <col min="4" max="4" width="31.85546875" bestFit="1" customWidth="1"/>
    <col min="5" max="5" width="26.5703125" bestFit="1" customWidth="1"/>
    <col min="6" max="6" width="26.5703125" customWidth="1"/>
    <col min="7" max="7" width="16.28515625" bestFit="1" customWidth="1"/>
    <col min="8" max="8" width="21.5703125" bestFit="1" customWidth="1"/>
    <col min="9" max="9" width="31.5703125" bestFit="1" customWidth="1"/>
    <col min="10" max="10" width="24.5703125" bestFit="1" customWidth="1"/>
    <col min="11" max="11" width="22.42578125" bestFit="1" customWidth="1"/>
    <col min="12" max="12" width="20.42578125" bestFit="1" customWidth="1"/>
    <col min="13" max="14" width="17.28515625" customWidth="1"/>
    <col min="15" max="15" width="6.5703125" bestFit="1" customWidth="1"/>
    <col min="16" max="16" width="34.85546875" bestFit="1" customWidth="1"/>
    <col min="17" max="17" width="19.85546875" bestFit="1" customWidth="1"/>
    <col min="18" max="18" width="12" bestFit="1" customWidth="1"/>
    <col min="19" max="19" width="47.140625" bestFit="1" customWidth="1"/>
  </cols>
  <sheetData>
    <row r="1" spans="1:2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22" hidden="1" x14ac:dyDescent="0.25">
      <c r="A2" s="5">
        <v>1</v>
      </c>
      <c r="B2" s="5" t="s">
        <v>19</v>
      </c>
      <c r="C2" s="5" t="s">
        <v>20</v>
      </c>
      <c r="D2" s="5" t="s">
        <v>21</v>
      </c>
      <c r="E2" s="5" t="s">
        <v>22</v>
      </c>
      <c r="F2" s="5" t="s">
        <v>23</v>
      </c>
      <c r="G2" s="5" t="s">
        <v>24</v>
      </c>
      <c r="H2" s="5" t="s">
        <v>25</v>
      </c>
      <c r="I2" s="5" t="s">
        <v>26</v>
      </c>
      <c r="J2" s="5" t="s">
        <v>25</v>
      </c>
      <c r="K2" s="5" t="s">
        <v>27</v>
      </c>
      <c r="L2" s="5" t="s">
        <v>28</v>
      </c>
      <c r="M2" s="5" t="s">
        <v>29</v>
      </c>
      <c r="N2" s="5" t="s">
        <v>30</v>
      </c>
      <c r="O2" s="6" t="s">
        <v>31</v>
      </c>
      <c r="P2" s="7" t="s">
        <v>32</v>
      </c>
      <c r="Q2" s="8">
        <v>43237</v>
      </c>
      <c r="R2" s="9">
        <f ca="1">IF(Q2="","",(YEARFRAC(Q2,$V$2,3)))</f>
        <v>4.2684931506849315</v>
      </c>
      <c r="S2" s="10"/>
      <c r="V2" s="2">
        <f ca="1">TODAY()</f>
        <v>44795</v>
      </c>
    </row>
    <row r="3" spans="1:22" hidden="1" x14ac:dyDescent="0.25">
      <c r="A3" s="5">
        <v>2</v>
      </c>
      <c r="B3" s="5" t="s">
        <v>33</v>
      </c>
      <c r="C3" s="5" t="s">
        <v>34</v>
      </c>
      <c r="D3" s="5" t="s">
        <v>35</v>
      </c>
      <c r="E3" s="5" t="s">
        <v>22</v>
      </c>
      <c r="F3" s="5" t="s">
        <v>23</v>
      </c>
      <c r="G3" s="5" t="s">
        <v>36</v>
      </c>
      <c r="H3" s="5" t="s">
        <v>25</v>
      </c>
      <c r="I3" s="5" t="s">
        <v>37</v>
      </c>
      <c r="J3" s="5" t="s">
        <v>25</v>
      </c>
      <c r="K3" s="5" t="s">
        <v>27</v>
      </c>
      <c r="L3" s="5" t="s">
        <v>28</v>
      </c>
      <c r="M3" s="5" t="s">
        <v>29</v>
      </c>
      <c r="N3" s="5" t="s">
        <v>30</v>
      </c>
      <c r="O3" s="6" t="s">
        <v>31</v>
      </c>
      <c r="P3" s="7" t="s">
        <v>32</v>
      </c>
      <c r="Q3" s="8">
        <v>43237</v>
      </c>
      <c r="R3" s="9">
        <f t="shared" ref="R3:R57" ca="1" si="0">IF(Q3="","",(YEARFRAC(Q3,$V$2,3)))</f>
        <v>4.2684931506849315</v>
      </c>
      <c r="S3" s="10"/>
    </row>
    <row r="4" spans="1:22" hidden="1" x14ac:dyDescent="0.25">
      <c r="A4" s="5">
        <v>3</v>
      </c>
      <c r="B4" s="5" t="s">
        <v>38</v>
      </c>
      <c r="C4" s="5" t="s">
        <v>39</v>
      </c>
      <c r="D4" s="5" t="s">
        <v>40</v>
      </c>
      <c r="E4" s="5" t="s">
        <v>22</v>
      </c>
      <c r="F4" s="5" t="s">
        <v>23</v>
      </c>
      <c r="G4" s="5" t="s">
        <v>41</v>
      </c>
      <c r="H4" s="5" t="s">
        <v>25</v>
      </c>
      <c r="I4" s="5" t="s">
        <v>42</v>
      </c>
      <c r="J4" s="5" t="s">
        <v>25</v>
      </c>
      <c r="K4" s="5" t="s">
        <v>27</v>
      </c>
      <c r="L4" s="5" t="s">
        <v>43</v>
      </c>
      <c r="M4" s="5" t="s">
        <v>29</v>
      </c>
      <c r="N4" s="5" t="s">
        <v>30</v>
      </c>
      <c r="O4" s="6" t="s">
        <v>31</v>
      </c>
      <c r="P4" s="7" t="s">
        <v>32</v>
      </c>
      <c r="Q4" s="8">
        <v>43237</v>
      </c>
      <c r="R4" s="9">
        <f t="shared" ca="1" si="0"/>
        <v>4.2684931506849315</v>
      </c>
      <c r="S4" s="10"/>
    </row>
    <row r="5" spans="1:22" hidden="1" x14ac:dyDescent="0.25">
      <c r="A5" s="5">
        <v>4</v>
      </c>
      <c r="B5" s="5" t="s">
        <v>44</v>
      </c>
      <c r="C5" s="7" t="s">
        <v>45</v>
      </c>
      <c r="D5" s="5" t="s">
        <v>40</v>
      </c>
      <c r="E5" s="5" t="s">
        <v>22</v>
      </c>
      <c r="F5" s="5" t="s">
        <v>23</v>
      </c>
      <c r="G5" s="5" t="s">
        <v>46</v>
      </c>
      <c r="H5" s="5" t="s">
        <v>25</v>
      </c>
      <c r="I5" s="5" t="s">
        <v>47</v>
      </c>
      <c r="J5" s="5" t="s">
        <v>25</v>
      </c>
      <c r="K5" s="5" t="s">
        <v>27</v>
      </c>
      <c r="L5" s="5" t="s">
        <v>28</v>
      </c>
      <c r="M5" s="5" t="s">
        <v>29</v>
      </c>
      <c r="N5" s="5" t="s">
        <v>30</v>
      </c>
      <c r="O5" s="6" t="s">
        <v>31</v>
      </c>
      <c r="P5" s="7" t="s">
        <v>32</v>
      </c>
      <c r="Q5" s="8">
        <v>43237</v>
      </c>
      <c r="R5" s="9">
        <f t="shared" ca="1" si="0"/>
        <v>4.2684931506849315</v>
      </c>
      <c r="S5" s="10"/>
    </row>
    <row r="6" spans="1:22" hidden="1" x14ac:dyDescent="0.25">
      <c r="A6" s="11" t="s">
        <v>48</v>
      </c>
      <c r="B6" s="5" t="s">
        <v>44</v>
      </c>
      <c r="C6" s="7" t="s">
        <v>49</v>
      </c>
      <c r="D6" s="5" t="s">
        <v>40</v>
      </c>
      <c r="E6" s="5" t="s">
        <v>22</v>
      </c>
      <c r="F6" s="5" t="s">
        <v>23</v>
      </c>
      <c r="G6" s="5" t="s">
        <v>46</v>
      </c>
      <c r="H6" s="5" t="s">
        <v>25</v>
      </c>
      <c r="I6" s="5" t="s">
        <v>47</v>
      </c>
      <c r="J6" s="5" t="s">
        <v>25</v>
      </c>
      <c r="K6" s="5" t="s">
        <v>27</v>
      </c>
      <c r="L6" s="5" t="s">
        <v>28</v>
      </c>
      <c r="M6" s="5" t="s">
        <v>29</v>
      </c>
      <c r="N6" s="5" t="s">
        <v>30</v>
      </c>
      <c r="O6" s="6" t="s">
        <v>31</v>
      </c>
      <c r="P6" s="7" t="s">
        <v>32</v>
      </c>
      <c r="Q6" s="8">
        <v>43237</v>
      </c>
      <c r="R6" s="9">
        <f t="shared" ca="1" si="0"/>
        <v>4.2684931506849315</v>
      </c>
      <c r="S6" s="10"/>
    </row>
    <row r="7" spans="1:22" hidden="1" x14ac:dyDescent="0.25">
      <c r="A7" s="5">
        <v>5</v>
      </c>
      <c r="B7" s="5" t="s">
        <v>50</v>
      </c>
      <c r="C7" s="5" t="s">
        <v>51</v>
      </c>
      <c r="D7" s="5" t="s">
        <v>52</v>
      </c>
      <c r="E7" s="5" t="s">
        <v>53</v>
      </c>
      <c r="F7" s="5" t="s">
        <v>54</v>
      </c>
      <c r="G7" s="5" t="s">
        <v>55</v>
      </c>
      <c r="H7" s="5" t="s">
        <v>25</v>
      </c>
      <c r="I7" s="5" t="s">
        <v>56</v>
      </c>
      <c r="J7" s="5" t="s">
        <v>25</v>
      </c>
      <c r="K7" s="5" t="s">
        <v>27</v>
      </c>
      <c r="L7" s="5" t="s">
        <v>28</v>
      </c>
      <c r="M7" s="5" t="s">
        <v>29</v>
      </c>
      <c r="N7" s="5" t="s">
        <v>30</v>
      </c>
      <c r="O7" s="6" t="s">
        <v>31</v>
      </c>
      <c r="P7" s="7" t="s">
        <v>32</v>
      </c>
      <c r="Q7" s="8">
        <v>43237</v>
      </c>
      <c r="R7" s="9">
        <f t="shared" ca="1" si="0"/>
        <v>4.2684931506849315</v>
      </c>
      <c r="S7" s="10"/>
    </row>
    <row r="8" spans="1:22" hidden="1" x14ac:dyDescent="0.25">
      <c r="A8" s="5">
        <v>6</v>
      </c>
      <c r="B8" s="5" t="s">
        <v>57</v>
      </c>
      <c r="C8" s="5" t="s">
        <v>58</v>
      </c>
      <c r="D8" s="5" t="s">
        <v>52</v>
      </c>
      <c r="E8" s="5" t="s">
        <v>53</v>
      </c>
      <c r="F8" s="5" t="s">
        <v>54</v>
      </c>
      <c r="G8" s="5" t="s">
        <v>59</v>
      </c>
      <c r="H8" s="5" t="s">
        <v>25</v>
      </c>
      <c r="I8" s="5" t="s">
        <v>60</v>
      </c>
      <c r="J8" s="5" t="s">
        <v>25</v>
      </c>
      <c r="K8" s="5" t="s">
        <v>27</v>
      </c>
      <c r="L8" s="5" t="s">
        <v>28</v>
      </c>
      <c r="M8" s="5" t="s">
        <v>29</v>
      </c>
      <c r="N8" s="5" t="s">
        <v>30</v>
      </c>
      <c r="O8" s="6" t="s">
        <v>31</v>
      </c>
      <c r="P8" s="7" t="s">
        <v>32</v>
      </c>
      <c r="Q8" s="8">
        <v>43237</v>
      </c>
      <c r="R8" s="9">
        <f t="shared" ca="1" si="0"/>
        <v>4.2684931506849315</v>
      </c>
      <c r="S8" s="10"/>
    </row>
    <row r="9" spans="1:22" hidden="1" x14ac:dyDescent="0.25">
      <c r="A9" s="5">
        <v>7</v>
      </c>
      <c r="B9" s="5" t="s">
        <v>61</v>
      </c>
      <c r="C9" s="5" t="s">
        <v>62</v>
      </c>
      <c r="D9" s="5" t="s">
        <v>52</v>
      </c>
      <c r="E9" s="5" t="s">
        <v>53</v>
      </c>
      <c r="F9" s="5" t="s">
        <v>54</v>
      </c>
      <c r="G9" s="5" t="s">
        <v>63</v>
      </c>
      <c r="H9" s="5" t="s">
        <v>25</v>
      </c>
      <c r="I9" s="5" t="s">
        <v>64</v>
      </c>
      <c r="J9" s="5" t="s">
        <v>25</v>
      </c>
      <c r="K9" s="5" t="s">
        <v>27</v>
      </c>
      <c r="L9" s="5" t="s">
        <v>28</v>
      </c>
      <c r="M9" s="5" t="s">
        <v>29</v>
      </c>
      <c r="N9" s="5" t="s">
        <v>30</v>
      </c>
      <c r="O9" s="6" t="s">
        <v>31</v>
      </c>
      <c r="P9" s="7" t="s">
        <v>32</v>
      </c>
      <c r="Q9" s="8">
        <v>43237</v>
      </c>
      <c r="R9" s="9">
        <f t="shared" ca="1" si="0"/>
        <v>4.2684931506849315</v>
      </c>
      <c r="S9" s="10"/>
    </row>
    <row r="10" spans="1:22" hidden="1" x14ac:dyDescent="0.25">
      <c r="A10" s="5">
        <v>8</v>
      </c>
      <c r="B10" s="5" t="s">
        <v>65</v>
      </c>
      <c r="C10" s="5" t="s">
        <v>66</v>
      </c>
      <c r="D10" s="5" t="s">
        <v>52</v>
      </c>
      <c r="E10" s="5" t="s">
        <v>53</v>
      </c>
      <c r="F10" s="5" t="s">
        <v>54</v>
      </c>
      <c r="G10" s="5" t="s">
        <v>67</v>
      </c>
      <c r="H10" s="5" t="s">
        <v>25</v>
      </c>
      <c r="I10" s="5" t="s">
        <v>68</v>
      </c>
      <c r="J10" s="5" t="s">
        <v>25</v>
      </c>
      <c r="K10" s="5" t="s">
        <v>27</v>
      </c>
      <c r="L10" s="5" t="s">
        <v>28</v>
      </c>
      <c r="M10" s="5" t="s">
        <v>29</v>
      </c>
      <c r="N10" s="5" t="s">
        <v>30</v>
      </c>
      <c r="O10" s="6" t="s">
        <v>31</v>
      </c>
      <c r="P10" s="7" t="s">
        <v>32</v>
      </c>
      <c r="Q10" s="8">
        <v>43237</v>
      </c>
      <c r="R10" s="9">
        <f t="shared" ca="1" si="0"/>
        <v>4.2684931506849315</v>
      </c>
      <c r="S10" s="10"/>
    </row>
    <row r="11" spans="1:22" hidden="1" x14ac:dyDescent="0.25">
      <c r="A11" s="5">
        <v>9</v>
      </c>
      <c r="B11" s="5" t="s">
        <v>69</v>
      </c>
      <c r="C11" s="5" t="s">
        <v>70</v>
      </c>
      <c r="D11" s="5" t="s">
        <v>71</v>
      </c>
      <c r="E11" s="5" t="s">
        <v>53</v>
      </c>
      <c r="F11" s="5" t="s">
        <v>54</v>
      </c>
      <c r="G11" s="5" t="s">
        <v>72</v>
      </c>
      <c r="H11" s="5" t="s">
        <v>25</v>
      </c>
      <c r="I11" s="5" t="s">
        <v>73</v>
      </c>
      <c r="J11" s="5" t="s">
        <v>25</v>
      </c>
      <c r="K11" s="5" t="s">
        <v>27</v>
      </c>
      <c r="L11" s="5" t="s">
        <v>28</v>
      </c>
      <c r="M11" s="5" t="s">
        <v>29</v>
      </c>
      <c r="N11" s="5" t="s">
        <v>30</v>
      </c>
      <c r="O11" s="6" t="s">
        <v>31</v>
      </c>
      <c r="P11" s="7" t="s">
        <v>32</v>
      </c>
      <c r="Q11" s="8">
        <v>43237</v>
      </c>
      <c r="R11" s="9">
        <f t="shared" ca="1" si="0"/>
        <v>4.2684931506849315</v>
      </c>
      <c r="S11" s="10"/>
    </row>
    <row r="12" spans="1:22" hidden="1" x14ac:dyDescent="0.25">
      <c r="A12" s="5">
        <v>10</v>
      </c>
      <c r="B12" s="5" t="s">
        <v>74</v>
      </c>
      <c r="C12" s="5" t="s">
        <v>75</v>
      </c>
      <c r="D12" s="5" t="s">
        <v>76</v>
      </c>
      <c r="E12" s="5" t="s">
        <v>53</v>
      </c>
      <c r="F12" s="5" t="s">
        <v>54</v>
      </c>
      <c r="G12" s="5" t="s">
        <v>77</v>
      </c>
      <c r="H12" s="5" t="s">
        <v>25</v>
      </c>
      <c r="I12" s="5" t="s">
        <v>78</v>
      </c>
      <c r="J12" s="5" t="s">
        <v>25</v>
      </c>
      <c r="K12" s="5" t="s">
        <v>27</v>
      </c>
      <c r="L12" s="5" t="s">
        <v>28</v>
      </c>
      <c r="M12" s="5" t="s">
        <v>29</v>
      </c>
      <c r="N12" s="5" t="s">
        <v>30</v>
      </c>
      <c r="O12" s="6" t="s">
        <v>31</v>
      </c>
      <c r="P12" s="7" t="s">
        <v>32</v>
      </c>
      <c r="Q12" s="8">
        <v>43237</v>
      </c>
      <c r="R12" s="9">
        <f t="shared" ca="1" si="0"/>
        <v>4.2684931506849315</v>
      </c>
      <c r="S12" s="10"/>
    </row>
    <row r="13" spans="1:22" hidden="1" x14ac:dyDescent="0.25">
      <c r="A13" s="5">
        <v>11</v>
      </c>
      <c r="B13" s="5" t="s">
        <v>79</v>
      </c>
      <c r="C13" s="5" t="s">
        <v>80</v>
      </c>
      <c r="D13" s="5" t="s">
        <v>81</v>
      </c>
      <c r="E13" s="5" t="s">
        <v>82</v>
      </c>
      <c r="F13" s="5" t="s">
        <v>83</v>
      </c>
      <c r="G13" s="5" t="s">
        <v>84</v>
      </c>
      <c r="H13" s="5" t="s">
        <v>25</v>
      </c>
      <c r="I13" s="5" t="s">
        <v>85</v>
      </c>
      <c r="J13" s="5" t="s">
        <v>25</v>
      </c>
      <c r="K13" s="5" t="s">
        <v>27</v>
      </c>
      <c r="L13" s="5" t="s">
        <v>28</v>
      </c>
      <c r="M13" s="5" t="s">
        <v>29</v>
      </c>
      <c r="N13" s="5" t="s">
        <v>30</v>
      </c>
      <c r="O13" s="6" t="s">
        <v>31</v>
      </c>
      <c r="P13" s="7" t="s">
        <v>32</v>
      </c>
      <c r="Q13" s="8">
        <v>43237</v>
      </c>
      <c r="R13" s="9">
        <f t="shared" ca="1" si="0"/>
        <v>4.2684931506849315</v>
      </c>
      <c r="S13" s="10"/>
    </row>
    <row r="14" spans="1:22" hidden="1" x14ac:dyDescent="0.25">
      <c r="A14" s="5">
        <v>12</v>
      </c>
      <c r="B14" s="5" t="s">
        <v>86</v>
      </c>
      <c r="C14" s="5" t="s">
        <v>87</v>
      </c>
      <c r="D14" s="5" t="s">
        <v>88</v>
      </c>
      <c r="E14" s="5" t="s">
        <v>82</v>
      </c>
      <c r="F14" s="5" t="s">
        <v>83</v>
      </c>
      <c r="G14" s="5" t="s">
        <v>89</v>
      </c>
      <c r="H14" s="5" t="s">
        <v>25</v>
      </c>
      <c r="I14" s="5" t="s">
        <v>90</v>
      </c>
      <c r="J14" s="5" t="s">
        <v>25</v>
      </c>
      <c r="K14" s="5" t="s">
        <v>27</v>
      </c>
      <c r="L14" s="5" t="s">
        <v>28</v>
      </c>
      <c r="M14" s="5" t="s">
        <v>29</v>
      </c>
      <c r="N14" s="5" t="s">
        <v>30</v>
      </c>
      <c r="O14" s="6" t="s">
        <v>31</v>
      </c>
      <c r="P14" s="7" t="s">
        <v>32</v>
      </c>
      <c r="Q14" s="8">
        <v>43237</v>
      </c>
      <c r="R14" s="9">
        <f t="shared" ca="1" si="0"/>
        <v>4.2684931506849315</v>
      </c>
      <c r="S14" s="10"/>
    </row>
    <row r="15" spans="1:22" hidden="1" x14ac:dyDescent="0.25">
      <c r="A15" s="5">
        <v>13</v>
      </c>
      <c r="B15" s="5" t="s">
        <v>91</v>
      </c>
      <c r="C15" s="5" t="s">
        <v>92</v>
      </c>
      <c r="D15" s="5" t="s">
        <v>88</v>
      </c>
      <c r="E15" s="5" t="s">
        <v>82</v>
      </c>
      <c r="F15" s="5" t="s">
        <v>83</v>
      </c>
      <c r="G15" s="5" t="s">
        <v>93</v>
      </c>
      <c r="H15" s="5" t="s">
        <v>25</v>
      </c>
      <c r="I15" s="5" t="s">
        <v>94</v>
      </c>
      <c r="J15" s="5" t="s">
        <v>25</v>
      </c>
      <c r="K15" s="5" t="s">
        <v>27</v>
      </c>
      <c r="L15" s="5" t="s">
        <v>28</v>
      </c>
      <c r="M15" s="5" t="s">
        <v>29</v>
      </c>
      <c r="N15" s="5" t="s">
        <v>30</v>
      </c>
      <c r="O15" s="6" t="s">
        <v>31</v>
      </c>
      <c r="P15" s="7" t="s">
        <v>32</v>
      </c>
      <c r="Q15" s="8">
        <v>43237</v>
      </c>
      <c r="R15" s="9">
        <f t="shared" ca="1" si="0"/>
        <v>4.2684931506849315</v>
      </c>
      <c r="S15" s="10"/>
    </row>
    <row r="16" spans="1:22" hidden="1" x14ac:dyDescent="0.25">
      <c r="A16" s="5">
        <v>14</v>
      </c>
      <c r="B16" s="5" t="s">
        <v>95</v>
      </c>
      <c r="C16" s="5" t="s">
        <v>96</v>
      </c>
      <c r="D16" s="5" t="s">
        <v>88</v>
      </c>
      <c r="E16" s="5" t="s">
        <v>82</v>
      </c>
      <c r="F16" s="5" t="s">
        <v>83</v>
      </c>
      <c r="G16" s="5" t="s">
        <v>97</v>
      </c>
      <c r="H16" s="5" t="s">
        <v>25</v>
      </c>
      <c r="I16" s="5" t="s">
        <v>98</v>
      </c>
      <c r="J16" s="5" t="s">
        <v>25</v>
      </c>
      <c r="K16" s="5" t="s">
        <v>27</v>
      </c>
      <c r="L16" s="5" t="s">
        <v>28</v>
      </c>
      <c r="M16" s="5" t="s">
        <v>29</v>
      </c>
      <c r="N16" s="5" t="s">
        <v>30</v>
      </c>
      <c r="O16" s="6" t="s">
        <v>31</v>
      </c>
      <c r="P16" s="7" t="s">
        <v>32</v>
      </c>
      <c r="Q16" s="8">
        <v>43237</v>
      </c>
      <c r="R16" s="9">
        <f t="shared" ca="1" si="0"/>
        <v>4.2684931506849315</v>
      </c>
      <c r="S16" s="10"/>
    </row>
    <row r="17" spans="1:19" hidden="1" x14ac:dyDescent="0.25">
      <c r="A17" s="11" t="s">
        <v>99</v>
      </c>
      <c r="B17" s="5" t="s">
        <v>95</v>
      </c>
      <c r="C17" s="5" t="s">
        <v>100</v>
      </c>
      <c r="D17" s="5" t="s">
        <v>88</v>
      </c>
      <c r="E17" s="5" t="s">
        <v>82</v>
      </c>
      <c r="F17" s="5" t="s">
        <v>83</v>
      </c>
      <c r="G17" s="5" t="s">
        <v>97</v>
      </c>
      <c r="H17" s="5" t="s">
        <v>25</v>
      </c>
      <c r="I17" s="5" t="s">
        <v>98</v>
      </c>
      <c r="J17" s="5" t="s">
        <v>25</v>
      </c>
      <c r="K17" s="5" t="s">
        <v>27</v>
      </c>
      <c r="L17" s="5" t="s">
        <v>28</v>
      </c>
      <c r="M17" s="5" t="s">
        <v>29</v>
      </c>
      <c r="N17" s="5" t="s">
        <v>30</v>
      </c>
      <c r="O17" s="6" t="s">
        <v>31</v>
      </c>
      <c r="P17" s="7" t="s">
        <v>32</v>
      </c>
      <c r="Q17" s="8">
        <v>43237</v>
      </c>
      <c r="R17" s="9">
        <f t="shared" ca="1" si="0"/>
        <v>4.2684931506849315</v>
      </c>
      <c r="S17" s="10"/>
    </row>
    <row r="18" spans="1:19" hidden="1" x14ac:dyDescent="0.25">
      <c r="A18" s="5">
        <v>15</v>
      </c>
      <c r="B18" s="5" t="s">
        <v>101</v>
      </c>
      <c r="C18" s="5" t="s">
        <v>102</v>
      </c>
      <c r="D18" s="5" t="s">
        <v>88</v>
      </c>
      <c r="E18" s="5" t="s">
        <v>82</v>
      </c>
      <c r="F18" s="5" t="s">
        <v>83</v>
      </c>
      <c r="G18" s="5" t="s">
        <v>103</v>
      </c>
      <c r="H18" s="5" t="s">
        <v>25</v>
      </c>
      <c r="I18" s="5" t="s">
        <v>104</v>
      </c>
      <c r="J18" s="5" t="s">
        <v>25</v>
      </c>
      <c r="K18" s="5" t="s">
        <v>27</v>
      </c>
      <c r="L18" s="5" t="s">
        <v>28</v>
      </c>
      <c r="M18" s="5" t="s">
        <v>29</v>
      </c>
      <c r="N18" s="5" t="s">
        <v>30</v>
      </c>
      <c r="O18" s="6" t="s">
        <v>31</v>
      </c>
      <c r="P18" s="7" t="s">
        <v>32</v>
      </c>
      <c r="Q18" s="8">
        <v>43237</v>
      </c>
      <c r="R18" s="9">
        <f t="shared" ca="1" si="0"/>
        <v>4.2684931506849315</v>
      </c>
      <c r="S18" s="10"/>
    </row>
    <row r="19" spans="1:19" hidden="1" x14ac:dyDescent="0.25">
      <c r="A19" s="11" t="s">
        <v>105</v>
      </c>
      <c r="B19" s="5" t="s">
        <v>101</v>
      </c>
      <c r="C19" s="5" t="s">
        <v>106</v>
      </c>
      <c r="D19" s="5" t="s">
        <v>88</v>
      </c>
      <c r="E19" s="5" t="s">
        <v>82</v>
      </c>
      <c r="F19" s="5" t="s">
        <v>83</v>
      </c>
      <c r="G19" s="5" t="s">
        <v>103</v>
      </c>
      <c r="H19" s="5" t="s">
        <v>25</v>
      </c>
      <c r="I19" s="5" t="s">
        <v>104</v>
      </c>
      <c r="J19" s="5" t="s">
        <v>25</v>
      </c>
      <c r="K19" s="5" t="s">
        <v>27</v>
      </c>
      <c r="L19" s="5" t="s">
        <v>28</v>
      </c>
      <c r="M19" s="5" t="s">
        <v>29</v>
      </c>
      <c r="N19" s="5" t="s">
        <v>30</v>
      </c>
      <c r="O19" s="6" t="s">
        <v>31</v>
      </c>
      <c r="P19" s="7" t="s">
        <v>32</v>
      </c>
      <c r="Q19" s="8">
        <v>43237</v>
      </c>
      <c r="R19" s="9">
        <f t="shared" ca="1" si="0"/>
        <v>4.2684931506849315</v>
      </c>
      <c r="S19" s="10"/>
    </row>
    <row r="20" spans="1:19" hidden="1" x14ac:dyDescent="0.25">
      <c r="A20" s="5">
        <v>16</v>
      </c>
      <c r="B20" s="5" t="s">
        <v>107</v>
      </c>
      <c r="C20" s="5" t="s">
        <v>108</v>
      </c>
      <c r="D20" s="5" t="s">
        <v>35</v>
      </c>
      <c r="E20" s="5" t="s">
        <v>82</v>
      </c>
      <c r="F20" s="5" t="s">
        <v>83</v>
      </c>
      <c r="G20" s="5" t="s">
        <v>109</v>
      </c>
      <c r="H20" s="5" t="s">
        <v>25</v>
      </c>
      <c r="I20" s="5" t="s">
        <v>110</v>
      </c>
      <c r="J20" s="5" t="s">
        <v>25</v>
      </c>
      <c r="K20" s="5" t="s">
        <v>27</v>
      </c>
      <c r="L20" s="5" t="s">
        <v>28</v>
      </c>
      <c r="M20" s="5" t="s">
        <v>29</v>
      </c>
      <c r="N20" s="5" t="s">
        <v>30</v>
      </c>
      <c r="O20" s="6" t="s">
        <v>31</v>
      </c>
      <c r="P20" s="7" t="s">
        <v>32</v>
      </c>
      <c r="Q20" s="8">
        <v>43237</v>
      </c>
      <c r="R20" s="9">
        <f t="shared" ca="1" si="0"/>
        <v>4.2684931506849315</v>
      </c>
      <c r="S20" s="10"/>
    </row>
    <row r="21" spans="1:19" hidden="1" x14ac:dyDescent="0.25">
      <c r="A21" s="5">
        <v>17</v>
      </c>
      <c r="B21" s="5" t="s">
        <v>111</v>
      </c>
      <c r="C21" s="5" t="s">
        <v>100</v>
      </c>
      <c r="D21" s="5" t="s">
        <v>88</v>
      </c>
      <c r="E21" s="5" t="s">
        <v>82</v>
      </c>
      <c r="F21" s="5" t="s">
        <v>83</v>
      </c>
      <c r="G21" s="5" t="s">
        <v>112</v>
      </c>
      <c r="H21" s="5" t="s">
        <v>113</v>
      </c>
      <c r="I21" s="5" t="s">
        <v>114</v>
      </c>
      <c r="J21" s="5" t="s">
        <v>115</v>
      </c>
      <c r="K21" s="7" t="s">
        <v>116</v>
      </c>
      <c r="L21" s="5" t="s">
        <v>28</v>
      </c>
      <c r="M21" s="5" t="s">
        <v>117</v>
      </c>
      <c r="N21" s="5" t="s">
        <v>30</v>
      </c>
      <c r="O21" s="6" t="s">
        <v>118</v>
      </c>
      <c r="P21" s="7" t="s">
        <v>119</v>
      </c>
      <c r="Q21" s="8">
        <v>41966</v>
      </c>
      <c r="R21" s="9">
        <f t="shared" ca="1" si="0"/>
        <v>7.7506849315068491</v>
      </c>
      <c r="S21" s="10" t="s">
        <v>120</v>
      </c>
    </row>
    <row r="22" spans="1:19" hidden="1" x14ac:dyDescent="0.25">
      <c r="A22" s="11" t="s">
        <v>121</v>
      </c>
      <c r="B22" s="5" t="s">
        <v>111</v>
      </c>
      <c r="C22" s="5" t="s">
        <v>122</v>
      </c>
      <c r="D22" s="5" t="s">
        <v>88</v>
      </c>
      <c r="E22" s="5" t="s">
        <v>82</v>
      </c>
      <c r="F22" s="5" t="s">
        <v>83</v>
      </c>
      <c r="G22" s="5" t="s">
        <v>112</v>
      </c>
      <c r="H22" s="5" t="s">
        <v>113</v>
      </c>
      <c r="I22" s="5" t="s">
        <v>114</v>
      </c>
      <c r="J22" s="5" t="s">
        <v>115</v>
      </c>
      <c r="K22" s="7" t="s">
        <v>116</v>
      </c>
      <c r="L22" s="5" t="s">
        <v>28</v>
      </c>
      <c r="M22" s="5" t="s">
        <v>117</v>
      </c>
      <c r="N22" s="5" t="s">
        <v>30</v>
      </c>
      <c r="O22" s="6" t="s">
        <v>118</v>
      </c>
      <c r="P22" s="7" t="s">
        <v>119</v>
      </c>
      <c r="Q22" s="8">
        <v>41966</v>
      </c>
      <c r="R22" s="9">
        <f t="shared" ca="1" si="0"/>
        <v>7.7506849315068491</v>
      </c>
      <c r="S22" s="10" t="s">
        <v>120</v>
      </c>
    </row>
    <row r="23" spans="1:19" hidden="1" x14ac:dyDescent="0.25">
      <c r="A23" s="11" t="s">
        <v>123</v>
      </c>
      <c r="B23" s="5" t="s">
        <v>111</v>
      </c>
      <c r="C23" s="5" t="s">
        <v>124</v>
      </c>
      <c r="D23" s="5" t="s">
        <v>88</v>
      </c>
      <c r="E23" s="5" t="s">
        <v>82</v>
      </c>
      <c r="F23" s="5" t="s">
        <v>83</v>
      </c>
      <c r="G23" s="5" t="s">
        <v>112</v>
      </c>
      <c r="H23" s="5" t="s">
        <v>113</v>
      </c>
      <c r="I23" s="5" t="s">
        <v>114</v>
      </c>
      <c r="J23" s="5" t="s">
        <v>115</v>
      </c>
      <c r="K23" s="7" t="s">
        <v>116</v>
      </c>
      <c r="L23" s="5" t="s">
        <v>28</v>
      </c>
      <c r="M23" s="5" t="s">
        <v>117</v>
      </c>
      <c r="N23" s="5" t="s">
        <v>30</v>
      </c>
      <c r="O23" s="6" t="s">
        <v>118</v>
      </c>
      <c r="P23" s="7" t="s">
        <v>119</v>
      </c>
      <c r="Q23" s="8">
        <v>41966</v>
      </c>
      <c r="R23" s="9">
        <f t="shared" ca="1" si="0"/>
        <v>7.7506849315068491</v>
      </c>
      <c r="S23" s="10" t="s">
        <v>120</v>
      </c>
    </row>
    <row r="24" spans="1:19" hidden="1" x14ac:dyDescent="0.25">
      <c r="A24" s="5">
        <v>18</v>
      </c>
      <c r="B24" s="5" t="s">
        <v>125</v>
      </c>
      <c r="C24" s="7" t="s">
        <v>126</v>
      </c>
      <c r="D24" s="5" t="s">
        <v>127</v>
      </c>
      <c r="E24" s="5" t="s">
        <v>128</v>
      </c>
      <c r="F24" s="5" t="s">
        <v>129</v>
      </c>
      <c r="G24" s="5" t="s">
        <v>130</v>
      </c>
      <c r="H24" s="5" t="s">
        <v>25</v>
      </c>
      <c r="I24" s="5" t="s">
        <v>131</v>
      </c>
      <c r="J24" s="5" t="s">
        <v>25</v>
      </c>
      <c r="K24" s="5" t="s">
        <v>27</v>
      </c>
      <c r="L24" s="5" t="s">
        <v>28</v>
      </c>
      <c r="M24" s="5" t="s">
        <v>29</v>
      </c>
      <c r="N24" s="5" t="s">
        <v>30</v>
      </c>
      <c r="O24" s="6" t="s">
        <v>31</v>
      </c>
      <c r="P24" s="7" t="s">
        <v>32</v>
      </c>
      <c r="Q24" s="8">
        <v>43237</v>
      </c>
      <c r="R24" s="9">
        <f t="shared" ca="1" si="0"/>
        <v>4.2684931506849315</v>
      </c>
      <c r="S24" s="10"/>
    </row>
    <row r="25" spans="1:19" hidden="1" x14ac:dyDescent="0.25">
      <c r="A25" s="5">
        <v>19</v>
      </c>
      <c r="B25" s="5" t="s">
        <v>132</v>
      </c>
      <c r="C25" s="7" t="s">
        <v>133</v>
      </c>
      <c r="D25" s="5" t="s">
        <v>127</v>
      </c>
      <c r="E25" s="5" t="s">
        <v>128</v>
      </c>
      <c r="F25" s="5" t="s">
        <v>129</v>
      </c>
      <c r="G25" s="5" t="s">
        <v>134</v>
      </c>
      <c r="H25" s="5" t="s">
        <v>25</v>
      </c>
      <c r="I25" s="5" t="s">
        <v>135</v>
      </c>
      <c r="J25" s="5" t="s">
        <v>25</v>
      </c>
      <c r="K25" s="5" t="s">
        <v>27</v>
      </c>
      <c r="L25" s="5" t="s">
        <v>28</v>
      </c>
      <c r="M25" s="5" t="s">
        <v>29</v>
      </c>
      <c r="N25" s="5" t="s">
        <v>30</v>
      </c>
      <c r="O25" s="6" t="s">
        <v>31</v>
      </c>
      <c r="P25" s="7" t="s">
        <v>32</v>
      </c>
      <c r="Q25" s="8">
        <v>43237</v>
      </c>
      <c r="R25" s="9">
        <f t="shared" ca="1" si="0"/>
        <v>4.2684931506849315</v>
      </c>
      <c r="S25" s="10"/>
    </row>
    <row r="26" spans="1:19" hidden="1" x14ac:dyDescent="0.25">
      <c r="A26" s="5">
        <v>20</v>
      </c>
      <c r="B26" s="5" t="s">
        <v>136</v>
      </c>
      <c r="C26" s="7" t="s">
        <v>137</v>
      </c>
      <c r="D26" s="5" t="s">
        <v>127</v>
      </c>
      <c r="E26" s="5" t="s">
        <v>128</v>
      </c>
      <c r="F26" s="5" t="s">
        <v>138</v>
      </c>
      <c r="G26" s="5" t="s">
        <v>139</v>
      </c>
      <c r="H26" s="5" t="s">
        <v>140</v>
      </c>
      <c r="I26" s="5" t="s">
        <v>141</v>
      </c>
      <c r="J26" s="5" t="s">
        <v>25</v>
      </c>
      <c r="K26" s="5" t="s">
        <v>142</v>
      </c>
      <c r="L26" s="5" t="s">
        <v>143</v>
      </c>
      <c r="M26" s="5" t="s">
        <v>29</v>
      </c>
      <c r="N26" s="5" t="s">
        <v>30</v>
      </c>
      <c r="O26" s="6" t="s">
        <v>144</v>
      </c>
      <c r="P26" s="7" t="s">
        <v>145</v>
      </c>
      <c r="Q26" s="8"/>
      <c r="R26" s="9" t="str">
        <f t="shared" si="0"/>
        <v/>
      </c>
      <c r="S26" s="10" t="s">
        <v>146</v>
      </c>
    </row>
    <row r="27" spans="1:19" ht="15.75" hidden="1" x14ac:dyDescent="0.25">
      <c r="A27" s="5">
        <v>21</v>
      </c>
      <c r="B27" s="5" t="s">
        <v>147</v>
      </c>
      <c r="C27" s="18" t="s">
        <v>148</v>
      </c>
      <c r="D27" s="5" t="s">
        <v>149</v>
      </c>
      <c r="E27" s="5" t="s">
        <v>150</v>
      </c>
      <c r="F27" s="5" t="s">
        <v>23</v>
      </c>
      <c r="G27" s="12" t="s">
        <v>151</v>
      </c>
      <c r="H27" s="5" t="s">
        <v>25</v>
      </c>
      <c r="I27" s="5" t="s">
        <v>152</v>
      </c>
      <c r="J27" s="5" t="s">
        <v>25</v>
      </c>
      <c r="K27" s="5" t="s">
        <v>153</v>
      </c>
      <c r="L27" s="5" t="s">
        <v>154</v>
      </c>
      <c r="M27" s="5" t="s">
        <v>155</v>
      </c>
      <c r="N27" s="5" t="s">
        <v>156</v>
      </c>
      <c r="O27" s="6" t="s">
        <v>157</v>
      </c>
      <c r="P27" s="7" t="s">
        <v>158</v>
      </c>
      <c r="Q27" s="10"/>
      <c r="R27" s="9" t="str">
        <f t="shared" si="0"/>
        <v/>
      </c>
      <c r="S27" s="10" t="s">
        <v>159</v>
      </c>
    </row>
    <row r="28" spans="1:19" ht="15.75" hidden="1" x14ac:dyDescent="0.25">
      <c r="A28" s="5">
        <v>22</v>
      </c>
      <c r="B28" s="5" t="s">
        <v>160</v>
      </c>
      <c r="C28" s="18" t="s">
        <v>148</v>
      </c>
      <c r="D28" s="5" t="s">
        <v>149</v>
      </c>
      <c r="E28" s="5" t="s">
        <v>150</v>
      </c>
      <c r="F28" s="5" t="s">
        <v>23</v>
      </c>
      <c r="G28" s="12" t="s">
        <v>161</v>
      </c>
      <c r="H28" s="5" t="s">
        <v>25</v>
      </c>
      <c r="I28" s="5" t="s">
        <v>162</v>
      </c>
      <c r="J28" s="5" t="s">
        <v>25</v>
      </c>
      <c r="K28" s="5" t="s">
        <v>153</v>
      </c>
      <c r="L28" s="5" t="s">
        <v>154</v>
      </c>
      <c r="M28" s="5" t="s">
        <v>155</v>
      </c>
      <c r="N28" s="5" t="s">
        <v>163</v>
      </c>
      <c r="O28" s="6" t="s">
        <v>157</v>
      </c>
      <c r="P28" s="7" t="s">
        <v>158</v>
      </c>
      <c r="Q28" s="10"/>
      <c r="R28" s="9" t="str">
        <f t="shared" si="0"/>
        <v/>
      </c>
      <c r="S28" s="10"/>
    </row>
    <row r="29" spans="1:19" ht="15.75" hidden="1" x14ac:dyDescent="0.25">
      <c r="A29" s="5">
        <v>23</v>
      </c>
      <c r="B29" s="5" t="s">
        <v>164</v>
      </c>
      <c r="C29" s="18" t="s">
        <v>148</v>
      </c>
      <c r="D29" s="5" t="s">
        <v>149</v>
      </c>
      <c r="E29" s="5" t="s">
        <v>150</v>
      </c>
      <c r="F29" s="5" t="s">
        <v>23</v>
      </c>
      <c r="G29" s="12" t="s">
        <v>165</v>
      </c>
      <c r="H29" s="5" t="s">
        <v>166</v>
      </c>
      <c r="I29" s="5" t="s">
        <v>167</v>
      </c>
      <c r="J29" s="5" t="s">
        <v>25</v>
      </c>
      <c r="K29" s="5" t="s">
        <v>153</v>
      </c>
      <c r="L29" s="5" t="s">
        <v>154</v>
      </c>
      <c r="M29" s="5" t="s">
        <v>155</v>
      </c>
      <c r="N29" s="5" t="s">
        <v>168</v>
      </c>
      <c r="O29" s="6" t="s">
        <v>157</v>
      </c>
      <c r="P29" s="7" t="s">
        <v>158</v>
      </c>
      <c r="Q29" s="10"/>
      <c r="R29" s="9" t="str">
        <f t="shared" si="0"/>
        <v/>
      </c>
      <c r="S29" s="10"/>
    </row>
    <row r="30" spans="1:19" ht="15.75" hidden="1" x14ac:dyDescent="0.25">
      <c r="A30" s="5">
        <v>24</v>
      </c>
      <c r="B30" s="5" t="s">
        <v>169</v>
      </c>
      <c r="C30" s="18" t="s">
        <v>148</v>
      </c>
      <c r="D30" s="5" t="s">
        <v>149</v>
      </c>
      <c r="E30" s="5" t="s">
        <v>150</v>
      </c>
      <c r="F30" s="5" t="s">
        <v>23</v>
      </c>
      <c r="G30" s="12" t="s">
        <v>170</v>
      </c>
      <c r="H30" s="5" t="s">
        <v>25</v>
      </c>
      <c r="I30" s="5" t="s">
        <v>171</v>
      </c>
      <c r="J30" s="5" t="s">
        <v>25</v>
      </c>
      <c r="K30" s="5" t="s">
        <v>153</v>
      </c>
      <c r="L30" s="5" t="s">
        <v>154</v>
      </c>
      <c r="M30" s="5" t="s">
        <v>155</v>
      </c>
      <c r="N30" s="5" t="s">
        <v>163</v>
      </c>
      <c r="O30" s="6" t="s">
        <v>157</v>
      </c>
      <c r="P30" s="7" t="s">
        <v>158</v>
      </c>
      <c r="Q30" s="10"/>
      <c r="R30" s="9" t="str">
        <f t="shared" si="0"/>
        <v/>
      </c>
      <c r="S30" s="10"/>
    </row>
    <row r="31" spans="1:19" ht="15.75" hidden="1" x14ac:dyDescent="0.25">
      <c r="A31" s="5">
        <v>25</v>
      </c>
      <c r="B31" s="5" t="s">
        <v>172</v>
      </c>
      <c r="C31" s="18" t="s">
        <v>148</v>
      </c>
      <c r="D31" s="5" t="s">
        <v>149</v>
      </c>
      <c r="E31" s="5" t="s">
        <v>150</v>
      </c>
      <c r="F31" s="5" t="s">
        <v>23</v>
      </c>
      <c r="G31" s="12" t="s">
        <v>173</v>
      </c>
      <c r="H31" s="5" t="s">
        <v>25</v>
      </c>
      <c r="I31" s="5" t="s">
        <v>174</v>
      </c>
      <c r="J31" s="5" t="s">
        <v>175</v>
      </c>
      <c r="K31" s="5" t="s">
        <v>176</v>
      </c>
      <c r="L31" s="5" t="s">
        <v>177</v>
      </c>
      <c r="M31" s="5" t="s">
        <v>155</v>
      </c>
      <c r="N31" s="5" t="s">
        <v>156</v>
      </c>
      <c r="O31" s="6" t="s">
        <v>157</v>
      </c>
      <c r="P31" s="7" t="s">
        <v>158</v>
      </c>
      <c r="Q31" s="10"/>
      <c r="R31" s="9" t="str">
        <f t="shared" si="0"/>
        <v/>
      </c>
      <c r="S31" s="10"/>
    </row>
    <row r="32" spans="1:19" ht="15.75" hidden="1" x14ac:dyDescent="0.25">
      <c r="A32" s="5">
        <v>26</v>
      </c>
      <c r="B32" s="5" t="s">
        <v>178</v>
      </c>
      <c r="C32" s="18" t="s">
        <v>148</v>
      </c>
      <c r="D32" s="5" t="s">
        <v>149</v>
      </c>
      <c r="E32" s="5" t="s">
        <v>150</v>
      </c>
      <c r="F32" s="5" t="s">
        <v>138</v>
      </c>
      <c r="G32" s="12" t="s">
        <v>179</v>
      </c>
      <c r="H32" s="5" t="s">
        <v>180</v>
      </c>
      <c r="I32" s="5" t="s">
        <v>181</v>
      </c>
      <c r="J32" s="5" t="s">
        <v>25</v>
      </c>
      <c r="K32" s="5" t="s">
        <v>153</v>
      </c>
      <c r="L32" s="5" t="s">
        <v>154</v>
      </c>
      <c r="M32" s="5" t="s">
        <v>155</v>
      </c>
      <c r="N32" s="5" t="s">
        <v>163</v>
      </c>
      <c r="O32" s="6" t="s">
        <v>157</v>
      </c>
      <c r="P32" s="7" t="s">
        <v>158</v>
      </c>
      <c r="Q32" s="10"/>
      <c r="R32" s="9" t="str">
        <f t="shared" si="0"/>
        <v/>
      </c>
      <c r="S32" s="10"/>
    </row>
    <row r="33" spans="1:19" ht="15.75" hidden="1" x14ac:dyDescent="0.25">
      <c r="A33" s="5">
        <v>27</v>
      </c>
      <c r="B33" s="5" t="s">
        <v>182</v>
      </c>
      <c r="C33" s="18" t="s">
        <v>148</v>
      </c>
      <c r="D33" s="5" t="s">
        <v>149</v>
      </c>
      <c r="E33" s="5" t="s">
        <v>150</v>
      </c>
      <c r="F33" s="5" t="s">
        <v>183</v>
      </c>
      <c r="G33" s="12" t="s">
        <v>184</v>
      </c>
      <c r="H33" s="5" t="s">
        <v>25</v>
      </c>
      <c r="I33" s="5" t="s">
        <v>185</v>
      </c>
      <c r="J33" s="5" t="s">
        <v>25</v>
      </c>
      <c r="K33" s="5" t="s">
        <v>153</v>
      </c>
      <c r="L33" s="5" t="s">
        <v>154</v>
      </c>
      <c r="M33" s="5" t="s">
        <v>155</v>
      </c>
      <c r="N33" s="5" t="s">
        <v>186</v>
      </c>
      <c r="O33" s="6" t="s">
        <v>157</v>
      </c>
      <c r="P33" s="7" t="s">
        <v>158</v>
      </c>
      <c r="Q33" s="10"/>
      <c r="R33" s="9" t="str">
        <f t="shared" si="0"/>
        <v/>
      </c>
      <c r="S33" s="10" t="s">
        <v>187</v>
      </c>
    </row>
    <row r="34" spans="1:19" ht="15.75" hidden="1" x14ac:dyDescent="0.25">
      <c r="A34" s="5">
        <v>28</v>
      </c>
      <c r="B34" s="5" t="s">
        <v>188</v>
      </c>
      <c r="C34" s="18" t="s">
        <v>148</v>
      </c>
      <c r="D34" s="5" t="s">
        <v>149</v>
      </c>
      <c r="E34" s="5" t="s">
        <v>150</v>
      </c>
      <c r="F34" s="5" t="s">
        <v>183</v>
      </c>
      <c r="G34" s="12" t="s">
        <v>189</v>
      </c>
      <c r="H34" s="5" t="s">
        <v>25</v>
      </c>
      <c r="I34" s="5" t="s">
        <v>190</v>
      </c>
      <c r="J34" s="5" t="s">
        <v>25</v>
      </c>
      <c r="K34" s="5" t="s">
        <v>153</v>
      </c>
      <c r="L34" s="5" t="s">
        <v>154</v>
      </c>
      <c r="M34" s="5" t="s">
        <v>155</v>
      </c>
      <c r="N34" s="5" t="s">
        <v>191</v>
      </c>
      <c r="O34" s="6" t="s">
        <v>157</v>
      </c>
      <c r="P34" s="7" t="s">
        <v>158</v>
      </c>
      <c r="Q34" s="10"/>
      <c r="R34" s="9" t="str">
        <f t="shared" si="0"/>
        <v/>
      </c>
      <c r="S34" s="10"/>
    </row>
    <row r="35" spans="1:19" ht="15.75" hidden="1" x14ac:dyDescent="0.25">
      <c r="A35" s="5">
        <v>29</v>
      </c>
      <c r="B35" s="5" t="s">
        <v>192</v>
      </c>
      <c r="C35" s="18" t="s">
        <v>148</v>
      </c>
      <c r="D35" s="5" t="s">
        <v>149</v>
      </c>
      <c r="E35" s="5" t="s">
        <v>150</v>
      </c>
      <c r="F35" s="5" t="s">
        <v>183</v>
      </c>
      <c r="G35" s="12" t="s">
        <v>193</v>
      </c>
      <c r="H35" s="5" t="s">
        <v>25</v>
      </c>
      <c r="I35" s="5" t="s">
        <v>194</v>
      </c>
      <c r="J35" s="5" t="s">
        <v>25</v>
      </c>
      <c r="K35" s="5" t="s">
        <v>153</v>
      </c>
      <c r="L35" s="5" t="s">
        <v>154</v>
      </c>
      <c r="M35" s="5" t="s">
        <v>155</v>
      </c>
      <c r="N35" s="5" t="s">
        <v>186</v>
      </c>
      <c r="O35" s="6" t="s">
        <v>157</v>
      </c>
      <c r="P35" s="7" t="s">
        <v>158</v>
      </c>
      <c r="Q35" s="10"/>
      <c r="R35" s="9" t="str">
        <f t="shared" si="0"/>
        <v/>
      </c>
      <c r="S35" s="10"/>
    </row>
    <row r="36" spans="1:19" ht="15.75" hidden="1" x14ac:dyDescent="0.25">
      <c r="A36" s="5">
        <v>30</v>
      </c>
      <c r="B36" s="5" t="s">
        <v>195</v>
      </c>
      <c r="C36" s="18" t="s">
        <v>148</v>
      </c>
      <c r="D36" s="5" t="s">
        <v>149</v>
      </c>
      <c r="E36" s="5" t="s">
        <v>150</v>
      </c>
      <c r="F36" s="5" t="s">
        <v>183</v>
      </c>
      <c r="G36" s="12" t="s">
        <v>196</v>
      </c>
      <c r="H36" s="5" t="s">
        <v>25</v>
      </c>
      <c r="I36" s="5" t="s">
        <v>197</v>
      </c>
      <c r="J36" s="5" t="s">
        <v>25</v>
      </c>
      <c r="K36" s="5" t="s">
        <v>153</v>
      </c>
      <c r="L36" s="5" t="s">
        <v>154</v>
      </c>
      <c r="M36" s="5" t="s">
        <v>198</v>
      </c>
      <c r="N36" s="5" t="s">
        <v>186</v>
      </c>
      <c r="O36" s="6" t="s">
        <v>157</v>
      </c>
      <c r="P36" s="7" t="s">
        <v>158</v>
      </c>
      <c r="Q36" s="10"/>
      <c r="R36" s="9" t="str">
        <f t="shared" si="0"/>
        <v/>
      </c>
      <c r="S36" s="10"/>
    </row>
    <row r="37" spans="1:19" ht="15.75" hidden="1" x14ac:dyDescent="0.25">
      <c r="A37" s="5">
        <v>31</v>
      </c>
      <c r="B37" s="5" t="s">
        <v>199</v>
      </c>
      <c r="C37" s="18" t="s">
        <v>148</v>
      </c>
      <c r="D37" s="5" t="s">
        <v>149</v>
      </c>
      <c r="E37" s="5" t="s">
        <v>150</v>
      </c>
      <c r="F37" s="5" t="s">
        <v>183</v>
      </c>
      <c r="G37" s="12" t="s">
        <v>200</v>
      </c>
      <c r="H37" s="5" t="s">
        <v>25</v>
      </c>
      <c r="I37" s="5" t="s">
        <v>201</v>
      </c>
      <c r="J37" s="5" t="s">
        <v>25</v>
      </c>
      <c r="K37" s="5" t="s">
        <v>153</v>
      </c>
      <c r="L37" s="5" t="s">
        <v>154</v>
      </c>
      <c r="M37" s="5" t="s">
        <v>155</v>
      </c>
      <c r="N37" s="5" t="s">
        <v>186</v>
      </c>
      <c r="O37" s="6" t="s">
        <v>157</v>
      </c>
      <c r="P37" s="7" t="s">
        <v>158</v>
      </c>
      <c r="Q37" s="10"/>
      <c r="R37" s="9" t="str">
        <f t="shared" si="0"/>
        <v/>
      </c>
      <c r="S37" s="10"/>
    </row>
    <row r="38" spans="1:19" ht="15.75" hidden="1" x14ac:dyDescent="0.25">
      <c r="A38" s="5">
        <v>32</v>
      </c>
      <c r="B38" s="5" t="s">
        <v>202</v>
      </c>
      <c r="C38" s="18" t="s">
        <v>148</v>
      </c>
      <c r="D38" s="5" t="s">
        <v>149</v>
      </c>
      <c r="E38" s="5" t="s">
        <v>150</v>
      </c>
      <c r="F38" s="5" t="s">
        <v>183</v>
      </c>
      <c r="G38" s="12" t="s">
        <v>203</v>
      </c>
      <c r="H38" s="5" t="s">
        <v>25</v>
      </c>
      <c r="I38" s="5" t="s">
        <v>204</v>
      </c>
      <c r="J38" s="5" t="s">
        <v>205</v>
      </c>
      <c r="K38" s="5" t="s">
        <v>153</v>
      </c>
      <c r="L38" s="5" t="s">
        <v>206</v>
      </c>
      <c r="M38" s="5" t="s">
        <v>155</v>
      </c>
      <c r="N38" s="5" t="s">
        <v>186</v>
      </c>
      <c r="O38" s="6" t="s">
        <v>157</v>
      </c>
      <c r="P38" s="7" t="s">
        <v>158</v>
      </c>
      <c r="Q38" s="10"/>
      <c r="R38" s="9" t="str">
        <f t="shared" si="0"/>
        <v/>
      </c>
      <c r="S38" s="10"/>
    </row>
    <row r="39" spans="1:19" ht="15.75" hidden="1" x14ac:dyDescent="0.25">
      <c r="A39" s="5">
        <v>33</v>
      </c>
      <c r="B39" s="5" t="s">
        <v>207</v>
      </c>
      <c r="C39" s="18" t="s">
        <v>148</v>
      </c>
      <c r="D39" s="5" t="s">
        <v>149</v>
      </c>
      <c r="E39" s="5" t="s">
        <v>150</v>
      </c>
      <c r="F39" s="5" t="s">
        <v>183</v>
      </c>
      <c r="G39" s="12" t="s">
        <v>208</v>
      </c>
      <c r="H39" s="5" t="s">
        <v>25</v>
      </c>
      <c r="I39" s="5" t="s">
        <v>209</v>
      </c>
      <c r="J39" s="5" t="s">
        <v>25</v>
      </c>
      <c r="K39" s="5" t="s">
        <v>153</v>
      </c>
      <c r="L39" s="5" t="s">
        <v>154</v>
      </c>
      <c r="M39" s="5" t="s">
        <v>155</v>
      </c>
      <c r="N39" s="5" t="s">
        <v>186</v>
      </c>
      <c r="O39" s="6" t="s">
        <v>157</v>
      </c>
      <c r="P39" s="7" t="s">
        <v>158</v>
      </c>
      <c r="Q39" s="10"/>
      <c r="R39" s="9" t="str">
        <f t="shared" si="0"/>
        <v/>
      </c>
      <c r="S39" s="10" t="s">
        <v>187</v>
      </c>
    </row>
    <row r="40" spans="1:19" ht="15.75" hidden="1" x14ac:dyDescent="0.25">
      <c r="A40" s="5">
        <v>34</v>
      </c>
      <c r="B40" s="5" t="s">
        <v>210</v>
      </c>
      <c r="C40" s="18" t="s">
        <v>148</v>
      </c>
      <c r="D40" s="5" t="s">
        <v>149</v>
      </c>
      <c r="E40" s="5" t="s">
        <v>150</v>
      </c>
      <c r="F40" s="5" t="s">
        <v>138</v>
      </c>
      <c r="G40" s="12" t="s">
        <v>211</v>
      </c>
      <c r="H40" s="5" t="s">
        <v>25</v>
      </c>
      <c r="I40" s="5" t="s">
        <v>212</v>
      </c>
      <c r="J40" s="5" t="s">
        <v>213</v>
      </c>
      <c r="K40" s="5" t="s">
        <v>153</v>
      </c>
      <c r="L40" s="5" t="s">
        <v>154</v>
      </c>
      <c r="M40" s="5" t="s">
        <v>155</v>
      </c>
      <c r="N40" s="5" t="s">
        <v>186</v>
      </c>
      <c r="O40" s="6" t="s">
        <v>157</v>
      </c>
      <c r="P40" s="7" t="s">
        <v>158</v>
      </c>
      <c r="Q40" s="10"/>
      <c r="R40" s="9" t="str">
        <f t="shared" si="0"/>
        <v/>
      </c>
      <c r="S40" s="10" t="s">
        <v>159</v>
      </c>
    </row>
    <row r="41" spans="1:19" ht="15.75" hidden="1" x14ac:dyDescent="0.25">
      <c r="A41" s="5">
        <v>35</v>
      </c>
      <c r="B41" s="5" t="s">
        <v>214</v>
      </c>
      <c r="C41" s="18" t="s">
        <v>148</v>
      </c>
      <c r="D41" s="5" t="s">
        <v>149</v>
      </c>
      <c r="E41" s="5" t="s">
        <v>150</v>
      </c>
      <c r="F41" s="5" t="s">
        <v>138</v>
      </c>
      <c r="G41" s="12" t="s">
        <v>215</v>
      </c>
      <c r="H41" s="5" t="s">
        <v>25</v>
      </c>
      <c r="I41" s="5" t="s">
        <v>216</v>
      </c>
      <c r="J41" s="5" t="s">
        <v>25</v>
      </c>
      <c r="K41" s="5" t="s">
        <v>153</v>
      </c>
      <c r="L41" s="5" t="s">
        <v>154</v>
      </c>
      <c r="M41" s="5" t="s">
        <v>155</v>
      </c>
      <c r="N41" s="5" t="s">
        <v>156</v>
      </c>
      <c r="O41" s="6" t="s">
        <v>157</v>
      </c>
      <c r="P41" s="7" t="s">
        <v>158</v>
      </c>
      <c r="Q41" s="10"/>
      <c r="R41" s="9" t="str">
        <f t="shared" si="0"/>
        <v/>
      </c>
      <c r="S41" s="10" t="s">
        <v>159</v>
      </c>
    </row>
    <row r="42" spans="1:19" ht="15.75" hidden="1" x14ac:dyDescent="0.25">
      <c r="A42" s="5">
        <v>36</v>
      </c>
      <c r="B42" s="5" t="s">
        <v>217</v>
      </c>
      <c r="C42" s="18" t="s">
        <v>148</v>
      </c>
      <c r="D42" s="5" t="s">
        <v>149</v>
      </c>
      <c r="E42" s="5" t="s">
        <v>150</v>
      </c>
      <c r="F42" s="5" t="s">
        <v>183</v>
      </c>
      <c r="G42" s="12" t="s">
        <v>218</v>
      </c>
      <c r="H42" s="5" t="s">
        <v>25</v>
      </c>
      <c r="I42" s="5" t="s">
        <v>219</v>
      </c>
      <c r="J42" s="5" t="s">
        <v>25</v>
      </c>
      <c r="K42" s="5" t="s">
        <v>153</v>
      </c>
      <c r="L42" s="5" t="s">
        <v>154</v>
      </c>
      <c r="M42" s="5" t="s">
        <v>198</v>
      </c>
      <c r="N42" s="5" t="s">
        <v>156</v>
      </c>
      <c r="O42" s="6" t="s">
        <v>157</v>
      </c>
      <c r="P42" s="7" t="s">
        <v>158</v>
      </c>
      <c r="Q42" s="10"/>
      <c r="R42" s="9" t="str">
        <f t="shared" si="0"/>
        <v/>
      </c>
      <c r="S42" s="10" t="s">
        <v>220</v>
      </c>
    </row>
    <row r="43" spans="1:19" ht="15.75" hidden="1" x14ac:dyDescent="0.25">
      <c r="A43" s="5">
        <v>37</v>
      </c>
      <c r="B43" s="5" t="s">
        <v>221</v>
      </c>
      <c r="C43" s="18" t="s">
        <v>148</v>
      </c>
      <c r="D43" s="5" t="s">
        <v>149</v>
      </c>
      <c r="E43" s="5" t="s">
        <v>150</v>
      </c>
      <c r="F43" s="5" t="s">
        <v>23</v>
      </c>
      <c r="G43" s="12" t="s">
        <v>222</v>
      </c>
      <c r="H43" s="5" t="s">
        <v>25</v>
      </c>
      <c r="I43" s="5" t="s">
        <v>223</v>
      </c>
      <c r="J43" s="5" t="s">
        <v>25</v>
      </c>
      <c r="K43" s="5" t="s">
        <v>153</v>
      </c>
      <c r="L43" s="5" t="s">
        <v>154</v>
      </c>
      <c r="M43" s="5" t="s">
        <v>155</v>
      </c>
      <c r="N43" s="5" t="s">
        <v>186</v>
      </c>
      <c r="O43" s="6" t="s">
        <v>157</v>
      </c>
      <c r="P43" s="7" t="s">
        <v>158</v>
      </c>
      <c r="Q43" s="10"/>
      <c r="R43" s="9" t="str">
        <f t="shared" si="0"/>
        <v/>
      </c>
      <c r="S43" s="10"/>
    </row>
    <row r="44" spans="1:19" ht="15.75" hidden="1" x14ac:dyDescent="0.25">
      <c r="A44" s="5">
        <v>38</v>
      </c>
      <c r="B44" s="5" t="s">
        <v>224</v>
      </c>
      <c r="C44" s="18" t="s">
        <v>148</v>
      </c>
      <c r="D44" s="5" t="s">
        <v>149</v>
      </c>
      <c r="E44" s="5" t="s">
        <v>150</v>
      </c>
      <c r="F44" s="5" t="s">
        <v>23</v>
      </c>
      <c r="G44" s="12" t="s">
        <v>225</v>
      </c>
      <c r="H44" s="5" t="s">
        <v>25</v>
      </c>
      <c r="I44" s="5" t="s">
        <v>226</v>
      </c>
      <c r="J44" s="5" t="s">
        <v>227</v>
      </c>
      <c r="K44" s="5" t="s">
        <v>153</v>
      </c>
      <c r="L44" s="5" t="s">
        <v>154</v>
      </c>
      <c r="M44" s="5" t="s">
        <v>117</v>
      </c>
      <c r="N44" s="5" t="s">
        <v>186</v>
      </c>
      <c r="O44" s="6" t="s">
        <v>157</v>
      </c>
      <c r="P44" s="7" t="s">
        <v>158</v>
      </c>
      <c r="Q44" s="10"/>
      <c r="R44" s="9" t="str">
        <f t="shared" si="0"/>
        <v/>
      </c>
      <c r="S44" s="10"/>
    </row>
    <row r="45" spans="1:19" ht="15.75" hidden="1" x14ac:dyDescent="0.25">
      <c r="A45" s="5">
        <v>39</v>
      </c>
      <c r="B45" s="5" t="s">
        <v>228</v>
      </c>
      <c r="C45" s="18" t="s">
        <v>148</v>
      </c>
      <c r="D45" s="5" t="s">
        <v>149</v>
      </c>
      <c r="E45" s="5" t="s">
        <v>150</v>
      </c>
      <c r="F45" s="5" t="s">
        <v>23</v>
      </c>
      <c r="G45" s="12" t="s">
        <v>229</v>
      </c>
      <c r="H45" s="5" t="s">
        <v>25</v>
      </c>
      <c r="I45" s="5" t="s">
        <v>230</v>
      </c>
      <c r="J45" s="5" t="s">
        <v>25</v>
      </c>
      <c r="K45" s="5" t="s">
        <v>153</v>
      </c>
      <c r="L45" s="5" t="s">
        <v>154</v>
      </c>
      <c r="M45" s="5" t="s">
        <v>155</v>
      </c>
      <c r="N45" s="5" t="s">
        <v>156</v>
      </c>
      <c r="O45" s="6" t="s">
        <v>157</v>
      </c>
      <c r="P45" s="7" t="s">
        <v>158</v>
      </c>
      <c r="Q45" s="10"/>
      <c r="R45" s="9" t="str">
        <f t="shared" si="0"/>
        <v/>
      </c>
      <c r="S45" s="10"/>
    </row>
    <row r="46" spans="1:19" ht="15.75" hidden="1" x14ac:dyDescent="0.25">
      <c r="A46" s="5">
        <v>40</v>
      </c>
      <c r="B46" s="5" t="s">
        <v>231</v>
      </c>
      <c r="C46" s="18" t="s">
        <v>148</v>
      </c>
      <c r="D46" s="5" t="s">
        <v>149</v>
      </c>
      <c r="E46" s="5" t="s">
        <v>150</v>
      </c>
      <c r="F46" s="5" t="s">
        <v>23</v>
      </c>
      <c r="G46" s="12" t="s">
        <v>232</v>
      </c>
      <c r="H46" s="5" t="s">
        <v>25</v>
      </c>
      <c r="I46" s="5" t="s">
        <v>233</v>
      </c>
      <c r="J46" s="5" t="s">
        <v>25</v>
      </c>
      <c r="K46" s="5" t="s">
        <v>153</v>
      </c>
      <c r="L46" s="5" t="s">
        <v>154</v>
      </c>
      <c r="M46" s="5" t="s">
        <v>155</v>
      </c>
      <c r="N46" s="5" t="s">
        <v>186</v>
      </c>
      <c r="O46" s="6" t="s">
        <v>157</v>
      </c>
      <c r="P46" s="7" t="s">
        <v>158</v>
      </c>
      <c r="Q46" s="13"/>
      <c r="R46" s="9" t="str">
        <f t="shared" si="0"/>
        <v/>
      </c>
      <c r="S46" s="10" t="s">
        <v>187</v>
      </c>
    </row>
    <row r="47" spans="1:19" ht="15.75" hidden="1" x14ac:dyDescent="0.25">
      <c r="A47" s="5">
        <v>41</v>
      </c>
      <c r="B47" s="5" t="s">
        <v>234</v>
      </c>
      <c r="C47" s="18" t="s">
        <v>148</v>
      </c>
      <c r="D47" s="5" t="s">
        <v>149</v>
      </c>
      <c r="E47" s="5" t="s">
        <v>150</v>
      </c>
      <c r="F47" s="5" t="s">
        <v>23</v>
      </c>
      <c r="G47" s="12" t="s">
        <v>235</v>
      </c>
      <c r="H47" s="5" t="s">
        <v>25</v>
      </c>
      <c r="I47" s="5" t="s">
        <v>236</v>
      </c>
      <c r="J47" s="5" t="s">
        <v>25</v>
      </c>
      <c r="K47" s="5" t="s">
        <v>153</v>
      </c>
      <c r="L47" s="5" t="s">
        <v>154</v>
      </c>
      <c r="M47" s="5" t="s">
        <v>155</v>
      </c>
      <c r="N47" s="5" t="s">
        <v>163</v>
      </c>
      <c r="O47" s="6" t="s">
        <v>157</v>
      </c>
      <c r="P47" s="7" t="s">
        <v>158</v>
      </c>
      <c r="Q47" s="10"/>
      <c r="R47" s="9" t="str">
        <f t="shared" si="0"/>
        <v/>
      </c>
      <c r="S47" s="10"/>
    </row>
    <row r="48" spans="1:19" ht="15.75" hidden="1" x14ac:dyDescent="0.25">
      <c r="A48" s="5">
        <v>42</v>
      </c>
      <c r="B48" s="5" t="s">
        <v>237</v>
      </c>
      <c r="C48" s="18" t="s">
        <v>148</v>
      </c>
      <c r="D48" s="5" t="s">
        <v>149</v>
      </c>
      <c r="E48" s="5" t="s">
        <v>150</v>
      </c>
      <c r="F48" s="5" t="s">
        <v>23</v>
      </c>
      <c r="G48" s="12" t="s">
        <v>238</v>
      </c>
      <c r="H48" s="5" t="s">
        <v>25</v>
      </c>
      <c r="I48" s="5" t="s">
        <v>239</v>
      </c>
      <c r="J48" s="5" t="s">
        <v>25</v>
      </c>
      <c r="K48" s="5" t="s">
        <v>153</v>
      </c>
      <c r="L48" s="5" t="s">
        <v>154</v>
      </c>
      <c r="M48" s="5" t="s">
        <v>155</v>
      </c>
      <c r="N48" s="5" t="s">
        <v>156</v>
      </c>
      <c r="O48" s="6" t="s">
        <v>157</v>
      </c>
      <c r="P48" s="7" t="s">
        <v>158</v>
      </c>
      <c r="Q48" s="10"/>
      <c r="R48" s="9" t="str">
        <f t="shared" si="0"/>
        <v/>
      </c>
      <c r="S48" s="10" t="s">
        <v>240</v>
      </c>
    </row>
    <row r="49" spans="1:19" ht="15.75" hidden="1" x14ac:dyDescent="0.25">
      <c r="A49" s="5">
        <v>43</v>
      </c>
      <c r="B49" s="5" t="s">
        <v>241</v>
      </c>
      <c r="C49" s="18" t="s">
        <v>148</v>
      </c>
      <c r="D49" s="5" t="s">
        <v>149</v>
      </c>
      <c r="E49" s="5" t="s">
        <v>150</v>
      </c>
      <c r="F49" s="5" t="s">
        <v>23</v>
      </c>
      <c r="G49" s="12" t="s">
        <v>242</v>
      </c>
      <c r="H49" s="5" t="s">
        <v>25</v>
      </c>
      <c r="I49" s="5" t="s">
        <v>243</v>
      </c>
      <c r="J49" s="5" t="s">
        <v>244</v>
      </c>
      <c r="K49" s="5" t="s">
        <v>153</v>
      </c>
      <c r="L49" s="5" t="s">
        <v>154</v>
      </c>
      <c r="M49" s="5" t="s">
        <v>155</v>
      </c>
      <c r="N49" s="5" t="s">
        <v>168</v>
      </c>
      <c r="O49" s="6" t="s">
        <v>157</v>
      </c>
      <c r="P49" s="7" t="s">
        <v>158</v>
      </c>
      <c r="Q49" s="10"/>
      <c r="R49" s="9" t="str">
        <f t="shared" si="0"/>
        <v/>
      </c>
      <c r="S49" s="10" t="s">
        <v>220</v>
      </c>
    </row>
    <row r="50" spans="1:19" ht="15.75" hidden="1" x14ac:dyDescent="0.25">
      <c r="A50" s="5">
        <v>44</v>
      </c>
      <c r="B50" s="5" t="s">
        <v>245</v>
      </c>
      <c r="C50" s="18" t="s">
        <v>148</v>
      </c>
      <c r="D50" s="5" t="s">
        <v>149</v>
      </c>
      <c r="E50" s="5" t="s">
        <v>150</v>
      </c>
      <c r="F50" s="5" t="s">
        <v>23</v>
      </c>
      <c r="G50" s="12" t="s">
        <v>246</v>
      </c>
      <c r="H50" s="5" t="s">
        <v>247</v>
      </c>
      <c r="I50" s="5" t="s">
        <v>248</v>
      </c>
      <c r="J50" s="5" t="s">
        <v>25</v>
      </c>
      <c r="K50" s="5" t="s">
        <v>153</v>
      </c>
      <c r="L50" s="5" t="s">
        <v>154</v>
      </c>
      <c r="M50" s="5" t="s">
        <v>155</v>
      </c>
      <c r="N50" s="5" t="s">
        <v>163</v>
      </c>
      <c r="O50" s="6" t="s">
        <v>157</v>
      </c>
      <c r="P50" s="7" t="s">
        <v>158</v>
      </c>
      <c r="Q50" s="10"/>
      <c r="R50" s="9" t="str">
        <f t="shared" si="0"/>
        <v/>
      </c>
      <c r="S50" s="10"/>
    </row>
    <row r="51" spans="1:19" ht="15.75" hidden="1" x14ac:dyDescent="0.25">
      <c r="A51" s="5">
        <v>45</v>
      </c>
      <c r="B51" s="5" t="s">
        <v>249</v>
      </c>
      <c r="C51" s="18" t="s">
        <v>148</v>
      </c>
      <c r="D51" s="5" t="s">
        <v>149</v>
      </c>
      <c r="E51" s="5" t="s">
        <v>150</v>
      </c>
      <c r="F51" s="5" t="s">
        <v>23</v>
      </c>
      <c r="G51" s="12" t="s">
        <v>250</v>
      </c>
      <c r="H51" s="5" t="s">
        <v>25</v>
      </c>
      <c r="I51" s="5" t="s">
        <v>251</v>
      </c>
      <c r="J51" s="5" t="s">
        <v>25</v>
      </c>
      <c r="K51" s="5" t="s">
        <v>153</v>
      </c>
      <c r="L51" s="5" t="s">
        <v>154</v>
      </c>
      <c r="M51" s="5" t="s">
        <v>117</v>
      </c>
      <c r="N51" s="5" t="s">
        <v>156</v>
      </c>
      <c r="O51" s="6" t="s">
        <v>157</v>
      </c>
      <c r="P51" s="7" t="s">
        <v>158</v>
      </c>
      <c r="Q51" s="10"/>
      <c r="R51" s="9" t="str">
        <f t="shared" si="0"/>
        <v/>
      </c>
      <c r="S51" s="10" t="s">
        <v>252</v>
      </c>
    </row>
    <row r="52" spans="1:19" ht="15.75" hidden="1" x14ac:dyDescent="0.25">
      <c r="A52" s="5">
        <v>46</v>
      </c>
      <c r="B52" s="5" t="s">
        <v>253</v>
      </c>
      <c r="C52" s="18" t="s">
        <v>148</v>
      </c>
      <c r="D52" s="5" t="s">
        <v>149</v>
      </c>
      <c r="E52" s="5" t="s">
        <v>150</v>
      </c>
      <c r="F52" s="5" t="s">
        <v>23</v>
      </c>
      <c r="G52" s="12" t="s">
        <v>254</v>
      </c>
      <c r="H52" s="5" t="s">
        <v>255</v>
      </c>
      <c r="I52" s="5" t="s">
        <v>256</v>
      </c>
      <c r="J52" s="5" t="s">
        <v>25</v>
      </c>
      <c r="K52" s="5" t="s">
        <v>153</v>
      </c>
      <c r="L52" s="5" t="s">
        <v>154</v>
      </c>
      <c r="M52" s="5" t="s">
        <v>117</v>
      </c>
      <c r="N52" s="5" t="s">
        <v>156</v>
      </c>
      <c r="O52" s="6" t="s">
        <v>157</v>
      </c>
      <c r="P52" s="7" t="s">
        <v>158</v>
      </c>
      <c r="Q52" s="10"/>
      <c r="R52" s="9" t="str">
        <f t="shared" si="0"/>
        <v/>
      </c>
      <c r="S52" s="10"/>
    </row>
    <row r="53" spans="1:19" ht="15.75" hidden="1" x14ac:dyDescent="0.25">
      <c r="A53" s="5">
        <v>47</v>
      </c>
      <c r="B53" s="5" t="s">
        <v>257</v>
      </c>
      <c r="C53" s="18" t="s">
        <v>148</v>
      </c>
      <c r="D53" s="5" t="s">
        <v>149</v>
      </c>
      <c r="E53" s="5" t="s">
        <v>150</v>
      </c>
      <c r="F53" s="5" t="s">
        <v>23</v>
      </c>
      <c r="G53" s="12" t="s">
        <v>258</v>
      </c>
      <c r="H53" s="5" t="s">
        <v>25</v>
      </c>
      <c r="I53" s="5" t="s">
        <v>259</v>
      </c>
      <c r="J53" s="5" t="s">
        <v>25</v>
      </c>
      <c r="K53" s="5" t="s">
        <v>153</v>
      </c>
      <c r="L53" s="5" t="s">
        <v>154</v>
      </c>
      <c r="M53" s="5" t="s">
        <v>117</v>
      </c>
      <c r="N53" s="5" t="s">
        <v>156</v>
      </c>
      <c r="O53" s="6" t="s">
        <v>157</v>
      </c>
      <c r="P53" s="7" t="s">
        <v>158</v>
      </c>
      <c r="Q53" s="10"/>
      <c r="R53" s="9" t="str">
        <f t="shared" si="0"/>
        <v/>
      </c>
      <c r="S53" s="10"/>
    </row>
    <row r="54" spans="1:19" ht="15.75" hidden="1" x14ac:dyDescent="0.25">
      <c r="A54" s="5">
        <v>48</v>
      </c>
      <c r="B54" s="5" t="s">
        <v>260</v>
      </c>
      <c r="C54" s="18" t="s">
        <v>148</v>
      </c>
      <c r="D54" s="5" t="s">
        <v>149</v>
      </c>
      <c r="E54" s="5" t="s">
        <v>150</v>
      </c>
      <c r="F54" s="5" t="s">
        <v>138</v>
      </c>
      <c r="G54" s="12" t="s">
        <v>261</v>
      </c>
      <c r="H54" s="5" t="s">
        <v>262</v>
      </c>
      <c r="I54" s="5" t="s">
        <v>263</v>
      </c>
      <c r="J54" s="5" t="s">
        <v>264</v>
      </c>
      <c r="K54" s="5" t="s">
        <v>153</v>
      </c>
      <c r="L54" s="5" t="s">
        <v>154</v>
      </c>
      <c r="M54" s="5" t="s">
        <v>117</v>
      </c>
      <c r="N54" s="5" t="s">
        <v>156</v>
      </c>
      <c r="O54" s="6" t="s">
        <v>157</v>
      </c>
      <c r="P54" s="7" t="s">
        <v>158</v>
      </c>
      <c r="Q54" s="10"/>
      <c r="R54" s="9" t="str">
        <f t="shared" si="0"/>
        <v/>
      </c>
      <c r="S54" s="10" t="s">
        <v>159</v>
      </c>
    </row>
    <row r="55" spans="1:19" ht="15.75" hidden="1" x14ac:dyDescent="0.25">
      <c r="A55" s="5">
        <v>49</v>
      </c>
      <c r="B55" s="5" t="s">
        <v>265</v>
      </c>
      <c r="C55" s="18" t="s">
        <v>148</v>
      </c>
      <c r="D55" s="5" t="s">
        <v>149</v>
      </c>
      <c r="E55" s="5" t="s">
        <v>150</v>
      </c>
      <c r="F55" s="5" t="s">
        <v>183</v>
      </c>
      <c r="G55" s="12" t="s">
        <v>266</v>
      </c>
      <c r="H55" s="5" t="s">
        <v>25</v>
      </c>
      <c r="I55" s="5" t="s">
        <v>267</v>
      </c>
      <c r="J55" s="5" t="s">
        <v>268</v>
      </c>
      <c r="K55" s="5" t="s">
        <v>153</v>
      </c>
      <c r="L55" s="5" t="s">
        <v>154</v>
      </c>
      <c r="M55" s="5" t="s">
        <v>269</v>
      </c>
      <c r="N55" s="5" t="s">
        <v>156</v>
      </c>
      <c r="O55" s="6" t="s">
        <v>157</v>
      </c>
      <c r="P55" s="7" t="s">
        <v>158</v>
      </c>
      <c r="Q55" s="10"/>
      <c r="R55" s="9" t="str">
        <f t="shared" si="0"/>
        <v/>
      </c>
      <c r="S55" s="10" t="s">
        <v>187</v>
      </c>
    </row>
    <row r="56" spans="1:19" ht="15.75" hidden="1" x14ac:dyDescent="0.25">
      <c r="A56" s="5">
        <v>50</v>
      </c>
      <c r="B56" s="5" t="s">
        <v>270</v>
      </c>
      <c r="C56" s="18" t="s">
        <v>148</v>
      </c>
      <c r="D56" s="5" t="s">
        <v>149</v>
      </c>
      <c r="E56" s="5" t="s">
        <v>150</v>
      </c>
      <c r="F56" s="5" t="s">
        <v>183</v>
      </c>
      <c r="G56" s="12" t="s">
        <v>271</v>
      </c>
      <c r="H56" s="5" t="s">
        <v>25</v>
      </c>
      <c r="I56" s="5" t="s">
        <v>272</v>
      </c>
      <c r="J56" s="5" t="s">
        <v>180</v>
      </c>
      <c r="K56" s="5" t="s">
        <v>153</v>
      </c>
      <c r="L56" s="5" t="s">
        <v>154</v>
      </c>
      <c r="M56" s="5" t="s">
        <v>198</v>
      </c>
      <c r="N56" s="5" t="s">
        <v>156</v>
      </c>
      <c r="O56" s="6" t="s">
        <v>157</v>
      </c>
      <c r="P56" s="7" t="s">
        <v>158</v>
      </c>
      <c r="Q56" s="10"/>
      <c r="R56" s="9" t="str">
        <f t="shared" si="0"/>
        <v/>
      </c>
      <c r="S56" s="10"/>
    </row>
    <row r="57" spans="1:19" ht="15.75" hidden="1" x14ac:dyDescent="0.25">
      <c r="A57" s="5">
        <v>51</v>
      </c>
      <c r="B57" s="5" t="s">
        <v>273</v>
      </c>
      <c r="C57" s="18" t="s">
        <v>148</v>
      </c>
      <c r="D57" s="5" t="s">
        <v>149</v>
      </c>
      <c r="E57" s="5" t="s">
        <v>150</v>
      </c>
      <c r="F57" s="5" t="s">
        <v>111</v>
      </c>
      <c r="G57" s="12" t="s">
        <v>274</v>
      </c>
      <c r="H57" s="5" t="s">
        <v>25</v>
      </c>
      <c r="I57" s="5" t="s">
        <v>275</v>
      </c>
      <c r="J57" s="5" t="s">
        <v>276</v>
      </c>
      <c r="K57" s="5" t="s">
        <v>153</v>
      </c>
      <c r="L57" s="5" t="s">
        <v>154</v>
      </c>
      <c r="M57" s="5" t="s">
        <v>277</v>
      </c>
      <c r="N57" s="5" t="s">
        <v>163</v>
      </c>
      <c r="O57" s="6" t="s">
        <v>157</v>
      </c>
      <c r="P57" s="7" t="s">
        <v>158</v>
      </c>
      <c r="Q57" s="10"/>
      <c r="R57" s="9" t="str">
        <f t="shared" si="0"/>
        <v/>
      </c>
      <c r="S57" s="10"/>
    </row>
    <row r="58" spans="1:19" x14ac:dyDescent="0.25">
      <c r="A58" s="5">
        <v>52</v>
      </c>
      <c r="B58" s="5" t="s">
        <v>278</v>
      </c>
      <c r="C58" s="5" t="s">
        <v>279</v>
      </c>
      <c r="D58" s="5" t="s">
        <v>280</v>
      </c>
      <c r="E58" s="5" t="s">
        <v>281</v>
      </c>
      <c r="F58" s="5" t="s">
        <v>282</v>
      </c>
      <c r="G58" s="5" t="s">
        <v>283</v>
      </c>
      <c r="H58" s="5" t="s">
        <v>25</v>
      </c>
      <c r="I58" s="5" t="s">
        <v>284</v>
      </c>
      <c r="J58" s="5" t="s">
        <v>285</v>
      </c>
      <c r="K58" s="5" t="s">
        <v>27</v>
      </c>
      <c r="L58" s="5" t="s">
        <v>28</v>
      </c>
      <c r="M58" s="5" t="s">
        <v>29</v>
      </c>
      <c r="N58" s="5" t="s">
        <v>30</v>
      </c>
      <c r="O58" s="6" t="s">
        <v>31</v>
      </c>
      <c r="P58" s="7" t="s">
        <v>32</v>
      </c>
      <c r="Q58" s="8">
        <v>43237</v>
      </c>
      <c r="R58" s="9">
        <f t="shared" ref="R58:R67" ca="1" si="1">IF(Q58="","",(YEARFRAC(Q58,$V$2,3)))</f>
        <v>4.2684931506849315</v>
      </c>
      <c r="S58" s="10"/>
    </row>
    <row r="59" spans="1:19" x14ac:dyDescent="0.25">
      <c r="A59" s="5">
        <v>69</v>
      </c>
      <c r="B59" s="5" t="s">
        <v>389</v>
      </c>
      <c r="C59" s="16" t="s">
        <v>279</v>
      </c>
      <c r="D59" s="5" t="s">
        <v>336</v>
      </c>
      <c r="E59" s="5" t="s">
        <v>337</v>
      </c>
      <c r="F59" s="5" t="s">
        <v>282</v>
      </c>
      <c r="G59" s="5" t="s">
        <v>390</v>
      </c>
      <c r="H59" s="5" t="s">
        <v>25</v>
      </c>
      <c r="I59" s="5" t="s">
        <v>391</v>
      </c>
      <c r="J59" s="5" t="s">
        <v>392</v>
      </c>
      <c r="K59" s="5" t="s">
        <v>27</v>
      </c>
      <c r="L59" s="5" t="s">
        <v>28</v>
      </c>
      <c r="M59" s="5" t="s">
        <v>29</v>
      </c>
      <c r="N59" s="5" t="s">
        <v>30</v>
      </c>
      <c r="O59" s="6" t="s">
        <v>31</v>
      </c>
      <c r="P59" s="7" t="s">
        <v>32</v>
      </c>
      <c r="Q59" s="8">
        <v>43237</v>
      </c>
      <c r="R59" s="9">
        <f t="shared" ca="1" si="1"/>
        <v>4.2684931506849315</v>
      </c>
      <c r="S59" s="10"/>
    </row>
    <row r="60" spans="1:19" x14ac:dyDescent="0.25">
      <c r="A60" s="5">
        <v>63</v>
      </c>
      <c r="B60" s="5" t="s">
        <v>352</v>
      </c>
      <c r="C60" s="7" t="s">
        <v>353</v>
      </c>
      <c r="D60" s="5" t="s">
        <v>344</v>
      </c>
      <c r="E60" s="5" t="s">
        <v>345</v>
      </c>
      <c r="F60" s="5" t="s">
        <v>282</v>
      </c>
      <c r="G60" s="5" t="s">
        <v>354</v>
      </c>
      <c r="H60" s="5" t="s">
        <v>355</v>
      </c>
      <c r="I60" s="5" t="s">
        <v>356</v>
      </c>
      <c r="J60" s="5" t="s">
        <v>25</v>
      </c>
      <c r="K60" s="5" t="s">
        <v>348</v>
      </c>
      <c r="L60" s="5" t="s">
        <v>143</v>
      </c>
      <c r="M60" s="5" t="s">
        <v>349</v>
      </c>
      <c r="N60" s="5" t="s">
        <v>30</v>
      </c>
      <c r="O60" s="6" t="s">
        <v>350</v>
      </c>
      <c r="P60" s="7" t="s">
        <v>351</v>
      </c>
      <c r="Q60" s="8">
        <v>44022</v>
      </c>
      <c r="R60" s="9">
        <f t="shared" ca="1" si="1"/>
        <v>2.117808219178082</v>
      </c>
      <c r="S60" s="10"/>
    </row>
    <row r="61" spans="1:19" x14ac:dyDescent="0.25">
      <c r="A61" s="5">
        <v>64</v>
      </c>
      <c r="B61" s="5" t="s">
        <v>357</v>
      </c>
      <c r="C61" s="5" t="s">
        <v>358</v>
      </c>
      <c r="D61" s="5" t="s">
        <v>359</v>
      </c>
      <c r="E61" s="5" t="s">
        <v>128</v>
      </c>
      <c r="F61" s="5" t="s">
        <v>282</v>
      </c>
      <c r="G61" s="5" t="s">
        <v>360</v>
      </c>
      <c r="H61" s="5" t="s">
        <v>25</v>
      </c>
      <c r="I61" s="5" t="s">
        <v>361</v>
      </c>
      <c r="J61" s="5" t="s">
        <v>362</v>
      </c>
      <c r="K61" s="5" t="s">
        <v>328</v>
      </c>
      <c r="L61" s="5" t="s">
        <v>28</v>
      </c>
      <c r="M61" s="5" t="s">
        <v>29</v>
      </c>
      <c r="N61" s="5" t="s">
        <v>168</v>
      </c>
      <c r="O61" s="6" t="s">
        <v>118</v>
      </c>
      <c r="P61" s="7" t="s">
        <v>119</v>
      </c>
      <c r="Q61" s="8">
        <v>44053</v>
      </c>
      <c r="R61" s="9">
        <f t="shared" ca="1" si="1"/>
        <v>2.032876712328767</v>
      </c>
      <c r="S61" s="10"/>
    </row>
    <row r="62" spans="1:19" x14ac:dyDescent="0.25">
      <c r="A62" s="5" t="s">
        <v>341</v>
      </c>
      <c r="B62" s="5" t="s">
        <v>342</v>
      </c>
      <c r="C62" s="7" t="s">
        <v>343</v>
      </c>
      <c r="D62" s="5" t="s">
        <v>344</v>
      </c>
      <c r="E62" s="5" t="s">
        <v>345</v>
      </c>
      <c r="F62" s="5" t="s">
        <v>282</v>
      </c>
      <c r="G62" s="7" t="s">
        <v>346</v>
      </c>
      <c r="H62" s="5" t="s">
        <v>25</v>
      </c>
      <c r="I62" s="7" t="s">
        <v>347</v>
      </c>
      <c r="J62" s="5" t="s">
        <v>25</v>
      </c>
      <c r="K62" s="5" t="s">
        <v>348</v>
      </c>
      <c r="L62" s="5" t="s">
        <v>143</v>
      </c>
      <c r="M62" s="5" t="s">
        <v>349</v>
      </c>
      <c r="N62" s="5" t="s">
        <v>30</v>
      </c>
      <c r="O62" s="6" t="s">
        <v>350</v>
      </c>
      <c r="P62" s="7" t="s">
        <v>351</v>
      </c>
      <c r="Q62" s="8">
        <v>44022</v>
      </c>
      <c r="R62" s="9">
        <f t="shared" ca="1" si="1"/>
        <v>2.117808219178082</v>
      </c>
      <c r="S62" s="10"/>
    </row>
    <row r="63" spans="1:19" x14ac:dyDescent="0.25">
      <c r="A63" s="5" t="s">
        <v>321</v>
      </c>
      <c r="B63" s="5" t="s">
        <v>322</v>
      </c>
      <c r="C63" s="5" t="s">
        <v>323</v>
      </c>
      <c r="D63" s="5" t="s">
        <v>324</v>
      </c>
      <c r="E63" s="5" t="s">
        <v>290</v>
      </c>
      <c r="F63" s="5" t="s">
        <v>282</v>
      </c>
      <c r="G63" s="5" t="s">
        <v>325</v>
      </c>
      <c r="H63" s="5" t="s">
        <v>326</v>
      </c>
      <c r="I63" s="5" t="s">
        <v>327</v>
      </c>
      <c r="J63" s="5" t="s">
        <v>25</v>
      </c>
      <c r="K63" s="5" t="s">
        <v>328</v>
      </c>
      <c r="L63" s="5" t="s">
        <v>28</v>
      </c>
      <c r="M63" s="5" t="s">
        <v>29</v>
      </c>
      <c r="N63" s="5" t="s">
        <v>168</v>
      </c>
      <c r="O63" s="6" t="s">
        <v>118</v>
      </c>
      <c r="P63" s="7" t="s">
        <v>119</v>
      </c>
      <c r="Q63" s="8">
        <v>44053</v>
      </c>
      <c r="R63" s="9">
        <f t="shared" ca="1" si="1"/>
        <v>2.032876712328767</v>
      </c>
      <c r="S63" s="10"/>
    </row>
    <row r="64" spans="1:19" x14ac:dyDescent="0.25">
      <c r="A64" s="5">
        <v>57</v>
      </c>
      <c r="B64" s="5" t="s">
        <v>311</v>
      </c>
      <c r="C64" s="5" t="s">
        <v>312</v>
      </c>
      <c r="D64" s="5"/>
      <c r="E64" s="5" t="s">
        <v>290</v>
      </c>
      <c r="F64" s="5" t="s">
        <v>282</v>
      </c>
      <c r="G64" s="5" t="s">
        <v>313</v>
      </c>
      <c r="H64" s="5" t="s">
        <v>314</v>
      </c>
      <c r="I64" s="5" t="s">
        <v>315</v>
      </c>
      <c r="J64" s="5" t="s">
        <v>25</v>
      </c>
      <c r="K64" s="5" t="s">
        <v>27</v>
      </c>
      <c r="L64" s="5" t="s">
        <v>28</v>
      </c>
      <c r="M64" s="5" t="s">
        <v>29</v>
      </c>
      <c r="N64" s="5" t="s">
        <v>30</v>
      </c>
      <c r="O64" s="6" t="s">
        <v>31</v>
      </c>
      <c r="P64" s="7" t="s">
        <v>32</v>
      </c>
      <c r="Q64" s="8">
        <v>43237</v>
      </c>
      <c r="R64" s="9">
        <f t="shared" ca="1" si="1"/>
        <v>4.2684931506849315</v>
      </c>
      <c r="S64" s="10"/>
    </row>
    <row r="65" spans="1:19" x14ac:dyDescent="0.25">
      <c r="A65" s="5">
        <v>67</v>
      </c>
      <c r="B65" s="5" t="s">
        <v>377</v>
      </c>
      <c r="C65" s="5" t="s">
        <v>378</v>
      </c>
      <c r="D65" s="5" t="s">
        <v>336</v>
      </c>
      <c r="E65" s="5" t="s">
        <v>337</v>
      </c>
      <c r="F65" s="5" t="s">
        <v>282</v>
      </c>
      <c r="G65" s="5" t="s">
        <v>379</v>
      </c>
      <c r="H65" s="5" t="s">
        <v>380</v>
      </c>
      <c r="I65" s="5" t="s">
        <v>381</v>
      </c>
      <c r="J65" s="5" t="s">
        <v>382</v>
      </c>
      <c r="K65" s="5" t="s">
        <v>27</v>
      </c>
      <c r="L65" s="5" t="s">
        <v>28</v>
      </c>
      <c r="M65" s="5" t="s">
        <v>29</v>
      </c>
      <c r="N65" s="5" t="s">
        <v>30</v>
      </c>
      <c r="O65" s="6" t="s">
        <v>31</v>
      </c>
      <c r="P65" s="7" t="s">
        <v>32</v>
      </c>
      <c r="Q65" s="8">
        <v>43237</v>
      </c>
      <c r="R65" s="9">
        <f t="shared" ca="1" si="1"/>
        <v>4.2684931506849315</v>
      </c>
      <c r="S65" s="10"/>
    </row>
    <row r="66" spans="1:19" x14ac:dyDescent="0.25">
      <c r="A66" s="5">
        <v>60</v>
      </c>
      <c r="B66" s="5" t="s">
        <v>329</v>
      </c>
      <c r="C66" s="7" t="s">
        <v>330</v>
      </c>
      <c r="D66" s="5" t="s">
        <v>296</v>
      </c>
      <c r="E66" s="5" t="s">
        <v>290</v>
      </c>
      <c r="F66" s="5" t="s">
        <v>282</v>
      </c>
      <c r="G66" s="5" t="s">
        <v>331</v>
      </c>
      <c r="H66" s="5" t="s">
        <v>332</v>
      </c>
      <c r="I66" s="5" t="s">
        <v>333</v>
      </c>
      <c r="J66" s="5" t="s">
        <v>25</v>
      </c>
      <c r="K66" s="5" t="s">
        <v>328</v>
      </c>
      <c r="L66" s="5" t="s">
        <v>28</v>
      </c>
      <c r="M66" s="5" t="s">
        <v>29</v>
      </c>
      <c r="N66" s="5" t="s">
        <v>168</v>
      </c>
      <c r="O66" s="6" t="s">
        <v>118</v>
      </c>
      <c r="P66" s="7" t="s">
        <v>119</v>
      </c>
      <c r="Q66" s="8">
        <v>44053</v>
      </c>
      <c r="R66" s="9">
        <f t="shared" ca="1" si="1"/>
        <v>2.032876712328767</v>
      </c>
      <c r="S66" s="10"/>
    </row>
    <row r="67" spans="1:19" x14ac:dyDescent="0.25">
      <c r="A67" s="5">
        <v>73</v>
      </c>
      <c r="B67" s="5" t="s">
        <v>418</v>
      </c>
      <c r="C67" s="24" t="s">
        <v>419</v>
      </c>
      <c r="D67" s="5" t="s">
        <v>420</v>
      </c>
      <c r="E67" s="5" t="s">
        <v>345</v>
      </c>
      <c r="F67" s="5" t="s">
        <v>282</v>
      </c>
      <c r="G67" s="5" t="s">
        <v>421</v>
      </c>
      <c r="H67" s="5" t="s">
        <v>25</v>
      </c>
      <c r="I67" s="5" t="s">
        <v>422</v>
      </c>
      <c r="J67" s="5" t="s">
        <v>25</v>
      </c>
      <c r="K67" s="5" t="s">
        <v>340</v>
      </c>
      <c r="L67" s="5" t="s">
        <v>28</v>
      </c>
      <c r="M67" s="5" t="s">
        <v>117</v>
      </c>
      <c r="N67" s="5" t="s">
        <v>168</v>
      </c>
      <c r="O67" s="11" t="s">
        <v>144</v>
      </c>
      <c r="P67" s="7" t="s">
        <v>145</v>
      </c>
      <c r="Q67" s="10"/>
      <c r="R67" s="9" t="str">
        <f t="shared" si="1"/>
        <v/>
      </c>
      <c r="S67" s="10"/>
    </row>
    <row r="68" spans="1:19" x14ac:dyDescent="0.25">
      <c r="A68" s="5">
        <v>105</v>
      </c>
      <c r="B68" s="5" t="s">
        <v>520</v>
      </c>
      <c r="C68" s="16" t="s">
        <v>521</v>
      </c>
      <c r="D68" s="5" t="s">
        <v>522</v>
      </c>
      <c r="E68" s="5" t="s">
        <v>290</v>
      </c>
      <c r="F68" s="5" t="s">
        <v>282</v>
      </c>
      <c r="G68" s="5" t="s">
        <v>523</v>
      </c>
      <c r="H68" s="5" t="s">
        <v>113</v>
      </c>
      <c r="I68" s="5" t="s">
        <v>524</v>
      </c>
      <c r="J68" s="5" t="s">
        <v>25</v>
      </c>
      <c r="K68" s="15" t="s">
        <v>340</v>
      </c>
      <c r="L68" s="5" t="s">
        <v>28</v>
      </c>
      <c r="M68" s="5" t="s">
        <v>117</v>
      </c>
      <c r="N68" s="5" t="s">
        <v>168</v>
      </c>
      <c r="O68" s="11" t="s">
        <v>144</v>
      </c>
      <c r="P68" s="7" t="s">
        <v>145</v>
      </c>
      <c r="Q68" s="10"/>
      <c r="R68" s="10"/>
      <c r="S68" s="10"/>
    </row>
    <row r="69" spans="1:19" x14ac:dyDescent="0.25">
      <c r="A69" s="5" t="s">
        <v>286</v>
      </c>
      <c r="B69" s="5" t="s">
        <v>287</v>
      </c>
      <c r="C69" s="5" t="s">
        <v>288</v>
      </c>
      <c r="D69" s="5" t="s">
        <v>289</v>
      </c>
      <c r="E69" s="5" t="s">
        <v>290</v>
      </c>
      <c r="F69" s="5" t="s">
        <v>282</v>
      </c>
      <c r="G69" s="5" t="s">
        <v>291</v>
      </c>
      <c r="H69" s="5" t="s">
        <v>25</v>
      </c>
      <c r="I69" s="5" t="s">
        <v>292</v>
      </c>
      <c r="J69" s="5" t="s">
        <v>25</v>
      </c>
      <c r="K69" s="5" t="s">
        <v>27</v>
      </c>
      <c r="L69" s="5" t="s">
        <v>28</v>
      </c>
      <c r="M69" s="5" t="s">
        <v>29</v>
      </c>
      <c r="N69" s="5" t="s">
        <v>30</v>
      </c>
      <c r="O69" s="6" t="s">
        <v>31</v>
      </c>
      <c r="P69" s="7" t="s">
        <v>32</v>
      </c>
      <c r="Q69" s="8">
        <v>43237</v>
      </c>
      <c r="R69" s="9">
        <f t="shared" ref="R69:R79" ca="1" si="2">IF(Q69="","",(YEARFRAC(Q69,$V$2,3)))</f>
        <v>4.2684931506849315</v>
      </c>
      <c r="S69" s="10"/>
    </row>
    <row r="70" spans="1:19" x14ac:dyDescent="0.25">
      <c r="A70" s="5">
        <v>68</v>
      </c>
      <c r="B70" s="5" t="s">
        <v>383</v>
      </c>
      <c r="C70" s="16" t="s">
        <v>384</v>
      </c>
      <c r="D70" s="5" t="s">
        <v>336</v>
      </c>
      <c r="E70" s="5" t="s">
        <v>337</v>
      </c>
      <c r="F70" s="5" t="s">
        <v>282</v>
      </c>
      <c r="G70" s="5" t="s">
        <v>385</v>
      </c>
      <c r="H70" s="5" t="s">
        <v>386</v>
      </c>
      <c r="I70" s="5" t="s">
        <v>387</v>
      </c>
      <c r="J70" s="5" t="s">
        <v>388</v>
      </c>
      <c r="K70" s="5" t="s">
        <v>27</v>
      </c>
      <c r="L70" s="5" t="s">
        <v>28</v>
      </c>
      <c r="M70" s="5" t="s">
        <v>29</v>
      </c>
      <c r="N70" s="5" t="s">
        <v>30</v>
      </c>
      <c r="O70" s="6" t="s">
        <v>31</v>
      </c>
      <c r="P70" s="7" t="s">
        <v>32</v>
      </c>
      <c r="Q70" s="8">
        <v>43237</v>
      </c>
      <c r="R70" s="9">
        <f t="shared" ca="1" si="2"/>
        <v>4.2684931506849315</v>
      </c>
      <c r="S70" s="10"/>
    </row>
    <row r="71" spans="1:19" x14ac:dyDescent="0.25">
      <c r="A71" s="5">
        <v>72</v>
      </c>
      <c r="B71" s="5" t="s">
        <v>412</v>
      </c>
      <c r="C71" s="7" t="s">
        <v>413</v>
      </c>
      <c r="D71" s="5" t="s">
        <v>336</v>
      </c>
      <c r="E71" s="5" t="s">
        <v>337</v>
      </c>
      <c r="F71" s="5" t="s">
        <v>282</v>
      </c>
      <c r="G71" s="5" t="s">
        <v>414</v>
      </c>
      <c r="H71" s="5" t="s">
        <v>415</v>
      </c>
      <c r="I71" s="5" t="s">
        <v>416</v>
      </c>
      <c r="J71" s="5" t="s">
        <v>417</v>
      </c>
      <c r="K71" s="7" t="s">
        <v>116</v>
      </c>
      <c r="L71" s="5" t="s">
        <v>28</v>
      </c>
      <c r="M71" s="5" t="s">
        <v>117</v>
      </c>
      <c r="N71" s="5" t="s">
        <v>30</v>
      </c>
      <c r="O71" s="6" t="s">
        <v>118</v>
      </c>
      <c r="P71" s="7" t="s">
        <v>119</v>
      </c>
      <c r="Q71" s="8">
        <v>41966</v>
      </c>
      <c r="R71" s="9">
        <f t="shared" ca="1" si="2"/>
        <v>7.7506849315068491</v>
      </c>
      <c r="S71" s="10" t="s">
        <v>120</v>
      </c>
    </row>
    <row r="72" spans="1:19" x14ac:dyDescent="0.25">
      <c r="A72" s="5">
        <v>55</v>
      </c>
      <c r="B72" s="5" t="s">
        <v>300</v>
      </c>
      <c r="C72" s="5" t="s">
        <v>301</v>
      </c>
      <c r="D72" s="5" t="s">
        <v>302</v>
      </c>
      <c r="E72" s="5" t="s">
        <v>290</v>
      </c>
      <c r="F72" s="5" t="s">
        <v>282</v>
      </c>
      <c r="G72" s="5" t="s">
        <v>303</v>
      </c>
      <c r="H72" s="5" t="s">
        <v>304</v>
      </c>
      <c r="I72" s="5" t="s">
        <v>305</v>
      </c>
      <c r="J72" s="5" t="s">
        <v>25</v>
      </c>
      <c r="K72" s="5" t="s">
        <v>27</v>
      </c>
      <c r="L72" s="5" t="s">
        <v>28</v>
      </c>
      <c r="M72" s="5" t="s">
        <v>29</v>
      </c>
      <c r="N72" s="5" t="s">
        <v>30</v>
      </c>
      <c r="O72" s="6" t="s">
        <v>31</v>
      </c>
      <c r="P72" s="7" t="s">
        <v>32</v>
      </c>
      <c r="Q72" s="8">
        <v>43237</v>
      </c>
      <c r="R72" s="9">
        <f t="shared" ca="1" si="2"/>
        <v>4.2684931506849315</v>
      </c>
      <c r="S72" s="10"/>
    </row>
    <row r="73" spans="1:19" x14ac:dyDescent="0.25">
      <c r="A73" s="5">
        <v>71</v>
      </c>
      <c r="B73" s="5" t="s">
        <v>400</v>
      </c>
      <c r="C73" s="7" t="s">
        <v>401</v>
      </c>
      <c r="D73" s="5" t="s">
        <v>402</v>
      </c>
      <c r="E73" s="5" t="s">
        <v>337</v>
      </c>
      <c r="F73" s="5" t="s">
        <v>282</v>
      </c>
      <c r="G73" s="5" t="s">
        <v>403</v>
      </c>
      <c r="H73" s="5" t="s">
        <v>404</v>
      </c>
      <c r="I73" s="5" t="s">
        <v>405</v>
      </c>
      <c r="J73" s="5" t="s">
        <v>406</v>
      </c>
      <c r="K73" s="7" t="s">
        <v>407</v>
      </c>
      <c r="L73" s="5" t="s">
        <v>408</v>
      </c>
      <c r="M73" s="5" t="s">
        <v>409</v>
      </c>
      <c r="N73" s="5" t="s">
        <v>163</v>
      </c>
      <c r="O73" s="6" t="s">
        <v>410</v>
      </c>
      <c r="P73" s="7" t="s">
        <v>411</v>
      </c>
      <c r="Q73" s="8">
        <v>42152</v>
      </c>
      <c r="R73" s="9">
        <f t="shared" ca="1" si="2"/>
        <v>7.2410958904109588</v>
      </c>
      <c r="S73" s="10" t="s">
        <v>120</v>
      </c>
    </row>
    <row r="74" spans="1:19" x14ac:dyDescent="0.25">
      <c r="A74" s="5">
        <v>56</v>
      </c>
      <c r="B74" s="5" t="s">
        <v>306</v>
      </c>
      <c r="C74" s="5" t="s">
        <v>307</v>
      </c>
      <c r="D74" s="5" t="s">
        <v>296</v>
      </c>
      <c r="E74" s="5" t="s">
        <v>290</v>
      </c>
      <c r="F74" s="5" t="s">
        <v>282</v>
      </c>
      <c r="G74" s="5" t="s">
        <v>308</v>
      </c>
      <c r="H74" s="5" t="s">
        <v>309</v>
      </c>
      <c r="I74" s="5" t="s">
        <v>310</v>
      </c>
      <c r="J74" s="5" t="s">
        <v>25</v>
      </c>
      <c r="K74" s="5" t="s">
        <v>27</v>
      </c>
      <c r="L74" s="5" t="s">
        <v>28</v>
      </c>
      <c r="M74" s="5" t="s">
        <v>29</v>
      </c>
      <c r="N74" s="5" t="s">
        <v>30</v>
      </c>
      <c r="O74" s="6" t="s">
        <v>31</v>
      </c>
      <c r="P74" s="7" t="s">
        <v>32</v>
      </c>
      <c r="Q74" s="8">
        <v>43237</v>
      </c>
      <c r="R74" s="9">
        <f t="shared" ca="1" si="2"/>
        <v>4.2684931506849315</v>
      </c>
      <c r="S74" s="10"/>
    </row>
    <row r="75" spans="1:19" x14ac:dyDescent="0.25">
      <c r="A75" s="5">
        <v>70</v>
      </c>
      <c r="B75" s="5" t="s">
        <v>393</v>
      </c>
      <c r="C75" s="7" t="s">
        <v>394</v>
      </c>
      <c r="D75" s="5" t="s">
        <v>395</v>
      </c>
      <c r="E75" s="5" t="s">
        <v>337</v>
      </c>
      <c r="F75" s="5" t="s">
        <v>282</v>
      </c>
      <c r="G75" s="5" t="s">
        <v>396</v>
      </c>
      <c r="H75" s="5" t="s">
        <v>397</v>
      </c>
      <c r="I75" s="5" t="s">
        <v>398</v>
      </c>
      <c r="J75" s="5" t="s">
        <v>399</v>
      </c>
      <c r="K75" s="7" t="s">
        <v>116</v>
      </c>
      <c r="L75" s="5" t="s">
        <v>28</v>
      </c>
      <c r="M75" s="5" t="s">
        <v>117</v>
      </c>
      <c r="N75" s="5" t="s">
        <v>30</v>
      </c>
      <c r="O75" s="6" t="s">
        <v>118</v>
      </c>
      <c r="P75" s="7" t="s">
        <v>119</v>
      </c>
      <c r="Q75" s="8">
        <v>41966</v>
      </c>
      <c r="R75" s="9">
        <f t="shared" ca="1" si="2"/>
        <v>7.7506849315068491</v>
      </c>
      <c r="S75" s="10" t="s">
        <v>120</v>
      </c>
    </row>
    <row r="76" spans="1:19" x14ac:dyDescent="0.25">
      <c r="A76" s="5">
        <v>58</v>
      </c>
      <c r="B76" s="5" t="s">
        <v>316</v>
      </c>
      <c r="C76" s="5" t="s">
        <v>317</v>
      </c>
      <c r="D76" s="5" t="s">
        <v>318</v>
      </c>
      <c r="E76" s="5" t="s">
        <v>290</v>
      </c>
      <c r="F76" s="5" t="s">
        <v>282</v>
      </c>
      <c r="G76" s="5" t="s">
        <v>319</v>
      </c>
      <c r="H76" s="5" t="s">
        <v>25</v>
      </c>
      <c r="I76" s="5" t="s">
        <v>320</v>
      </c>
      <c r="J76" s="5" t="s">
        <v>25</v>
      </c>
      <c r="K76" s="5" t="s">
        <v>27</v>
      </c>
      <c r="L76" s="5" t="s">
        <v>28</v>
      </c>
      <c r="M76" s="5" t="s">
        <v>29</v>
      </c>
      <c r="N76" s="5" t="s">
        <v>30</v>
      </c>
      <c r="O76" s="6" t="s">
        <v>31</v>
      </c>
      <c r="P76" s="7" t="s">
        <v>32</v>
      </c>
      <c r="Q76" s="8">
        <v>43237</v>
      </c>
      <c r="R76" s="9">
        <f t="shared" ca="1" si="2"/>
        <v>4.2684931506849315</v>
      </c>
      <c r="S76" s="10"/>
    </row>
    <row r="77" spans="1:19" x14ac:dyDescent="0.25">
      <c r="A77" s="5">
        <v>66</v>
      </c>
      <c r="B77" s="5" t="s">
        <v>371</v>
      </c>
      <c r="C77" s="5" t="s">
        <v>372</v>
      </c>
      <c r="D77" s="5" t="s">
        <v>336</v>
      </c>
      <c r="E77" s="5" t="s">
        <v>337</v>
      </c>
      <c r="F77" s="5" t="s">
        <v>282</v>
      </c>
      <c r="G77" s="5" t="s">
        <v>373</v>
      </c>
      <c r="H77" s="5" t="s">
        <v>374</v>
      </c>
      <c r="I77" s="5" t="s">
        <v>375</v>
      </c>
      <c r="J77" s="5" t="s">
        <v>376</v>
      </c>
      <c r="K77" s="5" t="s">
        <v>27</v>
      </c>
      <c r="L77" s="5" t="s">
        <v>28</v>
      </c>
      <c r="M77" s="5" t="s">
        <v>29</v>
      </c>
      <c r="N77" s="5" t="s">
        <v>30</v>
      </c>
      <c r="O77" s="6" t="s">
        <v>31</v>
      </c>
      <c r="P77" s="7" t="s">
        <v>32</v>
      </c>
      <c r="Q77" s="8">
        <v>43237</v>
      </c>
      <c r="R77" s="9">
        <f t="shared" ca="1" si="2"/>
        <v>4.2684931506849315</v>
      </c>
      <c r="S77" s="10"/>
    </row>
    <row r="78" spans="1:19" x14ac:dyDescent="0.25">
      <c r="A78" s="5" t="s">
        <v>293</v>
      </c>
      <c r="B78" s="5" t="s">
        <v>294</v>
      </c>
      <c r="C78" s="23" t="s">
        <v>295</v>
      </c>
      <c r="D78" s="5" t="s">
        <v>296</v>
      </c>
      <c r="E78" s="5" t="s">
        <v>290</v>
      </c>
      <c r="F78" s="5" t="s">
        <v>282</v>
      </c>
      <c r="G78" s="5" t="s">
        <v>297</v>
      </c>
      <c r="H78" s="5" t="s">
        <v>298</v>
      </c>
      <c r="I78" s="5" t="s">
        <v>299</v>
      </c>
      <c r="J78" s="5" t="s">
        <v>25</v>
      </c>
      <c r="K78" s="5" t="s">
        <v>27</v>
      </c>
      <c r="L78" s="5" t="s">
        <v>28</v>
      </c>
      <c r="M78" s="5" t="s">
        <v>29</v>
      </c>
      <c r="N78" s="5" t="s">
        <v>30</v>
      </c>
      <c r="O78" s="6" t="s">
        <v>31</v>
      </c>
      <c r="P78" s="7" t="s">
        <v>32</v>
      </c>
      <c r="Q78" s="8">
        <v>43237</v>
      </c>
      <c r="R78" s="9">
        <f t="shared" ca="1" si="2"/>
        <v>4.2684931506849315</v>
      </c>
      <c r="S78" s="10"/>
    </row>
    <row r="79" spans="1:19" x14ac:dyDescent="0.25">
      <c r="A79" s="5">
        <v>65</v>
      </c>
      <c r="B79" s="5" t="s">
        <v>363</v>
      </c>
      <c r="C79" s="5" t="s">
        <v>364</v>
      </c>
      <c r="D79" s="5" t="s">
        <v>365</v>
      </c>
      <c r="E79" s="5" t="s">
        <v>366</v>
      </c>
      <c r="F79" s="5" t="s">
        <v>282</v>
      </c>
      <c r="G79" s="5" t="s">
        <v>367</v>
      </c>
      <c r="H79" s="5" t="s">
        <v>368</v>
      </c>
      <c r="I79" s="5" t="s">
        <v>369</v>
      </c>
      <c r="J79" s="5" t="s">
        <v>370</v>
      </c>
      <c r="K79" s="5" t="s">
        <v>27</v>
      </c>
      <c r="L79" s="5" t="s">
        <v>28</v>
      </c>
      <c r="M79" s="5" t="s">
        <v>29</v>
      </c>
      <c r="N79" s="5" t="s">
        <v>30</v>
      </c>
      <c r="O79" s="6" t="s">
        <v>31</v>
      </c>
      <c r="P79" s="7" t="s">
        <v>32</v>
      </c>
      <c r="Q79" s="8">
        <v>43237</v>
      </c>
      <c r="R79" s="9">
        <f t="shared" ca="1" si="2"/>
        <v>4.2684931506849315</v>
      </c>
      <c r="S79" s="10"/>
    </row>
    <row r="80" spans="1:19" ht="15.75" hidden="1" x14ac:dyDescent="0.25">
      <c r="A80" s="5">
        <v>74</v>
      </c>
      <c r="B80" s="5" t="s">
        <v>423</v>
      </c>
      <c r="C80" s="5" t="s">
        <v>424</v>
      </c>
      <c r="D80" s="5" t="s">
        <v>425</v>
      </c>
      <c r="E80" s="5" t="s">
        <v>426</v>
      </c>
      <c r="F80" s="5" t="s">
        <v>427</v>
      </c>
      <c r="G80" s="12" t="s">
        <v>428</v>
      </c>
      <c r="H80" s="5" t="s">
        <v>25</v>
      </c>
      <c r="I80" s="12" t="s">
        <v>429</v>
      </c>
      <c r="J80" s="5" t="s">
        <v>25</v>
      </c>
      <c r="K80" s="15" t="s">
        <v>340</v>
      </c>
      <c r="L80" s="5" t="s">
        <v>28</v>
      </c>
      <c r="M80" s="5" t="s">
        <v>117</v>
      </c>
      <c r="N80" s="5" t="s">
        <v>168</v>
      </c>
      <c r="O80" s="11" t="s">
        <v>144</v>
      </c>
      <c r="P80" s="7" t="s">
        <v>145</v>
      </c>
      <c r="Q80" s="10"/>
      <c r="R80" s="10"/>
      <c r="S80" s="10"/>
    </row>
    <row r="81" spans="1:19" ht="15.75" hidden="1" x14ac:dyDescent="0.25">
      <c r="A81" s="5">
        <v>75</v>
      </c>
      <c r="B81" s="5" t="s">
        <v>430</v>
      </c>
      <c r="C81" s="5" t="s">
        <v>424</v>
      </c>
      <c r="D81" s="5" t="s">
        <v>425</v>
      </c>
      <c r="E81" s="5" t="s">
        <v>426</v>
      </c>
      <c r="F81" s="5" t="s">
        <v>427</v>
      </c>
      <c r="G81" s="12" t="s">
        <v>431</v>
      </c>
      <c r="H81" s="5" t="s">
        <v>25</v>
      </c>
      <c r="I81" s="12" t="s">
        <v>432</v>
      </c>
      <c r="J81" s="5" t="s">
        <v>25</v>
      </c>
      <c r="K81" s="15" t="s">
        <v>340</v>
      </c>
      <c r="L81" s="5" t="s">
        <v>28</v>
      </c>
      <c r="M81" s="5" t="s">
        <v>117</v>
      </c>
      <c r="N81" s="5" t="s">
        <v>168</v>
      </c>
      <c r="O81" s="11" t="s">
        <v>144</v>
      </c>
      <c r="P81" s="7" t="s">
        <v>145</v>
      </c>
      <c r="Q81" s="10"/>
      <c r="R81" s="10"/>
      <c r="S81" s="10"/>
    </row>
    <row r="82" spans="1:19" ht="15.75" hidden="1" x14ac:dyDescent="0.25">
      <c r="A82" s="5">
        <v>76</v>
      </c>
      <c r="B82" s="5" t="s">
        <v>433</v>
      </c>
      <c r="C82" s="5" t="s">
        <v>424</v>
      </c>
      <c r="D82" s="5" t="s">
        <v>425</v>
      </c>
      <c r="E82" s="5" t="s">
        <v>426</v>
      </c>
      <c r="F82" s="5" t="s">
        <v>427</v>
      </c>
      <c r="G82" s="12" t="s">
        <v>434</v>
      </c>
      <c r="H82" s="5" t="s">
        <v>25</v>
      </c>
      <c r="I82" s="12" t="s">
        <v>435</v>
      </c>
      <c r="J82" s="5" t="s">
        <v>25</v>
      </c>
      <c r="K82" s="15" t="s">
        <v>340</v>
      </c>
      <c r="L82" s="5" t="s">
        <v>28</v>
      </c>
      <c r="M82" s="5" t="s">
        <v>117</v>
      </c>
      <c r="N82" s="5" t="s">
        <v>168</v>
      </c>
      <c r="O82" s="11" t="s">
        <v>144</v>
      </c>
      <c r="P82" s="7" t="s">
        <v>145</v>
      </c>
      <c r="Q82" s="10"/>
      <c r="R82" s="10"/>
      <c r="S82" s="10"/>
    </row>
    <row r="83" spans="1:19" ht="15.75" hidden="1" x14ac:dyDescent="0.25">
      <c r="A83" s="5">
        <v>77</v>
      </c>
      <c r="B83" s="5" t="s">
        <v>436</v>
      </c>
      <c r="C83" s="5" t="s">
        <v>424</v>
      </c>
      <c r="D83" s="5" t="s">
        <v>425</v>
      </c>
      <c r="E83" s="5" t="s">
        <v>426</v>
      </c>
      <c r="F83" s="5" t="s">
        <v>427</v>
      </c>
      <c r="G83" s="12" t="s">
        <v>437</v>
      </c>
      <c r="H83" s="5" t="s">
        <v>25</v>
      </c>
      <c r="I83" s="12" t="s">
        <v>438</v>
      </c>
      <c r="J83" s="5" t="s">
        <v>25</v>
      </c>
      <c r="K83" s="15" t="s">
        <v>340</v>
      </c>
      <c r="L83" s="5" t="s">
        <v>28</v>
      </c>
      <c r="M83" s="5" t="s">
        <v>117</v>
      </c>
      <c r="N83" s="5" t="s">
        <v>168</v>
      </c>
      <c r="O83" s="11" t="s">
        <v>144</v>
      </c>
      <c r="P83" s="7" t="s">
        <v>145</v>
      </c>
      <c r="Q83" s="10"/>
      <c r="R83" s="10"/>
      <c r="S83" s="10"/>
    </row>
    <row r="84" spans="1:19" ht="15.75" hidden="1" x14ac:dyDescent="0.25">
      <c r="A84" s="5">
        <v>78</v>
      </c>
      <c r="B84" s="5" t="s">
        <v>439</v>
      </c>
      <c r="C84" s="5" t="s">
        <v>424</v>
      </c>
      <c r="D84" s="5" t="s">
        <v>425</v>
      </c>
      <c r="E84" s="5" t="s">
        <v>426</v>
      </c>
      <c r="F84" s="5" t="s">
        <v>427</v>
      </c>
      <c r="G84" s="12" t="s">
        <v>440</v>
      </c>
      <c r="H84" s="5" t="s">
        <v>25</v>
      </c>
      <c r="I84" s="12" t="s">
        <v>441</v>
      </c>
      <c r="J84" s="5" t="s">
        <v>25</v>
      </c>
      <c r="K84" s="15" t="s">
        <v>340</v>
      </c>
      <c r="L84" s="5" t="s">
        <v>28</v>
      </c>
      <c r="M84" s="5" t="s">
        <v>117</v>
      </c>
      <c r="N84" s="5" t="s">
        <v>168</v>
      </c>
      <c r="O84" s="11" t="s">
        <v>144</v>
      </c>
      <c r="P84" s="7" t="s">
        <v>145</v>
      </c>
      <c r="Q84" s="10"/>
      <c r="R84" s="10"/>
      <c r="S84" s="10"/>
    </row>
    <row r="85" spans="1:19" ht="15.75" hidden="1" x14ac:dyDescent="0.25">
      <c r="A85" s="5">
        <v>79</v>
      </c>
      <c r="B85" s="5" t="s">
        <v>442</v>
      </c>
      <c r="C85" s="5" t="s">
        <v>424</v>
      </c>
      <c r="D85" s="5" t="s">
        <v>425</v>
      </c>
      <c r="E85" s="5" t="s">
        <v>426</v>
      </c>
      <c r="F85" s="5" t="s">
        <v>427</v>
      </c>
      <c r="G85" s="12" t="s">
        <v>443</v>
      </c>
      <c r="H85" s="5" t="s">
        <v>25</v>
      </c>
      <c r="I85" s="12" t="s">
        <v>444</v>
      </c>
      <c r="J85" s="5" t="s">
        <v>25</v>
      </c>
      <c r="K85" s="15" t="s">
        <v>340</v>
      </c>
      <c r="L85" s="5" t="s">
        <v>28</v>
      </c>
      <c r="M85" s="5" t="s">
        <v>117</v>
      </c>
      <c r="N85" s="5" t="s">
        <v>168</v>
      </c>
      <c r="O85" s="11" t="s">
        <v>144</v>
      </c>
      <c r="P85" s="7" t="s">
        <v>145</v>
      </c>
      <c r="Q85" s="10"/>
      <c r="R85" s="10"/>
      <c r="S85" s="10"/>
    </row>
    <row r="86" spans="1:19" ht="15.75" hidden="1" x14ac:dyDescent="0.25">
      <c r="A86" s="5">
        <v>80</v>
      </c>
      <c r="B86" s="5" t="s">
        <v>445</v>
      </c>
      <c r="C86" s="5" t="s">
        <v>424</v>
      </c>
      <c r="D86" s="5" t="s">
        <v>425</v>
      </c>
      <c r="E86" s="5" t="s">
        <v>426</v>
      </c>
      <c r="F86" s="5" t="s">
        <v>427</v>
      </c>
      <c r="G86" s="12" t="s">
        <v>446</v>
      </c>
      <c r="H86" s="5" t="s">
        <v>25</v>
      </c>
      <c r="I86" s="12" t="s">
        <v>447</v>
      </c>
      <c r="J86" s="5" t="s">
        <v>25</v>
      </c>
      <c r="K86" s="15" t="s">
        <v>340</v>
      </c>
      <c r="L86" s="5" t="s">
        <v>28</v>
      </c>
      <c r="M86" s="5" t="s">
        <v>117</v>
      </c>
      <c r="N86" s="5" t="s">
        <v>168</v>
      </c>
      <c r="O86" s="11" t="s">
        <v>144</v>
      </c>
      <c r="P86" s="7" t="s">
        <v>145</v>
      </c>
      <c r="Q86" s="10"/>
      <c r="R86" s="10"/>
      <c r="S86" s="10"/>
    </row>
    <row r="87" spans="1:19" ht="15.75" hidden="1" x14ac:dyDescent="0.25">
      <c r="A87" s="5">
        <v>81</v>
      </c>
      <c r="B87" s="5" t="s">
        <v>448</v>
      </c>
      <c r="C87" s="5" t="s">
        <v>424</v>
      </c>
      <c r="D87" s="5" t="s">
        <v>425</v>
      </c>
      <c r="E87" s="5" t="s">
        <v>426</v>
      </c>
      <c r="F87" s="5" t="s">
        <v>427</v>
      </c>
      <c r="G87" s="12" t="s">
        <v>449</v>
      </c>
      <c r="H87" s="5" t="s">
        <v>25</v>
      </c>
      <c r="I87" s="12" t="s">
        <v>450</v>
      </c>
      <c r="J87" s="5" t="s">
        <v>25</v>
      </c>
      <c r="K87" s="15" t="s">
        <v>340</v>
      </c>
      <c r="L87" s="5" t="s">
        <v>28</v>
      </c>
      <c r="M87" s="5" t="s">
        <v>117</v>
      </c>
      <c r="N87" s="5" t="s">
        <v>168</v>
      </c>
      <c r="O87" s="11" t="s">
        <v>144</v>
      </c>
      <c r="P87" s="7" t="s">
        <v>145</v>
      </c>
      <c r="Q87" s="10"/>
      <c r="R87" s="10"/>
      <c r="S87" s="10"/>
    </row>
    <row r="88" spans="1:19" ht="15.75" hidden="1" x14ac:dyDescent="0.25">
      <c r="A88" s="5">
        <v>82</v>
      </c>
      <c r="B88" s="5" t="s">
        <v>451</v>
      </c>
      <c r="C88" s="5" t="s">
        <v>424</v>
      </c>
      <c r="D88" s="5" t="s">
        <v>425</v>
      </c>
      <c r="E88" s="5" t="s">
        <v>426</v>
      </c>
      <c r="F88" s="5" t="s">
        <v>427</v>
      </c>
      <c r="G88" s="12" t="s">
        <v>452</v>
      </c>
      <c r="H88" s="5" t="s">
        <v>25</v>
      </c>
      <c r="I88" s="12" t="s">
        <v>453</v>
      </c>
      <c r="J88" s="5" t="s">
        <v>25</v>
      </c>
      <c r="K88" s="15" t="s">
        <v>340</v>
      </c>
      <c r="L88" s="5" t="s">
        <v>28</v>
      </c>
      <c r="M88" s="5" t="s">
        <v>117</v>
      </c>
      <c r="N88" s="5" t="s">
        <v>168</v>
      </c>
      <c r="O88" s="11" t="s">
        <v>144</v>
      </c>
      <c r="P88" s="7" t="s">
        <v>145</v>
      </c>
      <c r="Q88" s="10"/>
      <c r="R88" s="10"/>
      <c r="S88" s="10"/>
    </row>
    <row r="89" spans="1:19" ht="15.75" hidden="1" x14ac:dyDescent="0.25">
      <c r="A89" s="5">
        <v>83</v>
      </c>
      <c r="B89" s="5" t="s">
        <v>454</v>
      </c>
      <c r="C89" s="5" t="s">
        <v>424</v>
      </c>
      <c r="D89" s="5" t="s">
        <v>425</v>
      </c>
      <c r="E89" s="5" t="s">
        <v>426</v>
      </c>
      <c r="F89" s="5" t="s">
        <v>427</v>
      </c>
      <c r="G89" s="12" t="s">
        <v>455</v>
      </c>
      <c r="H89" s="5" t="s">
        <v>25</v>
      </c>
      <c r="I89" s="12" t="s">
        <v>456</v>
      </c>
      <c r="J89" s="5" t="s">
        <v>25</v>
      </c>
      <c r="K89" s="15" t="s">
        <v>340</v>
      </c>
      <c r="L89" s="5" t="s">
        <v>28</v>
      </c>
      <c r="M89" s="5" t="s">
        <v>117</v>
      </c>
      <c r="N89" s="5" t="s">
        <v>168</v>
      </c>
      <c r="O89" s="11" t="s">
        <v>144</v>
      </c>
      <c r="P89" s="7" t="s">
        <v>145</v>
      </c>
      <c r="Q89" s="10"/>
      <c r="R89" s="10"/>
      <c r="S89" s="10"/>
    </row>
    <row r="90" spans="1:19" ht="15.75" hidden="1" x14ac:dyDescent="0.25">
      <c r="A90" s="5">
        <v>84</v>
      </c>
      <c r="B90" s="5" t="s">
        <v>457</v>
      </c>
      <c r="C90" s="5" t="s">
        <v>424</v>
      </c>
      <c r="D90" s="5" t="s">
        <v>425</v>
      </c>
      <c r="E90" s="5" t="s">
        <v>426</v>
      </c>
      <c r="F90" s="5" t="s">
        <v>427</v>
      </c>
      <c r="G90" s="12" t="s">
        <v>458</v>
      </c>
      <c r="H90" s="5" t="s">
        <v>25</v>
      </c>
      <c r="I90" s="12" t="s">
        <v>459</v>
      </c>
      <c r="J90" s="5" t="s">
        <v>25</v>
      </c>
      <c r="K90" s="15" t="s">
        <v>340</v>
      </c>
      <c r="L90" s="5" t="s">
        <v>28</v>
      </c>
      <c r="M90" s="5" t="s">
        <v>117</v>
      </c>
      <c r="N90" s="5" t="s">
        <v>168</v>
      </c>
      <c r="O90" s="11" t="s">
        <v>144</v>
      </c>
      <c r="P90" s="7" t="s">
        <v>145</v>
      </c>
      <c r="Q90" s="10"/>
      <c r="R90" s="10"/>
      <c r="S90" s="10"/>
    </row>
    <row r="91" spans="1:19" ht="15.75" hidden="1" x14ac:dyDescent="0.25">
      <c r="A91" s="5">
        <v>85</v>
      </c>
      <c r="B91" s="5" t="s">
        <v>460</v>
      </c>
      <c r="C91" s="5" t="s">
        <v>424</v>
      </c>
      <c r="D91" s="5" t="s">
        <v>425</v>
      </c>
      <c r="E91" s="5" t="s">
        <v>426</v>
      </c>
      <c r="F91" s="5" t="s">
        <v>427</v>
      </c>
      <c r="G91" s="12" t="s">
        <v>461</v>
      </c>
      <c r="H91" s="5" t="s">
        <v>25</v>
      </c>
      <c r="I91" s="12" t="s">
        <v>462</v>
      </c>
      <c r="J91" s="5" t="s">
        <v>25</v>
      </c>
      <c r="K91" s="15" t="s">
        <v>340</v>
      </c>
      <c r="L91" s="5" t="s">
        <v>28</v>
      </c>
      <c r="M91" s="5" t="s">
        <v>117</v>
      </c>
      <c r="N91" s="5" t="s">
        <v>168</v>
      </c>
      <c r="O91" s="11" t="s">
        <v>144</v>
      </c>
      <c r="P91" s="7" t="s">
        <v>145</v>
      </c>
      <c r="Q91" s="10"/>
      <c r="R91" s="10"/>
      <c r="S91" s="10"/>
    </row>
    <row r="92" spans="1:19" ht="15.75" hidden="1" x14ac:dyDescent="0.25">
      <c r="A92" s="5">
        <v>86</v>
      </c>
      <c r="B92" s="5" t="s">
        <v>463</v>
      </c>
      <c r="C92" s="5" t="s">
        <v>424</v>
      </c>
      <c r="D92" s="5" t="s">
        <v>425</v>
      </c>
      <c r="E92" s="5" t="s">
        <v>426</v>
      </c>
      <c r="F92" s="5" t="s">
        <v>427</v>
      </c>
      <c r="G92" s="12" t="s">
        <v>464</v>
      </c>
      <c r="H92" s="5" t="s">
        <v>25</v>
      </c>
      <c r="I92" s="12" t="s">
        <v>465</v>
      </c>
      <c r="J92" s="5" t="s">
        <v>25</v>
      </c>
      <c r="K92" s="15" t="s">
        <v>340</v>
      </c>
      <c r="L92" s="5" t="s">
        <v>28</v>
      </c>
      <c r="M92" s="5" t="s">
        <v>117</v>
      </c>
      <c r="N92" s="5" t="s">
        <v>168</v>
      </c>
      <c r="O92" s="11" t="s">
        <v>144</v>
      </c>
      <c r="P92" s="7" t="s">
        <v>145</v>
      </c>
      <c r="Q92" s="10"/>
      <c r="R92" s="10"/>
      <c r="S92" s="10"/>
    </row>
    <row r="93" spans="1:19" ht="15.75" hidden="1" x14ac:dyDescent="0.25">
      <c r="A93" s="5">
        <v>87</v>
      </c>
      <c r="B93" s="5" t="s">
        <v>466</v>
      </c>
      <c r="C93" s="5" t="s">
        <v>424</v>
      </c>
      <c r="D93" s="5" t="s">
        <v>425</v>
      </c>
      <c r="E93" s="5" t="s">
        <v>426</v>
      </c>
      <c r="F93" s="5" t="s">
        <v>427</v>
      </c>
      <c r="G93" s="12" t="s">
        <v>467</v>
      </c>
      <c r="H93" s="5" t="s">
        <v>25</v>
      </c>
      <c r="I93" s="12" t="s">
        <v>468</v>
      </c>
      <c r="J93" s="5" t="s">
        <v>25</v>
      </c>
      <c r="K93" s="15" t="s">
        <v>340</v>
      </c>
      <c r="L93" s="5" t="s">
        <v>28</v>
      </c>
      <c r="M93" s="5" t="s">
        <v>117</v>
      </c>
      <c r="N93" s="5" t="s">
        <v>168</v>
      </c>
      <c r="O93" s="11" t="s">
        <v>144</v>
      </c>
      <c r="P93" s="7" t="s">
        <v>145</v>
      </c>
      <c r="Q93" s="10"/>
      <c r="R93" s="10"/>
      <c r="S93" s="10"/>
    </row>
    <row r="94" spans="1:19" ht="15.75" hidden="1" x14ac:dyDescent="0.25">
      <c r="A94" s="5">
        <v>88</v>
      </c>
      <c r="B94" s="5" t="s">
        <v>469</v>
      </c>
      <c r="C94" s="5" t="s">
        <v>424</v>
      </c>
      <c r="D94" s="5" t="s">
        <v>425</v>
      </c>
      <c r="E94" s="5" t="s">
        <v>426</v>
      </c>
      <c r="F94" s="5" t="s">
        <v>427</v>
      </c>
      <c r="G94" s="12" t="s">
        <v>470</v>
      </c>
      <c r="H94" s="5" t="s">
        <v>25</v>
      </c>
      <c r="I94" s="12" t="s">
        <v>471</v>
      </c>
      <c r="J94" s="5" t="s">
        <v>25</v>
      </c>
      <c r="K94" s="15" t="s">
        <v>340</v>
      </c>
      <c r="L94" s="5" t="s">
        <v>28</v>
      </c>
      <c r="M94" s="5" t="s">
        <v>117</v>
      </c>
      <c r="N94" s="5" t="s">
        <v>168</v>
      </c>
      <c r="O94" s="11" t="s">
        <v>144</v>
      </c>
      <c r="P94" s="7" t="s">
        <v>145</v>
      </c>
      <c r="Q94" s="10"/>
      <c r="R94" s="10"/>
      <c r="S94" s="10"/>
    </row>
    <row r="95" spans="1:19" ht="15.75" hidden="1" x14ac:dyDescent="0.25">
      <c r="A95" s="5">
        <v>89</v>
      </c>
      <c r="B95" s="5" t="s">
        <v>472</v>
      </c>
      <c r="C95" s="5" t="s">
        <v>424</v>
      </c>
      <c r="D95" s="5" t="s">
        <v>425</v>
      </c>
      <c r="E95" s="5" t="s">
        <v>426</v>
      </c>
      <c r="F95" s="5" t="s">
        <v>427</v>
      </c>
      <c r="G95" s="12" t="s">
        <v>473</v>
      </c>
      <c r="H95" s="5" t="s">
        <v>25</v>
      </c>
      <c r="I95" s="12" t="s">
        <v>474</v>
      </c>
      <c r="J95" s="5" t="s">
        <v>25</v>
      </c>
      <c r="K95" s="15" t="s">
        <v>340</v>
      </c>
      <c r="L95" s="5" t="s">
        <v>28</v>
      </c>
      <c r="M95" s="5" t="s">
        <v>117</v>
      </c>
      <c r="N95" s="5" t="s">
        <v>168</v>
      </c>
      <c r="O95" s="11" t="s">
        <v>144</v>
      </c>
      <c r="P95" s="7" t="s">
        <v>145</v>
      </c>
      <c r="Q95" s="10"/>
      <c r="R95" s="10"/>
      <c r="S95" s="10"/>
    </row>
    <row r="96" spans="1:19" ht="15.75" hidden="1" x14ac:dyDescent="0.25">
      <c r="A96" s="5">
        <v>90</v>
      </c>
      <c r="B96" s="5" t="s">
        <v>475</v>
      </c>
      <c r="C96" s="5" t="s">
        <v>424</v>
      </c>
      <c r="D96" s="5" t="s">
        <v>425</v>
      </c>
      <c r="E96" s="5" t="s">
        <v>426</v>
      </c>
      <c r="F96" s="5" t="s">
        <v>427</v>
      </c>
      <c r="G96" s="12" t="s">
        <v>476</v>
      </c>
      <c r="H96" s="5" t="s">
        <v>25</v>
      </c>
      <c r="I96" s="12" t="s">
        <v>477</v>
      </c>
      <c r="J96" s="5" t="s">
        <v>25</v>
      </c>
      <c r="K96" s="15" t="s">
        <v>340</v>
      </c>
      <c r="L96" s="5" t="s">
        <v>28</v>
      </c>
      <c r="M96" s="5" t="s">
        <v>117</v>
      </c>
      <c r="N96" s="5" t="s">
        <v>168</v>
      </c>
      <c r="O96" s="11" t="s">
        <v>144</v>
      </c>
      <c r="P96" s="7" t="s">
        <v>145</v>
      </c>
      <c r="Q96" s="10"/>
      <c r="R96" s="10"/>
      <c r="S96" s="10"/>
    </row>
    <row r="97" spans="1:19" ht="15.75" hidden="1" x14ac:dyDescent="0.25">
      <c r="A97" s="5">
        <v>91</v>
      </c>
      <c r="B97" s="5" t="s">
        <v>478</v>
      </c>
      <c r="C97" s="5" t="s">
        <v>424</v>
      </c>
      <c r="D97" s="5" t="s">
        <v>425</v>
      </c>
      <c r="E97" s="5" t="s">
        <v>426</v>
      </c>
      <c r="F97" s="5" t="s">
        <v>427</v>
      </c>
      <c r="G97" s="12" t="s">
        <v>479</v>
      </c>
      <c r="H97" s="5" t="s">
        <v>25</v>
      </c>
      <c r="I97" s="12" t="s">
        <v>480</v>
      </c>
      <c r="J97" s="5" t="s">
        <v>25</v>
      </c>
      <c r="K97" s="15" t="s">
        <v>340</v>
      </c>
      <c r="L97" s="5" t="s">
        <v>28</v>
      </c>
      <c r="M97" s="5" t="s">
        <v>117</v>
      </c>
      <c r="N97" s="5" t="s">
        <v>168</v>
      </c>
      <c r="O97" s="11" t="s">
        <v>144</v>
      </c>
      <c r="P97" s="7" t="s">
        <v>145</v>
      </c>
      <c r="Q97" s="10"/>
      <c r="R97" s="10"/>
      <c r="S97" s="10"/>
    </row>
    <row r="98" spans="1:19" ht="15.75" hidden="1" x14ac:dyDescent="0.25">
      <c r="A98" s="5">
        <v>92</v>
      </c>
      <c r="B98" s="5" t="s">
        <v>481</v>
      </c>
      <c r="C98" s="5" t="s">
        <v>424</v>
      </c>
      <c r="D98" s="5" t="s">
        <v>425</v>
      </c>
      <c r="E98" s="5" t="s">
        <v>426</v>
      </c>
      <c r="F98" s="5" t="s">
        <v>427</v>
      </c>
      <c r="G98" s="12" t="s">
        <v>482</v>
      </c>
      <c r="H98" s="5" t="s">
        <v>25</v>
      </c>
      <c r="I98" s="12" t="s">
        <v>483</v>
      </c>
      <c r="J98" s="5" t="s">
        <v>25</v>
      </c>
      <c r="K98" s="15" t="s">
        <v>340</v>
      </c>
      <c r="L98" s="5" t="s">
        <v>28</v>
      </c>
      <c r="M98" s="5" t="s">
        <v>117</v>
      </c>
      <c r="N98" s="5" t="s">
        <v>168</v>
      </c>
      <c r="O98" s="11" t="s">
        <v>144</v>
      </c>
      <c r="P98" s="7" t="s">
        <v>145</v>
      </c>
      <c r="Q98" s="10"/>
      <c r="R98" s="10"/>
      <c r="S98" s="10"/>
    </row>
    <row r="99" spans="1:19" ht="15.75" hidden="1" x14ac:dyDescent="0.25">
      <c r="A99" s="5">
        <v>93</v>
      </c>
      <c r="B99" s="5" t="s">
        <v>484</v>
      </c>
      <c r="C99" s="5" t="s">
        <v>424</v>
      </c>
      <c r="D99" s="5" t="s">
        <v>425</v>
      </c>
      <c r="E99" s="5" t="s">
        <v>426</v>
      </c>
      <c r="F99" s="5" t="s">
        <v>427</v>
      </c>
      <c r="G99" s="12" t="s">
        <v>485</v>
      </c>
      <c r="H99" s="5" t="s">
        <v>25</v>
      </c>
      <c r="I99" s="12" t="s">
        <v>486</v>
      </c>
      <c r="J99" s="5" t="s">
        <v>25</v>
      </c>
      <c r="K99" s="15" t="s">
        <v>340</v>
      </c>
      <c r="L99" s="5" t="s">
        <v>28</v>
      </c>
      <c r="M99" s="5" t="s">
        <v>117</v>
      </c>
      <c r="N99" s="5" t="s">
        <v>168</v>
      </c>
      <c r="O99" s="11" t="s">
        <v>144</v>
      </c>
      <c r="P99" s="7" t="s">
        <v>145</v>
      </c>
      <c r="Q99" s="10"/>
      <c r="R99" s="10"/>
      <c r="S99" s="10"/>
    </row>
    <row r="100" spans="1:19" ht="15.75" hidden="1" x14ac:dyDescent="0.25">
      <c r="A100" s="5">
        <v>94</v>
      </c>
      <c r="B100" s="5" t="s">
        <v>487</v>
      </c>
      <c r="C100" s="5" t="s">
        <v>424</v>
      </c>
      <c r="D100" s="5" t="s">
        <v>425</v>
      </c>
      <c r="E100" s="5" t="s">
        <v>426</v>
      </c>
      <c r="F100" s="5" t="s">
        <v>427</v>
      </c>
      <c r="G100" s="12" t="s">
        <v>488</v>
      </c>
      <c r="H100" s="5" t="s">
        <v>25</v>
      </c>
      <c r="I100" s="12" t="s">
        <v>489</v>
      </c>
      <c r="J100" s="5" t="s">
        <v>25</v>
      </c>
      <c r="K100" s="15" t="s">
        <v>340</v>
      </c>
      <c r="L100" s="5" t="s">
        <v>28</v>
      </c>
      <c r="M100" s="5" t="s">
        <v>117</v>
      </c>
      <c r="N100" s="5" t="s">
        <v>168</v>
      </c>
      <c r="O100" s="11" t="s">
        <v>144</v>
      </c>
      <c r="P100" s="7" t="s">
        <v>145</v>
      </c>
      <c r="Q100" s="10"/>
      <c r="R100" s="10"/>
      <c r="S100" s="10"/>
    </row>
    <row r="101" spans="1:19" ht="15.75" hidden="1" x14ac:dyDescent="0.25">
      <c r="A101" s="5">
        <v>95</v>
      </c>
      <c r="B101" s="5" t="s">
        <v>490</v>
      </c>
      <c r="C101" s="5" t="s">
        <v>424</v>
      </c>
      <c r="D101" s="5" t="s">
        <v>425</v>
      </c>
      <c r="E101" s="5" t="s">
        <v>426</v>
      </c>
      <c r="F101" s="5" t="s">
        <v>427</v>
      </c>
      <c r="G101" s="12" t="s">
        <v>491</v>
      </c>
      <c r="H101" s="5" t="s">
        <v>25</v>
      </c>
      <c r="I101" s="12" t="s">
        <v>492</v>
      </c>
      <c r="J101" s="5" t="s">
        <v>25</v>
      </c>
      <c r="K101" s="15" t="s">
        <v>340</v>
      </c>
      <c r="L101" s="5" t="s">
        <v>28</v>
      </c>
      <c r="M101" s="5" t="s">
        <v>117</v>
      </c>
      <c r="N101" s="5" t="s">
        <v>168</v>
      </c>
      <c r="O101" s="11" t="s">
        <v>144</v>
      </c>
      <c r="P101" s="7" t="s">
        <v>145</v>
      </c>
      <c r="Q101" s="10"/>
      <c r="R101" s="10"/>
      <c r="S101" s="10"/>
    </row>
    <row r="102" spans="1:19" ht="15.75" hidden="1" x14ac:dyDescent="0.25">
      <c r="A102" s="5">
        <v>96</v>
      </c>
      <c r="B102" s="5" t="s">
        <v>493</v>
      </c>
      <c r="C102" s="5" t="s">
        <v>424</v>
      </c>
      <c r="D102" s="5" t="s">
        <v>425</v>
      </c>
      <c r="E102" s="5" t="s">
        <v>426</v>
      </c>
      <c r="F102" s="5" t="s">
        <v>427</v>
      </c>
      <c r="G102" s="12" t="s">
        <v>494</v>
      </c>
      <c r="H102" s="5" t="s">
        <v>25</v>
      </c>
      <c r="I102" s="12" t="s">
        <v>495</v>
      </c>
      <c r="J102" s="5" t="s">
        <v>25</v>
      </c>
      <c r="K102" s="15" t="s">
        <v>340</v>
      </c>
      <c r="L102" s="5" t="s">
        <v>28</v>
      </c>
      <c r="M102" s="5" t="s">
        <v>117</v>
      </c>
      <c r="N102" s="5" t="s">
        <v>168</v>
      </c>
      <c r="O102" s="11" t="s">
        <v>144</v>
      </c>
      <c r="P102" s="7" t="s">
        <v>145</v>
      </c>
      <c r="Q102" s="10"/>
      <c r="R102" s="10"/>
      <c r="S102" s="10"/>
    </row>
    <row r="103" spans="1:19" ht="15.75" hidden="1" x14ac:dyDescent="0.25">
      <c r="A103" s="5">
        <v>97</v>
      </c>
      <c r="B103" s="5" t="s">
        <v>496</v>
      </c>
      <c r="C103" s="5" t="s">
        <v>424</v>
      </c>
      <c r="D103" s="5" t="s">
        <v>425</v>
      </c>
      <c r="E103" s="5" t="s">
        <v>426</v>
      </c>
      <c r="F103" s="5" t="s">
        <v>427</v>
      </c>
      <c r="G103" s="12" t="s">
        <v>497</v>
      </c>
      <c r="H103" s="5" t="s">
        <v>25</v>
      </c>
      <c r="I103" s="12" t="s">
        <v>498</v>
      </c>
      <c r="J103" s="5" t="s">
        <v>25</v>
      </c>
      <c r="K103" s="15" t="s">
        <v>340</v>
      </c>
      <c r="L103" s="5" t="s">
        <v>28</v>
      </c>
      <c r="M103" s="5" t="s">
        <v>117</v>
      </c>
      <c r="N103" s="5" t="s">
        <v>168</v>
      </c>
      <c r="O103" s="11" t="s">
        <v>144</v>
      </c>
      <c r="P103" s="7" t="s">
        <v>145</v>
      </c>
      <c r="Q103" s="10"/>
      <c r="R103" s="10"/>
      <c r="S103" s="10"/>
    </row>
    <row r="104" spans="1:19" ht="15.75" hidden="1" x14ac:dyDescent="0.25">
      <c r="A104" s="5">
        <v>98</v>
      </c>
      <c r="B104" s="5" t="s">
        <v>499</v>
      </c>
      <c r="C104" s="5" t="s">
        <v>424</v>
      </c>
      <c r="D104" s="5" t="s">
        <v>425</v>
      </c>
      <c r="E104" s="5" t="s">
        <v>426</v>
      </c>
      <c r="F104" s="5" t="s">
        <v>427</v>
      </c>
      <c r="G104" s="12" t="s">
        <v>500</v>
      </c>
      <c r="H104" s="5" t="s">
        <v>25</v>
      </c>
      <c r="I104" s="12" t="s">
        <v>501</v>
      </c>
      <c r="J104" s="5" t="s">
        <v>25</v>
      </c>
      <c r="K104" s="15" t="s">
        <v>340</v>
      </c>
      <c r="L104" s="5" t="s">
        <v>28</v>
      </c>
      <c r="M104" s="5" t="s">
        <v>117</v>
      </c>
      <c r="N104" s="5" t="s">
        <v>168</v>
      </c>
      <c r="O104" s="11" t="s">
        <v>144</v>
      </c>
      <c r="P104" s="7" t="s">
        <v>145</v>
      </c>
      <c r="Q104" s="10"/>
      <c r="R104" s="10"/>
      <c r="S104" s="10"/>
    </row>
    <row r="105" spans="1:19" ht="15.75" hidden="1" x14ac:dyDescent="0.25">
      <c r="A105" s="5">
        <v>99</v>
      </c>
      <c r="B105" s="5" t="s">
        <v>502</v>
      </c>
      <c r="C105" s="5" t="s">
        <v>424</v>
      </c>
      <c r="D105" s="5" t="s">
        <v>425</v>
      </c>
      <c r="E105" s="5" t="s">
        <v>426</v>
      </c>
      <c r="F105" s="5" t="s">
        <v>427</v>
      </c>
      <c r="G105" s="12" t="s">
        <v>503</v>
      </c>
      <c r="H105" s="5" t="s">
        <v>25</v>
      </c>
      <c r="I105" s="12" t="s">
        <v>504</v>
      </c>
      <c r="J105" s="5" t="s">
        <v>25</v>
      </c>
      <c r="K105" s="15" t="s">
        <v>340</v>
      </c>
      <c r="L105" s="5" t="s">
        <v>28</v>
      </c>
      <c r="M105" s="5" t="s">
        <v>117</v>
      </c>
      <c r="N105" s="5" t="s">
        <v>168</v>
      </c>
      <c r="O105" s="11" t="s">
        <v>144</v>
      </c>
      <c r="P105" s="7" t="s">
        <v>145</v>
      </c>
      <c r="Q105" s="10"/>
      <c r="R105" s="10"/>
      <c r="S105" s="10"/>
    </row>
    <row r="106" spans="1:19" ht="15.75" hidden="1" x14ac:dyDescent="0.25">
      <c r="A106" s="5">
        <v>100</v>
      </c>
      <c r="B106" s="5" t="s">
        <v>505</v>
      </c>
      <c r="C106" s="5" t="s">
        <v>424</v>
      </c>
      <c r="D106" s="5" t="s">
        <v>425</v>
      </c>
      <c r="E106" s="5" t="s">
        <v>426</v>
      </c>
      <c r="F106" s="5" t="s">
        <v>427</v>
      </c>
      <c r="G106" s="12" t="s">
        <v>506</v>
      </c>
      <c r="H106" s="5" t="s">
        <v>25</v>
      </c>
      <c r="I106" s="12" t="s">
        <v>507</v>
      </c>
      <c r="J106" s="5" t="s">
        <v>25</v>
      </c>
      <c r="K106" s="15" t="s">
        <v>340</v>
      </c>
      <c r="L106" s="5" t="s">
        <v>28</v>
      </c>
      <c r="M106" s="5" t="s">
        <v>117</v>
      </c>
      <c r="N106" s="5" t="s">
        <v>168</v>
      </c>
      <c r="O106" s="11" t="s">
        <v>144</v>
      </c>
      <c r="P106" s="7" t="s">
        <v>145</v>
      </c>
      <c r="Q106" s="10"/>
      <c r="R106" s="10"/>
      <c r="S106" s="10"/>
    </row>
    <row r="107" spans="1:19" ht="15.75" hidden="1" x14ac:dyDescent="0.25">
      <c r="A107" s="5">
        <v>101</v>
      </c>
      <c r="B107" s="5" t="s">
        <v>508</v>
      </c>
      <c r="C107" s="5" t="s">
        <v>424</v>
      </c>
      <c r="D107" s="5" t="s">
        <v>425</v>
      </c>
      <c r="E107" s="5" t="s">
        <v>426</v>
      </c>
      <c r="F107" s="5" t="s">
        <v>427</v>
      </c>
      <c r="G107" s="12" t="s">
        <v>509</v>
      </c>
      <c r="H107" s="5" t="s">
        <v>25</v>
      </c>
      <c r="I107" s="12" t="s">
        <v>510</v>
      </c>
      <c r="J107" s="5" t="s">
        <v>25</v>
      </c>
      <c r="K107" s="15" t="s">
        <v>340</v>
      </c>
      <c r="L107" s="5" t="s">
        <v>28</v>
      </c>
      <c r="M107" s="5" t="s">
        <v>117</v>
      </c>
      <c r="N107" s="5" t="s">
        <v>168</v>
      </c>
      <c r="O107" s="11" t="s">
        <v>144</v>
      </c>
      <c r="P107" s="7" t="s">
        <v>145</v>
      </c>
      <c r="Q107" s="10"/>
      <c r="R107" s="10"/>
      <c r="S107" s="10"/>
    </row>
    <row r="108" spans="1:19" ht="15.75" hidden="1" x14ac:dyDescent="0.25">
      <c r="A108" s="5">
        <v>102</v>
      </c>
      <c r="B108" s="5" t="s">
        <v>511</v>
      </c>
      <c r="C108" s="5" t="s">
        <v>424</v>
      </c>
      <c r="D108" s="5" t="s">
        <v>425</v>
      </c>
      <c r="E108" s="5" t="s">
        <v>426</v>
      </c>
      <c r="F108" s="5" t="s">
        <v>427</v>
      </c>
      <c r="G108" s="12" t="s">
        <v>512</v>
      </c>
      <c r="H108" s="5" t="s">
        <v>25</v>
      </c>
      <c r="I108" s="12" t="s">
        <v>513</v>
      </c>
      <c r="J108" s="5" t="s">
        <v>25</v>
      </c>
      <c r="K108" s="15" t="s">
        <v>340</v>
      </c>
      <c r="L108" s="5" t="s">
        <v>28</v>
      </c>
      <c r="M108" s="5" t="s">
        <v>117</v>
      </c>
      <c r="N108" s="5" t="s">
        <v>168</v>
      </c>
      <c r="O108" s="11" t="s">
        <v>144</v>
      </c>
      <c r="P108" s="7" t="s">
        <v>145</v>
      </c>
      <c r="Q108" s="10"/>
      <c r="R108" s="10"/>
      <c r="S108" s="10"/>
    </row>
    <row r="109" spans="1:19" ht="15.75" hidden="1" x14ac:dyDescent="0.25">
      <c r="A109" s="5">
        <v>103</v>
      </c>
      <c r="B109" s="5" t="s">
        <v>514</v>
      </c>
      <c r="C109" s="5" t="s">
        <v>424</v>
      </c>
      <c r="D109" s="5" t="s">
        <v>425</v>
      </c>
      <c r="E109" s="5" t="s">
        <v>426</v>
      </c>
      <c r="F109" s="5" t="s">
        <v>427</v>
      </c>
      <c r="G109" s="12" t="s">
        <v>515</v>
      </c>
      <c r="H109" s="5" t="s">
        <v>25</v>
      </c>
      <c r="I109" s="12" t="s">
        <v>516</v>
      </c>
      <c r="J109" s="5" t="s">
        <v>25</v>
      </c>
      <c r="K109" s="15" t="s">
        <v>340</v>
      </c>
      <c r="L109" s="5" t="s">
        <v>28</v>
      </c>
      <c r="M109" s="5" t="s">
        <v>117</v>
      </c>
      <c r="N109" s="5" t="s">
        <v>168</v>
      </c>
      <c r="O109" s="11" t="s">
        <v>144</v>
      </c>
      <c r="P109" s="7" t="s">
        <v>145</v>
      </c>
      <c r="Q109" s="10"/>
      <c r="R109" s="10"/>
      <c r="S109" s="10"/>
    </row>
    <row r="110" spans="1:19" hidden="1" x14ac:dyDescent="0.25">
      <c r="A110" s="5">
        <v>104</v>
      </c>
      <c r="B110" s="5" t="s">
        <v>517</v>
      </c>
      <c r="C110" s="5" t="s">
        <v>20</v>
      </c>
      <c r="D110" s="5" t="s">
        <v>21</v>
      </c>
      <c r="E110" s="5" t="s">
        <v>22</v>
      </c>
      <c r="F110" s="5" t="s">
        <v>23</v>
      </c>
      <c r="G110" s="5" t="s">
        <v>518</v>
      </c>
      <c r="H110" s="5" t="s">
        <v>25</v>
      </c>
      <c r="I110" s="5" t="s">
        <v>519</v>
      </c>
      <c r="J110" s="5" t="s">
        <v>25</v>
      </c>
      <c r="K110" s="15" t="s">
        <v>340</v>
      </c>
      <c r="L110" s="5" t="s">
        <v>28</v>
      </c>
      <c r="M110" s="5" t="s">
        <v>117</v>
      </c>
      <c r="N110" s="5" t="s">
        <v>168</v>
      </c>
      <c r="O110" s="11" t="s">
        <v>144</v>
      </c>
      <c r="P110" s="7" t="s">
        <v>145</v>
      </c>
      <c r="Q110" s="10"/>
      <c r="R110" s="10"/>
      <c r="S110" s="10"/>
    </row>
    <row r="111" spans="1:19" hidden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15"/>
      <c r="L111" s="5"/>
      <c r="M111" s="5"/>
      <c r="N111" s="5"/>
      <c r="O111" s="11"/>
      <c r="P111" s="7"/>
      <c r="Q111" s="25"/>
      <c r="R111" s="10"/>
      <c r="S111" s="10"/>
    </row>
    <row r="112" spans="1:19" x14ac:dyDescent="0.25">
      <c r="A112" s="5" t="s">
        <v>334</v>
      </c>
      <c r="B112" s="5" t="s">
        <v>335</v>
      </c>
      <c r="C112" s="7" t="s">
        <v>45</v>
      </c>
      <c r="D112" s="5" t="s">
        <v>336</v>
      </c>
      <c r="E112" s="5" t="s">
        <v>337</v>
      </c>
      <c r="F112" s="5" t="s">
        <v>282</v>
      </c>
      <c r="G112" s="5" t="s">
        <v>338</v>
      </c>
      <c r="H112" s="5" t="s">
        <v>25</v>
      </c>
      <c r="I112" s="5" t="s">
        <v>339</v>
      </c>
      <c r="J112" s="5" t="s">
        <v>25</v>
      </c>
      <c r="K112" s="5" t="s">
        <v>340</v>
      </c>
      <c r="L112" s="5" t="s">
        <v>28</v>
      </c>
      <c r="M112" s="5" t="s">
        <v>117</v>
      </c>
      <c r="N112" s="5" t="s">
        <v>168</v>
      </c>
      <c r="O112" s="11" t="s">
        <v>144</v>
      </c>
      <c r="P112" s="7" t="s">
        <v>145</v>
      </c>
      <c r="Q112" s="10"/>
      <c r="R112" s="9"/>
      <c r="S112" s="10"/>
    </row>
    <row r="113" spans="1:1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20"/>
      <c r="L113" s="1"/>
      <c r="M113" s="1"/>
      <c r="N113" s="1"/>
      <c r="O113" s="21"/>
      <c r="P113" s="22"/>
    </row>
    <row r="118" spans="1:17" x14ac:dyDescent="0.25">
      <c r="Q118" s="26"/>
    </row>
  </sheetData>
  <autoFilter ref="A1:V112" xr:uid="{00000000-0009-0000-0000-000001000000}">
    <filterColumn colId="5">
      <filters>
        <filter val="Oficinas Centrales"/>
      </filters>
    </filterColumn>
    <sortState xmlns:xlrd2="http://schemas.microsoft.com/office/spreadsheetml/2017/richdata2" ref="A58:V112">
      <sortCondition ref="C1:C112"/>
    </sortState>
  </autoFilter>
  <pageMargins left="0.7" right="0.7" top="0.75" bottom="0.75" header="0.3" footer="0.3"/>
  <pageSetup scale="1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3C0CF-BC4B-4459-94C6-72EA01BB8473}">
  <sheetPr filterMode="1">
    <pageSetUpPr fitToPage="1"/>
  </sheetPr>
  <dimension ref="A1:T118"/>
  <sheetViews>
    <sheetView workbookViewId="0">
      <pane ySplit="1" topLeftCell="A14" activePane="bottomLeft" state="frozen"/>
      <selection activeCell="F1" sqref="F1"/>
      <selection pane="bottomLeft" activeCell="A14" sqref="A14"/>
    </sheetView>
  </sheetViews>
  <sheetFormatPr baseColWidth="10" defaultColWidth="11.42578125" defaultRowHeight="15" x14ac:dyDescent="0.25"/>
  <cols>
    <col min="1" max="1" width="55.140625" bestFit="1" customWidth="1"/>
    <col min="2" max="2" width="26.5703125" bestFit="1" customWidth="1"/>
    <col min="3" max="3" width="31.85546875" bestFit="1" customWidth="1"/>
    <col min="4" max="4" width="17.7109375" bestFit="1" customWidth="1"/>
    <col min="5" max="5" width="17.7109375" customWidth="1"/>
    <col min="6" max="6" width="22.42578125" bestFit="1" customWidth="1"/>
    <col min="7" max="7" width="20.42578125" bestFit="1" customWidth="1"/>
    <col min="8" max="9" width="17.28515625" customWidth="1"/>
    <col min="10" max="10" width="16.28515625" bestFit="1" customWidth="1"/>
    <col min="11" max="11" width="21.5703125" bestFit="1" customWidth="1"/>
    <col min="12" max="12" width="26.5703125" customWidth="1"/>
    <col min="13" max="13" width="6.5703125" bestFit="1" customWidth="1"/>
    <col min="14" max="14" width="34.85546875" bestFit="1" customWidth="1"/>
    <col min="15" max="15" width="19.85546875" bestFit="1" customWidth="1"/>
    <col min="16" max="16" width="12" bestFit="1" customWidth="1"/>
    <col min="17" max="17" width="47.140625" bestFit="1" customWidth="1"/>
  </cols>
  <sheetData>
    <row r="1" spans="1:20" x14ac:dyDescent="0.25">
      <c r="A1" s="3" t="s">
        <v>2</v>
      </c>
      <c r="B1" s="3" t="s">
        <v>4</v>
      </c>
      <c r="C1" s="3" t="s">
        <v>3</v>
      </c>
      <c r="D1" s="3" t="s">
        <v>1</v>
      </c>
      <c r="E1" s="3" t="s">
        <v>809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6</v>
      </c>
      <c r="K1" s="3" t="s">
        <v>7</v>
      </c>
      <c r="L1" s="3" t="s">
        <v>5</v>
      </c>
      <c r="M1" s="4" t="s">
        <v>14</v>
      </c>
      <c r="N1" s="3" t="s">
        <v>15</v>
      </c>
      <c r="O1" s="3" t="s">
        <v>16</v>
      </c>
      <c r="P1" s="3" t="s">
        <v>17</v>
      </c>
      <c r="Q1" s="3" t="s">
        <v>18</v>
      </c>
    </row>
    <row r="2" spans="1:20" hidden="1" x14ac:dyDescent="0.25">
      <c r="A2" s="7" t="s">
        <v>133</v>
      </c>
      <c r="B2" s="5" t="s">
        <v>128</v>
      </c>
      <c r="C2" s="5" t="s">
        <v>127</v>
      </c>
      <c r="D2" s="5" t="s">
        <v>132</v>
      </c>
      <c r="E2" s="5"/>
      <c r="F2" s="5" t="s">
        <v>27</v>
      </c>
      <c r="G2" s="5" t="s">
        <v>28</v>
      </c>
      <c r="H2" s="5" t="s">
        <v>29</v>
      </c>
      <c r="I2" s="5" t="s">
        <v>30</v>
      </c>
      <c r="J2" s="5" t="s">
        <v>134</v>
      </c>
      <c r="K2" s="5" t="s">
        <v>25</v>
      </c>
      <c r="L2" s="5" t="s">
        <v>129</v>
      </c>
      <c r="M2" s="6" t="s">
        <v>31</v>
      </c>
      <c r="N2" s="7" t="s">
        <v>32</v>
      </c>
      <c r="O2" s="8">
        <v>43237</v>
      </c>
      <c r="P2" s="9">
        <f ca="1">IF(O2="","",(YEARFRAC(O2,$T$2,3)))</f>
        <v>4.2684931506849315</v>
      </c>
      <c r="Q2" s="10"/>
      <c r="T2" s="2">
        <f ca="1">TODAY()</f>
        <v>44795</v>
      </c>
    </row>
    <row r="3" spans="1:20" hidden="1" x14ac:dyDescent="0.25">
      <c r="A3" s="7" t="s">
        <v>137</v>
      </c>
      <c r="B3" s="5" t="s">
        <v>128</v>
      </c>
      <c r="C3" s="5" t="s">
        <v>127</v>
      </c>
      <c r="D3" s="5" t="s">
        <v>136</v>
      </c>
      <c r="E3" s="5"/>
      <c r="F3" s="5" t="s">
        <v>142</v>
      </c>
      <c r="G3" s="5" t="s">
        <v>143</v>
      </c>
      <c r="H3" s="5" t="s">
        <v>29</v>
      </c>
      <c r="I3" s="5" t="s">
        <v>30</v>
      </c>
      <c r="J3" s="5" t="s">
        <v>139</v>
      </c>
      <c r="K3" s="5" t="s">
        <v>140</v>
      </c>
      <c r="L3" s="5" t="s">
        <v>138</v>
      </c>
      <c r="M3" s="6" t="s">
        <v>144</v>
      </c>
      <c r="N3" s="7" t="s">
        <v>145</v>
      </c>
      <c r="O3" s="8"/>
      <c r="P3" s="9" t="str">
        <f>IF(O3="","",(YEARFRAC(O3,$T$2,3)))</f>
        <v/>
      </c>
      <c r="Q3" s="10" t="s">
        <v>146</v>
      </c>
    </row>
    <row r="4" spans="1:20" x14ac:dyDescent="0.25">
      <c r="A4" s="16" t="s">
        <v>279</v>
      </c>
      <c r="B4" s="5" t="s">
        <v>337</v>
      </c>
      <c r="C4" s="5" t="s">
        <v>336</v>
      </c>
      <c r="D4" s="5" t="s">
        <v>389</v>
      </c>
      <c r="E4" s="5" t="s">
        <v>724</v>
      </c>
      <c r="F4" s="5" t="s">
        <v>27</v>
      </c>
      <c r="G4" s="5" t="s">
        <v>28</v>
      </c>
      <c r="H4" s="5" t="s">
        <v>29</v>
      </c>
      <c r="I4" s="5" t="s">
        <v>30</v>
      </c>
      <c r="J4" s="5" t="s">
        <v>390</v>
      </c>
      <c r="K4" s="5" t="s">
        <v>25</v>
      </c>
      <c r="L4" s="5" t="s">
        <v>282</v>
      </c>
      <c r="M4" s="6" t="s">
        <v>31</v>
      </c>
      <c r="N4" s="7" t="s">
        <v>32</v>
      </c>
      <c r="O4" s="8">
        <v>43237</v>
      </c>
      <c r="P4" s="9">
        <f ca="1">IF(O4="","",(YEARFRAC(O4,$T$2,3)))</f>
        <v>4.2684931506849315</v>
      </c>
      <c r="Q4" s="10"/>
    </row>
    <row r="5" spans="1:20" x14ac:dyDescent="0.25">
      <c r="A5" s="7" t="s">
        <v>353</v>
      </c>
      <c r="B5" s="5" t="s">
        <v>345</v>
      </c>
      <c r="C5" s="5" t="s">
        <v>344</v>
      </c>
      <c r="D5" s="5" t="s">
        <v>352</v>
      </c>
      <c r="E5" s="5" t="s">
        <v>724</v>
      </c>
      <c r="F5" s="5" t="s">
        <v>348</v>
      </c>
      <c r="G5" s="5" t="s">
        <v>143</v>
      </c>
      <c r="H5" s="5" t="s">
        <v>349</v>
      </c>
      <c r="I5" s="5" t="s">
        <v>30</v>
      </c>
      <c r="J5" s="5" t="s">
        <v>354</v>
      </c>
      <c r="K5" s="5" t="s">
        <v>355</v>
      </c>
      <c r="L5" s="5" t="s">
        <v>282</v>
      </c>
      <c r="M5" s="6" t="s">
        <v>350</v>
      </c>
      <c r="N5" s="7" t="s">
        <v>351</v>
      </c>
      <c r="O5" s="8">
        <v>44022</v>
      </c>
      <c r="P5" s="9">
        <f ca="1">IF(O5="","",(YEARFRAC(O5,$T$2,3)))</f>
        <v>2.117808219178082</v>
      </c>
      <c r="Q5" s="10"/>
    </row>
    <row r="6" spans="1:20" hidden="1" x14ac:dyDescent="0.25">
      <c r="A6" s="5" t="s">
        <v>108</v>
      </c>
      <c r="B6" s="5" t="s">
        <v>82</v>
      </c>
      <c r="C6" s="5" t="s">
        <v>35</v>
      </c>
      <c r="D6" s="5" t="s">
        <v>107</v>
      </c>
      <c r="E6" s="5"/>
      <c r="F6" s="5" t="s">
        <v>27</v>
      </c>
      <c r="G6" s="5" t="s">
        <v>28</v>
      </c>
      <c r="H6" s="5" t="s">
        <v>29</v>
      </c>
      <c r="I6" s="5" t="s">
        <v>30</v>
      </c>
      <c r="J6" s="5" t="s">
        <v>109</v>
      </c>
      <c r="K6" s="5" t="s">
        <v>25</v>
      </c>
      <c r="L6" s="5" t="s">
        <v>83</v>
      </c>
      <c r="M6" s="6" t="s">
        <v>31</v>
      </c>
      <c r="N6" s="7" t="s">
        <v>32</v>
      </c>
      <c r="O6" s="8">
        <v>43237</v>
      </c>
      <c r="P6" s="9">
        <f ca="1">IF(O6="","",(YEARFRAC(O6,$T$2,3)))</f>
        <v>4.2684931506849315</v>
      </c>
      <c r="Q6" s="10"/>
    </row>
    <row r="7" spans="1:20" x14ac:dyDescent="0.25">
      <c r="A7" s="7" t="s">
        <v>343</v>
      </c>
      <c r="B7" s="5" t="s">
        <v>345</v>
      </c>
      <c r="C7" s="5" t="s">
        <v>344</v>
      </c>
      <c r="D7" s="5" t="s">
        <v>342</v>
      </c>
      <c r="E7" s="5" t="s">
        <v>724</v>
      </c>
      <c r="F7" s="5" t="s">
        <v>348</v>
      </c>
      <c r="G7" s="5" t="s">
        <v>143</v>
      </c>
      <c r="H7" s="5" t="s">
        <v>349</v>
      </c>
      <c r="I7" s="5" t="s">
        <v>30</v>
      </c>
      <c r="J7" s="7" t="s">
        <v>346</v>
      </c>
      <c r="K7" s="5" t="s">
        <v>25</v>
      </c>
      <c r="L7" s="5" t="s">
        <v>282</v>
      </c>
      <c r="M7" s="6" t="s">
        <v>350</v>
      </c>
      <c r="N7" s="7" t="s">
        <v>351</v>
      </c>
      <c r="O7" s="8">
        <v>44022</v>
      </c>
      <c r="P7" s="9">
        <f ca="1">IF(O7="","",(YEARFRAC(O7,$T$2,3)))</f>
        <v>2.117808219178082</v>
      </c>
      <c r="Q7" s="10"/>
    </row>
    <row r="8" spans="1:20" x14ac:dyDescent="0.25">
      <c r="A8" s="5" t="s">
        <v>323</v>
      </c>
      <c r="B8" s="5" t="s">
        <v>290</v>
      </c>
      <c r="C8" s="5" t="s">
        <v>324</v>
      </c>
      <c r="D8" s="5" t="s">
        <v>322</v>
      </c>
      <c r="E8" s="5" t="s">
        <v>724</v>
      </c>
      <c r="F8" s="5" t="s">
        <v>328</v>
      </c>
      <c r="G8" s="5" t="s">
        <v>28</v>
      </c>
      <c r="H8" s="5" t="s">
        <v>29</v>
      </c>
      <c r="I8" s="5" t="s">
        <v>168</v>
      </c>
      <c r="J8" s="5" t="s">
        <v>325</v>
      </c>
      <c r="K8" s="5" t="s">
        <v>326</v>
      </c>
      <c r="L8" s="5" t="s">
        <v>282</v>
      </c>
      <c r="M8" s="6" t="s">
        <v>118</v>
      </c>
      <c r="N8" s="7" t="s">
        <v>119</v>
      </c>
      <c r="O8" s="8">
        <v>44053</v>
      </c>
      <c r="P8" s="9">
        <f ca="1">IF(O8="","",(YEARFRAC(O8,$T$2,3)))</f>
        <v>2.032876712328767</v>
      </c>
      <c r="Q8" s="10"/>
    </row>
    <row r="9" spans="1:20" x14ac:dyDescent="0.25">
      <c r="A9" s="5" t="s">
        <v>312</v>
      </c>
      <c r="B9" s="5" t="s">
        <v>290</v>
      </c>
      <c r="C9" s="5" t="s">
        <v>814</v>
      </c>
      <c r="D9" s="5" t="s">
        <v>311</v>
      </c>
      <c r="E9" s="5" t="s">
        <v>724</v>
      </c>
      <c r="F9" s="5" t="s">
        <v>27</v>
      </c>
      <c r="G9" s="5" t="s">
        <v>28</v>
      </c>
      <c r="H9" s="5" t="s">
        <v>806</v>
      </c>
      <c r="I9" s="5" t="s">
        <v>30</v>
      </c>
      <c r="J9" s="5" t="s">
        <v>313</v>
      </c>
      <c r="K9" s="5" t="s">
        <v>314</v>
      </c>
      <c r="L9" s="5" t="s">
        <v>282</v>
      </c>
      <c r="M9" s="6" t="s">
        <v>31</v>
      </c>
      <c r="N9" s="7" t="s">
        <v>32</v>
      </c>
      <c r="O9" s="8">
        <v>43237</v>
      </c>
      <c r="P9" s="9">
        <f ca="1">IF(O9="","",(YEARFRAC(O9,$T$2,3)))</f>
        <v>4.2684931506849315</v>
      </c>
      <c r="Q9" s="10"/>
    </row>
    <row r="10" spans="1:20" hidden="1" x14ac:dyDescent="0.25">
      <c r="A10" s="5" t="s">
        <v>106</v>
      </c>
      <c r="B10" s="5" t="s">
        <v>82</v>
      </c>
      <c r="C10" s="5" t="s">
        <v>88</v>
      </c>
      <c r="D10" s="5" t="s">
        <v>101</v>
      </c>
      <c r="E10" s="5"/>
      <c r="F10" s="5" t="s">
        <v>27</v>
      </c>
      <c r="G10" s="5" t="s">
        <v>28</v>
      </c>
      <c r="H10" s="5" t="s">
        <v>29</v>
      </c>
      <c r="I10" s="5" t="s">
        <v>30</v>
      </c>
      <c r="J10" s="5" t="s">
        <v>103</v>
      </c>
      <c r="K10" s="5" t="s">
        <v>25</v>
      </c>
      <c r="L10" s="5" t="s">
        <v>83</v>
      </c>
      <c r="M10" s="6" t="s">
        <v>31</v>
      </c>
      <c r="N10" s="7" t="s">
        <v>32</v>
      </c>
      <c r="O10" s="8">
        <v>43237</v>
      </c>
      <c r="P10" s="9">
        <f ca="1">IF(O10="","",(YEARFRAC(O10,$T$2,3)))</f>
        <v>4.2684931506849315</v>
      </c>
      <c r="Q10" s="10"/>
    </row>
    <row r="11" spans="1:20" x14ac:dyDescent="0.25">
      <c r="A11" s="5" t="s">
        <v>378</v>
      </c>
      <c r="B11" s="5" t="s">
        <v>337</v>
      </c>
      <c r="C11" s="5" t="s">
        <v>336</v>
      </c>
      <c r="D11" s="5" t="s">
        <v>377</v>
      </c>
      <c r="E11" s="5" t="s">
        <v>724</v>
      </c>
      <c r="F11" s="5" t="s">
        <v>27</v>
      </c>
      <c r="G11" s="5" t="s">
        <v>28</v>
      </c>
      <c r="H11" s="5" t="s">
        <v>29</v>
      </c>
      <c r="I11" s="5" t="s">
        <v>30</v>
      </c>
      <c r="J11" s="5" t="s">
        <v>379</v>
      </c>
      <c r="K11" s="5" t="s">
        <v>380</v>
      </c>
      <c r="L11" s="5" t="s">
        <v>282</v>
      </c>
      <c r="M11" s="6" t="s">
        <v>31</v>
      </c>
      <c r="N11" s="7" t="s">
        <v>32</v>
      </c>
      <c r="O11" s="8">
        <v>43237</v>
      </c>
      <c r="P11" s="9">
        <f ca="1">IF(O11="","",(YEARFRAC(O11,$T$2,3)))</f>
        <v>4.2684931506849315</v>
      </c>
      <c r="Q11" s="10"/>
    </row>
    <row r="12" spans="1:20" hidden="1" x14ac:dyDescent="0.25">
      <c r="A12" s="7" t="s">
        <v>126</v>
      </c>
      <c r="B12" s="5" t="s">
        <v>128</v>
      </c>
      <c r="C12" s="5" t="s">
        <v>127</v>
      </c>
      <c r="D12" s="5" t="s">
        <v>125</v>
      </c>
      <c r="E12" s="5"/>
      <c r="F12" s="5" t="s">
        <v>27</v>
      </c>
      <c r="G12" s="5" t="s">
        <v>28</v>
      </c>
      <c r="H12" s="5" t="s">
        <v>29</v>
      </c>
      <c r="I12" s="5" t="s">
        <v>30</v>
      </c>
      <c r="J12" s="5" t="s">
        <v>130</v>
      </c>
      <c r="K12" s="5" t="s">
        <v>25</v>
      </c>
      <c r="L12" s="5" t="s">
        <v>129</v>
      </c>
      <c r="M12" s="6" t="s">
        <v>31</v>
      </c>
      <c r="N12" s="7" t="s">
        <v>32</v>
      </c>
      <c r="O12" s="8">
        <v>43237</v>
      </c>
      <c r="P12" s="9">
        <f ca="1">IF(O12="","",(YEARFRAC(O12,$T$2,3)))</f>
        <v>4.2684931506849315</v>
      </c>
      <c r="Q12" s="10"/>
    </row>
    <row r="13" spans="1:20" hidden="1" x14ac:dyDescent="0.25">
      <c r="A13" s="5" t="s">
        <v>124</v>
      </c>
      <c r="B13" s="5" t="s">
        <v>82</v>
      </c>
      <c r="C13" s="5" t="s">
        <v>88</v>
      </c>
      <c r="D13" s="5" t="s">
        <v>111</v>
      </c>
      <c r="E13" s="5"/>
      <c r="F13" s="7" t="s">
        <v>116</v>
      </c>
      <c r="G13" s="5" t="s">
        <v>28</v>
      </c>
      <c r="H13" s="5" t="s">
        <v>117</v>
      </c>
      <c r="I13" s="5" t="s">
        <v>30</v>
      </c>
      <c r="J13" s="5" t="s">
        <v>112</v>
      </c>
      <c r="K13" s="5" t="s">
        <v>113</v>
      </c>
      <c r="L13" s="5" t="s">
        <v>83</v>
      </c>
      <c r="M13" s="6" t="s">
        <v>118</v>
      </c>
      <c r="N13" s="7" t="s">
        <v>119</v>
      </c>
      <c r="O13" s="8">
        <v>41966</v>
      </c>
      <c r="P13" s="9">
        <f ca="1">IF(O13="","",(YEARFRAC(O13,$T$2,3)))</f>
        <v>7.7506849315068491</v>
      </c>
      <c r="Q13" s="10" t="s">
        <v>120</v>
      </c>
    </row>
    <row r="14" spans="1:20" x14ac:dyDescent="0.25">
      <c r="A14" s="24" t="s">
        <v>419</v>
      </c>
      <c r="B14" s="5" t="s">
        <v>345</v>
      </c>
      <c r="C14" s="5" t="s">
        <v>420</v>
      </c>
      <c r="D14" s="5" t="s">
        <v>418</v>
      </c>
      <c r="E14" s="5" t="s">
        <v>724</v>
      </c>
      <c r="F14" s="5" t="s">
        <v>340</v>
      </c>
      <c r="G14" s="5" t="s">
        <v>28</v>
      </c>
      <c r="H14" s="5" t="s">
        <v>117</v>
      </c>
      <c r="I14" s="5" t="s">
        <v>168</v>
      </c>
      <c r="J14" s="5" t="s">
        <v>421</v>
      </c>
      <c r="K14" s="5" t="s">
        <v>25</v>
      </c>
      <c r="L14" s="5" t="s">
        <v>282</v>
      </c>
      <c r="M14" s="11" t="s">
        <v>144</v>
      </c>
      <c r="N14" s="7" t="s">
        <v>145</v>
      </c>
      <c r="O14" s="10"/>
      <c r="P14" s="9" t="str">
        <f>IF(O14="","",(YEARFRAC(O14,$T$2,3)))</f>
        <v/>
      </c>
      <c r="Q14" s="10"/>
    </row>
    <row r="15" spans="1:20" x14ac:dyDescent="0.25">
      <c r="A15" s="7" t="s">
        <v>797</v>
      </c>
      <c r="B15" s="5" t="s">
        <v>290</v>
      </c>
      <c r="C15" s="5" t="s">
        <v>296</v>
      </c>
      <c r="D15" s="5" t="s">
        <v>329</v>
      </c>
      <c r="E15" s="5" t="s">
        <v>724</v>
      </c>
      <c r="F15" s="5" t="s">
        <v>328</v>
      </c>
      <c r="G15" s="5" t="s">
        <v>28</v>
      </c>
      <c r="H15" s="5" t="s">
        <v>29</v>
      </c>
      <c r="I15" s="5" t="s">
        <v>168</v>
      </c>
      <c r="J15" s="5" t="s">
        <v>331</v>
      </c>
      <c r="K15" s="5" t="s">
        <v>332</v>
      </c>
      <c r="L15" s="5" t="s">
        <v>282</v>
      </c>
      <c r="M15" s="6" t="s">
        <v>118</v>
      </c>
      <c r="N15" s="7" t="s">
        <v>119</v>
      </c>
      <c r="O15" s="8">
        <v>44053</v>
      </c>
      <c r="P15" s="9">
        <f ca="1">IF(O15="","",(YEARFRAC(O15,$T$2,3)))</f>
        <v>2.032876712328767</v>
      </c>
      <c r="Q15" s="10"/>
    </row>
    <row r="16" spans="1:20" x14ac:dyDescent="0.25">
      <c r="A16" s="5" t="s">
        <v>796</v>
      </c>
      <c r="B16" s="5" t="s">
        <v>128</v>
      </c>
      <c r="C16" s="5" t="s">
        <v>359</v>
      </c>
      <c r="D16" s="5" t="s">
        <v>357</v>
      </c>
      <c r="E16" s="5" t="s">
        <v>724</v>
      </c>
      <c r="F16" s="5" t="s">
        <v>328</v>
      </c>
      <c r="G16" s="5" t="s">
        <v>28</v>
      </c>
      <c r="H16" s="5" t="s">
        <v>29</v>
      </c>
      <c r="I16" s="5" t="s">
        <v>168</v>
      </c>
      <c r="J16" s="5" t="s">
        <v>360</v>
      </c>
      <c r="K16" s="5" t="s">
        <v>25</v>
      </c>
      <c r="L16" s="5" t="s">
        <v>282</v>
      </c>
      <c r="M16" s="6" t="s">
        <v>118</v>
      </c>
      <c r="N16" s="7" t="s">
        <v>119</v>
      </c>
      <c r="O16" s="8">
        <v>44053</v>
      </c>
      <c r="P16" s="9">
        <f ca="1">IF(O16="","",(YEARFRAC(O16,$T$2,3)))</f>
        <v>2.032876712328767</v>
      </c>
      <c r="Q16" s="10"/>
    </row>
    <row r="17" spans="1:17" x14ac:dyDescent="0.25">
      <c r="A17" s="5" t="s">
        <v>288</v>
      </c>
      <c r="B17" s="5" t="s">
        <v>290</v>
      </c>
      <c r="C17" s="5" t="s">
        <v>289</v>
      </c>
      <c r="D17" s="5" t="s">
        <v>287</v>
      </c>
      <c r="E17" s="5" t="s">
        <v>724</v>
      </c>
      <c r="F17" s="5" t="s">
        <v>27</v>
      </c>
      <c r="G17" s="5" t="s">
        <v>28</v>
      </c>
      <c r="H17" s="5" t="s">
        <v>29</v>
      </c>
      <c r="I17" s="5" t="s">
        <v>30</v>
      </c>
      <c r="J17" s="5" t="s">
        <v>291</v>
      </c>
      <c r="K17" s="5" t="s">
        <v>25</v>
      </c>
      <c r="L17" s="5" t="s">
        <v>282</v>
      </c>
      <c r="M17" s="6" t="s">
        <v>31</v>
      </c>
      <c r="N17" s="7" t="s">
        <v>32</v>
      </c>
      <c r="O17" s="8">
        <v>43237</v>
      </c>
      <c r="P17" s="9">
        <f ca="1">IF(O17="","",(YEARFRAC(O17,$T$2,3)))</f>
        <v>4.2684931506849315</v>
      </c>
      <c r="Q17" s="10"/>
    </row>
    <row r="18" spans="1:17" x14ac:dyDescent="0.25">
      <c r="A18" s="16" t="s">
        <v>384</v>
      </c>
      <c r="B18" s="5" t="s">
        <v>337</v>
      </c>
      <c r="C18" s="5" t="s">
        <v>336</v>
      </c>
      <c r="D18" s="5" t="s">
        <v>383</v>
      </c>
      <c r="E18" s="5" t="s">
        <v>724</v>
      </c>
      <c r="F18" s="5" t="s">
        <v>27</v>
      </c>
      <c r="G18" s="5" t="s">
        <v>28</v>
      </c>
      <c r="H18" s="5" t="s">
        <v>29</v>
      </c>
      <c r="I18" s="5" t="s">
        <v>30</v>
      </c>
      <c r="J18" s="5" t="s">
        <v>385</v>
      </c>
      <c r="K18" s="5" t="s">
        <v>386</v>
      </c>
      <c r="L18" s="5" t="s">
        <v>282</v>
      </c>
      <c r="M18" s="6" t="s">
        <v>31</v>
      </c>
      <c r="N18" s="7" t="s">
        <v>32</v>
      </c>
      <c r="O18" s="8">
        <v>43237</v>
      </c>
      <c r="P18" s="9">
        <f ca="1">IF(O18="","",(YEARFRAC(O18,$T$2,3)))</f>
        <v>4.2684931506849315</v>
      </c>
      <c r="Q18" s="10"/>
    </row>
    <row r="19" spans="1:17" x14ac:dyDescent="0.25">
      <c r="A19" s="7" t="s">
        <v>413</v>
      </c>
      <c r="B19" s="5" t="s">
        <v>337</v>
      </c>
      <c r="C19" s="5" t="s">
        <v>336</v>
      </c>
      <c r="D19" s="5" t="s">
        <v>412</v>
      </c>
      <c r="E19" s="5" t="s">
        <v>724</v>
      </c>
      <c r="F19" s="7" t="s">
        <v>116</v>
      </c>
      <c r="G19" s="5" t="s">
        <v>28</v>
      </c>
      <c r="H19" s="5" t="s">
        <v>810</v>
      </c>
      <c r="I19" s="5" t="s">
        <v>30</v>
      </c>
      <c r="J19" s="5" t="s">
        <v>414</v>
      </c>
      <c r="K19" s="5" t="s">
        <v>415</v>
      </c>
      <c r="L19" s="5" t="s">
        <v>282</v>
      </c>
      <c r="M19" s="6" t="s">
        <v>118</v>
      </c>
      <c r="N19" s="7" t="s">
        <v>119</v>
      </c>
      <c r="O19" s="8">
        <v>41966</v>
      </c>
      <c r="P19" s="9">
        <f ca="1">IF(O19="","",(YEARFRAC(O19,$T$2,3)))</f>
        <v>7.7506849315068491</v>
      </c>
      <c r="Q19" s="10" t="s">
        <v>120</v>
      </c>
    </row>
    <row r="20" spans="1:17" hidden="1" x14ac:dyDescent="0.25">
      <c r="A20" s="5" t="s">
        <v>20</v>
      </c>
      <c r="B20" s="5" t="s">
        <v>22</v>
      </c>
      <c r="C20" s="5" t="s">
        <v>21</v>
      </c>
      <c r="D20" s="5" t="s">
        <v>19</v>
      </c>
      <c r="E20" s="5"/>
      <c r="F20" s="5" t="s">
        <v>27</v>
      </c>
      <c r="G20" s="5" t="s">
        <v>28</v>
      </c>
      <c r="H20" s="5" t="s">
        <v>29</v>
      </c>
      <c r="I20" s="5" t="s">
        <v>30</v>
      </c>
      <c r="J20" s="5" t="s">
        <v>24</v>
      </c>
      <c r="K20" s="5" t="s">
        <v>25</v>
      </c>
      <c r="L20" s="5" t="s">
        <v>23</v>
      </c>
      <c r="M20" s="6" t="s">
        <v>31</v>
      </c>
      <c r="N20" s="7" t="s">
        <v>32</v>
      </c>
      <c r="O20" s="8">
        <v>43237</v>
      </c>
      <c r="P20" s="9">
        <f ca="1">IF(O20="","",(YEARFRAC(O20,$T$2,3)))</f>
        <v>4.2684931506849315</v>
      </c>
      <c r="Q20" s="10"/>
    </row>
    <row r="21" spans="1:17" hidden="1" x14ac:dyDescent="0.25">
      <c r="A21" s="5" t="s">
        <v>20</v>
      </c>
      <c r="B21" s="5" t="s">
        <v>22</v>
      </c>
      <c r="C21" s="5" t="s">
        <v>21</v>
      </c>
      <c r="D21" s="5" t="s">
        <v>517</v>
      </c>
      <c r="E21" s="5"/>
      <c r="F21" s="15" t="s">
        <v>340</v>
      </c>
      <c r="G21" s="5" t="s">
        <v>28</v>
      </c>
      <c r="H21" s="5" t="s">
        <v>117</v>
      </c>
      <c r="I21" s="5" t="s">
        <v>168</v>
      </c>
      <c r="J21" s="5" t="s">
        <v>518</v>
      </c>
      <c r="K21" s="5" t="s">
        <v>25</v>
      </c>
      <c r="L21" s="5" t="s">
        <v>23</v>
      </c>
      <c r="M21" s="11" t="s">
        <v>144</v>
      </c>
      <c r="N21" s="7" t="s">
        <v>145</v>
      </c>
      <c r="O21" s="10"/>
      <c r="P21" s="10"/>
      <c r="Q21" s="10"/>
    </row>
    <row r="22" spans="1:17" hidden="1" x14ac:dyDescent="0.25">
      <c r="A22" s="5" t="s">
        <v>100</v>
      </c>
      <c r="B22" s="5" t="s">
        <v>82</v>
      </c>
      <c r="C22" s="5" t="s">
        <v>88</v>
      </c>
      <c r="D22" s="5" t="s">
        <v>95</v>
      </c>
      <c r="E22" s="5"/>
      <c r="F22" s="5" t="s">
        <v>27</v>
      </c>
      <c r="G22" s="5" t="s">
        <v>28</v>
      </c>
      <c r="H22" s="5" t="s">
        <v>29</v>
      </c>
      <c r="I22" s="5" t="s">
        <v>30</v>
      </c>
      <c r="J22" s="5" t="s">
        <v>97</v>
      </c>
      <c r="K22" s="5" t="s">
        <v>25</v>
      </c>
      <c r="L22" s="5" t="s">
        <v>83</v>
      </c>
      <c r="M22" s="6" t="s">
        <v>31</v>
      </c>
      <c r="N22" s="7" t="s">
        <v>32</v>
      </c>
      <c r="O22" s="8">
        <v>43237</v>
      </c>
      <c r="P22" s="9">
        <f ca="1">IF(O22="","",(YEARFRAC(O22,$T$2,3)))</f>
        <v>4.2684931506849315</v>
      </c>
      <c r="Q22" s="10"/>
    </row>
    <row r="23" spans="1:17" hidden="1" x14ac:dyDescent="0.25">
      <c r="A23" s="5" t="s">
        <v>100</v>
      </c>
      <c r="B23" s="5" t="s">
        <v>82</v>
      </c>
      <c r="C23" s="5" t="s">
        <v>88</v>
      </c>
      <c r="D23" s="5" t="s">
        <v>111</v>
      </c>
      <c r="E23" s="5"/>
      <c r="F23" s="7" t="s">
        <v>116</v>
      </c>
      <c r="G23" s="5" t="s">
        <v>28</v>
      </c>
      <c r="H23" s="5" t="s">
        <v>117</v>
      </c>
      <c r="I23" s="5" t="s">
        <v>30</v>
      </c>
      <c r="J23" s="5" t="s">
        <v>112</v>
      </c>
      <c r="K23" s="5" t="s">
        <v>113</v>
      </c>
      <c r="L23" s="5" t="s">
        <v>83</v>
      </c>
      <c r="M23" s="6" t="s">
        <v>118</v>
      </c>
      <c r="N23" s="7" t="s">
        <v>119</v>
      </c>
      <c r="O23" s="8">
        <v>41966</v>
      </c>
      <c r="P23" s="9">
        <f ca="1">IF(O23="","",(YEARFRAC(O23,$T$2,3)))</f>
        <v>7.7506849315068491</v>
      </c>
      <c r="Q23" s="10" t="s">
        <v>120</v>
      </c>
    </row>
    <row r="24" spans="1:17" x14ac:dyDescent="0.25">
      <c r="A24" s="5" t="s">
        <v>301</v>
      </c>
      <c r="B24" s="5" t="s">
        <v>290</v>
      </c>
      <c r="C24" s="5" t="s">
        <v>302</v>
      </c>
      <c r="D24" s="5" t="s">
        <v>300</v>
      </c>
      <c r="E24" s="5" t="s">
        <v>724</v>
      </c>
      <c r="F24" s="5" t="s">
        <v>27</v>
      </c>
      <c r="G24" s="5" t="s">
        <v>28</v>
      </c>
      <c r="H24" s="5" t="s">
        <v>29</v>
      </c>
      <c r="I24" s="5" t="s">
        <v>30</v>
      </c>
      <c r="J24" s="5" t="s">
        <v>303</v>
      </c>
      <c r="K24" s="5" t="s">
        <v>304</v>
      </c>
      <c r="L24" s="5" t="s">
        <v>282</v>
      </c>
      <c r="M24" s="6" t="s">
        <v>31</v>
      </c>
      <c r="N24" s="7" t="s">
        <v>32</v>
      </c>
      <c r="O24" s="8">
        <v>43237</v>
      </c>
      <c r="P24" s="9">
        <f ca="1">IF(O24="","",(YEARFRAC(O24,$T$2,3)))</f>
        <v>4.2684931506849315</v>
      </c>
      <c r="Q24" s="10"/>
    </row>
    <row r="25" spans="1:17" x14ac:dyDescent="0.25">
      <c r="A25" s="7" t="s">
        <v>401</v>
      </c>
      <c r="B25" s="5" t="s">
        <v>337</v>
      </c>
      <c r="C25" s="5" t="s">
        <v>402</v>
      </c>
      <c r="D25" s="5" t="s">
        <v>400</v>
      </c>
      <c r="E25" s="5" t="s">
        <v>808</v>
      </c>
      <c r="F25" s="7" t="s">
        <v>407</v>
      </c>
      <c r="G25" s="5" t="s">
        <v>408</v>
      </c>
      <c r="H25" s="5" t="s">
        <v>409</v>
      </c>
      <c r="I25" s="5" t="s">
        <v>163</v>
      </c>
      <c r="J25" s="5" t="s">
        <v>403</v>
      </c>
      <c r="K25" s="5" t="s">
        <v>404</v>
      </c>
      <c r="L25" s="5" t="s">
        <v>282</v>
      </c>
      <c r="M25" s="6" t="s">
        <v>410</v>
      </c>
      <c r="N25" s="7" t="s">
        <v>411</v>
      </c>
      <c r="O25" s="8">
        <v>42152</v>
      </c>
      <c r="P25" s="9">
        <f ca="1">IF(O25="","",(YEARFRAC(O25,$T$2,3)))</f>
        <v>7.2410958904109588</v>
      </c>
      <c r="Q25" s="10" t="s">
        <v>120</v>
      </c>
    </row>
    <row r="26" spans="1:17" hidden="1" x14ac:dyDescent="0.25">
      <c r="A26" s="5" t="s">
        <v>66</v>
      </c>
      <c r="B26" s="5" t="s">
        <v>53</v>
      </c>
      <c r="C26" s="5" t="s">
        <v>52</v>
      </c>
      <c r="D26" s="5" t="s">
        <v>65</v>
      </c>
      <c r="E26" s="5"/>
      <c r="F26" s="5" t="s">
        <v>27</v>
      </c>
      <c r="G26" s="5" t="s">
        <v>28</v>
      </c>
      <c r="H26" s="5" t="s">
        <v>29</v>
      </c>
      <c r="I26" s="5" t="s">
        <v>30</v>
      </c>
      <c r="J26" s="5" t="s">
        <v>67</v>
      </c>
      <c r="K26" s="5" t="s">
        <v>25</v>
      </c>
      <c r="L26" s="5" t="s">
        <v>54</v>
      </c>
      <c r="M26" s="6" t="s">
        <v>31</v>
      </c>
      <c r="N26" s="7" t="s">
        <v>32</v>
      </c>
      <c r="O26" s="8">
        <v>43237</v>
      </c>
      <c r="P26" s="9">
        <f ca="1">IF(O26="","",(YEARFRAC(O26,$T$2,3)))</f>
        <v>4.2684931506849315</v>
      </c>
      <c r="Q26" s="10"/>
    </row>
    <row r="27" spans="1:17" hidden="1" x14ac:dyDescent="0.25">
      <c r="A27" s="5" t="s">
        <v>87</v>
      </c>
      <c r="B27" s="5" t="s">
        <v>82</v>
      </c>
      <c r="C27" s="5" t="s">
        <v>88</v>
      </c>
      <c r="D27" s="5" t="s">
        <v>86</v>
      </c>
      <c r="E27" s="5"/>
      <c r="F27" s="5" t="s">
        <v>27</v>
      </c>
      <c r="G27" s="5" t="s">
        <v>28</v>
      </c>
      <c r="H27" s="5" t="s">
        <v>29</v>
      </c>
      <c r="I27" s="5" t="s">
        <v>30</v>
      </c>
      <c r="J27" s="5" t="s">
        <v>89</v>
      </c>
      <c r="K27" s="5" t="s">
        <v>25</v>
      </c>
      <c r="L27" s="5" t="s">
        <v>83</v>
      </c>
      <c r="M27" s="6" t="s">
        <v>31</v>
      </c>
      <c r="N27" s="7" t="s">
        <v>32</v>
      </c>
      <c r="O27" s="8">
        <v>43237</v>
      </c>
      <c r="P27" s="9">
        <f ca="1">IF(O27="","",(YEARFRAC(O27,$T$2,3)))</f>
        <v>4.2684931506849315</v>
      </c>
      <c r="Q27" s="10"/>
    </row>
    <row r="28" spans="1:17" ht="15.75" hidden="1" x14ac:dyDescent="0.25">
      <c r="A28" s="18" t="s">
        <v>148</v>
      </c>
      <c r="B28" s="5" t="s">
        <v>150</v>
      </c>
      <c r="C28" s="5" t="s">
        <v>149</v>
      </c>
      <c r="D28" s="5" t="s">
        <v>147</v>
      </c>
      <c r="E28" s="5"/>
      <c r="F28" s="5" t="s">
        <v>153</v>
      </c>
      <c r="G28" s="5" t="s">
        <v>154</v>
      </c>
      <c r="H28" s="5" t="s">
        <v>155</v>
      </c>
      <c r="I28" s="5" t="s">
        <v>156</v>
      </c>
      <c r="J28" s="12" t="s">
        <v>151</v>
      </c>
      <c r="K28" s="5" t="s">
        <v>25</v>
      </c>
      <c r="L28" s="5" t="s">
        <v>23</v>
      </c>
      <c r="M28" s="6" t="s">
        <v>157</v>
      </c>
      <c r="N28" s="7" t="s">
        <v>158</v>
      </c>
      <c r="O28" s="10"/>
      <c r="P28" s="9" t="str">
        <f>IF(O28="","",(YEARFRAC(O28,$T$2,3)))</f>
        <v/>
      </c>
      <c r="Q28" s="10" t="s">
        <v>159</v>
      </c>
    </row>
    <row r="29" spans="1:17" ht="15.75" hidden="1" x14ac:dyDescent="0.25">
      <c r="A29" s="18" t="s">
        <v>148</v>
      </c>
      <c r="B29" s="5" t="s">
        <v>150</v>
      </c>
      <c r="C29" s="5" t="s">
        <v>149</v>
      </c>
      <c r="D29" s="5" t="s">
        <v>160</v>
      </c>
      <c r="E29" s="5"/>
      <c r="F29" s="5" t="s">
        <v>153</v>
      </c>
      <c r="G29" s="5" t="s">
        <v>154</v>
      </c>
      <c r="H29" s="5" t="s">
        <v>155</v>
      </c>
      <c r="I29" s="5" t="s">
        <v>163</v>
      </c>
      <c r="J29" s="12" t="s">
        <v>161</v>
      </c>
      <c r="K29" s="5" t="s">
        <v>25</v>
      </c>
      <c r="L29" s="5" t="s">
        <v>23</v>
      </c>
      <c r="M29" s="6" t="s">
        <v>157</v>
      </c>
      <c r="N29" s="7" t="s">
        <v>158</v>
      </c>
      <c r="O29" s="10"/>
      <c r="P29" s="9" t="str">
        <f>IF(O29="","",(YEARFRAC(O29,$T$2,3)))</f>
        <v/>
      </c>
      <c r="Q29" s="10"/>
    </row>
    <row r="30" spans="1:17" ht="15.75" hidden="1" x14ac:dyDescent="0.25">
      <c r="A30" s="18" t="s">
        <v>148</v>
      </c>
      <c r="B30" s="5" t="s">
        <v>150</v>
      </c>
      <c r="C30" s="5" t="s">
        <v>149</v>
      </c>
      <c r="D30" s="5" t="s">
        <v>164</v>
      </c>
      <c r="E30" s="5"/>
      <c r="F30" s="5" t="s">
        <v>153</v>
      </c>
      <c r="G30" s="5" t="s">
        <v>154</v>
      </c>
      <c r="H30" s="5" t="s">
        <v>155</v>
      </c>
      <c r="I30" s="5" t="s">
        <v>168</v>
      </c>
      <c r="J30" s="12" t="s">
        <v>165</v>
      </c>
      <c r="K30" s="5" t="s">
        <v>166</v>
      </c>
      <c r="L30" s="5" t="s">
        <v>23</v>
      </c>
      <c r="M30" s="6" t="s">
        <v>157</v>
      </c>
      <c r="N30" s="7" t="s">
        <v>158</v>
      </c>
      <c r="O30" s="10"/>
      <c r="P30" s="9" t="str">
        <f>IF(O30="","",(YEARFRAC(O30,$T$2,3)))</f>
        <v/>
      </c>
      <c r="Q30" s="10"/>
    </row>
    <row r="31" spans="1:17" ht="15.75" hidden="1" x14ac:dyDescent="0.25">
      <c r="A31" s="18" t="s">
        <v>148</v>
      </c>
      <c r="B31" s="5" t="s">
        <v>150</v>
      </c>
      <c r="C31" s="5" t="s">
        <v>149</v>
      </c>
      <c r="D31" s="5" t="s">
        <v>169</v>
      </c>
      <c r="E31" s="5"/>
      <c r="F31" s="5" t="s">
        <v>153</v>
      </c>
      <c r="G31" s="5" t="s">
        <v>154</v>
      </c>
      <c r="H31" s="5" t="s">
        <v>155</v>
      </c>
      <c r="I31" s="5" t="s">
        <v>163</v>
      </c>
      <c r="J31" s="12" t="s">
        <v>170</v>
      </c>
      <c r="K31" s="5" t="s">
        <v>25</v>
      </c>
      <c r="L31" s="5" t="s">
        <v>23</v>
      </c>
      <c r="M31" s="6" t="s">
        <v>157</v>
      </c>
      <c r="N31" s="7" t="s">
        <v>158</v>
      </c>
      <c r="O31" s="10"/>
      <c r="P31" s="9" t="str">
        <f>IF(O31="","",(YEARFRAC(O31,$T$2,3)))</f>
        <v/>
      </c>
      <c r="Q31" s="10"/>
    </row>
    <row r="32" spans="1:17" ht="15.75" hidden="1" x14ac:dyDescent="0.25">
      <c r="A32" s="18" t="s">
        <v>148</v>
      </c>
      <c r="B32" s="5" t="s">
        <v>150</v>
      </c>
      <c r="C32" s="5" t="s">
        <v>149</v>
      </c>
      <c r="D32" s="5" t="s">
        <v>172</v>
      </c>
      <c r="E32" s="5"/>
      <c r="F32" s="5" t="s">
        <v>176</v>
      </c>
      <c r="G32" s="5" t="s">
        <v>177</v>
      </c>
      <c r="H32" s="5" t="s">
        <v>155</v>
      </c>
      <c r="I32" s="5" t="s">
        <v>156</v>
      </c>
      <c r="J32" s="12" t="s">
        <v>173</v>
      </c>
      <c r="K32" s="5" t="s">
        <v>25</v>
      </c>
      <c r="L32" s="5" t="s">
        <v>23</v>
      </c>
      <c r="M32" s="6" t="s">
        <v>157</v>
      </c>
      <c r="N32" s="7" t="s">
        <v>158</v>
      </c>
      <c r="O32" s="10"/>
      <c r="P32" s="9" t="str">
        <f>IF(O32="","",(YEARFRAC(O32,$T$2,3)))</f>
        <v/>
      </c>
      <c r="Q32" s="10"/>
    </row>
    <row r="33" spans="1:17" ht="15.75" hidden="1" x14ac:dyDescent="0.25">
      <c r="A33" s="18" t="s">
        <v>148</v>
      </c>
      <c r="B33" s="5" t="s">
        <v>150</v>
      </c>
      <c r="C33" s="5" t="s">
        <v>149</v>
      </c>
      <c r="D33" s="5" t="s">
        <v>178</v>
      </c>
      <c r="E33" s="5"/>
      <c r="F33" s="5" t="s">
        <v>153</v>
      </c>
      <c r="G33" s="5" t="s">
        <v>154</v>
      </c>
      <c r="H33" s="5" t="s">
        <v>155</v>
      </c>
      <c r="I33" s="5" t="s">
        <v>163</v>
      </c>
      <c r="J33" s="12" t="s">
        <v>179</v>
      </c>
      <c r="K33" s="5" t="s">
        <v>180</v>
      </c>
      <c r="L33" s="5" t="s">
        <v>138</v>
      </c>
      <c r="M33" s="6" t="s">
        <v>157</v>
      </c>
      <c r="N33" s="7" t="s">
        <v>158</v>
      </c>
      <c r="O33" s="10"/>
      <c r="P33" s="9" t="str">
        <f>IF(O33="","",(YEARFRAC(O33,$T$2,3)))</f>
        <v/>
      </c>
      <c r="Q33" s="10"/>
    </row>
    <row r="34" spans="1:17" ht="15.75" hidden="1" x14ac:dyDescent="0.25">
      <c r="A34" s="18" t="s">
        <v>148</v>
      </c>
      <c r="B34" s="5" t="s">
        <v>150</v>
      </c>
      <c r="C34" s="5" t="s">
        <v>149</v>
      </c>
      <c r="D34" s="5" t="s">
        <v>182</v>
      </c>
      <c r="E34" s="5"/>
      <c r="F34" s="5" t="s">
        <v>153</v>
      </c>
      <c r="G34" s="5" t="s">
        <v>154</v>
      </c>
      <c r="H34" s="5" t="s">
        <v>155</v>
      </c>
      <c r="I34" s="5" t="s">
        <v>186</v>
      </c>
      <c r="J34" s="12" t="s">
        <v>184</v>
      </c>
      <c r="K34" s="5" t="s">
        <v>25</v>
      </c>
      <c r="L34" s="5" t="s">
        <v>183</v>
      </c>
      <c r="M34" s="6" t="s">
        <v>157</v>
      </c>
      <c r="N34" s="7" t="s">
        <v>158</v>
      </c>
      <c r="O34" s="10"/>
      <c r="P34" s="9" t="str">
        <f>IF(O34="","",(YEARFRAC(O34,$T$2,3)))</f>
        <v/>
      </c>
      <c r="Q34" s="10" t="s">
        <v>187</v>
      </c>
    </row>
    <row r="35" spans="1:17" ht="15.75" hidden="1" x14ac:dyDescent="0.25">
      <c r="A35" s="18" t="s">
        <v>148</v>
      </c>
      <c r="B35" s="5" t="s">
        <v>150</v>
      </c>
      <c r="C35" s="5" t="s">
        <v>149</v>
      </c>
      <c r="D35" s="5" t="s">
        <v>188</v>
      </c>
      <c r="E35" s="5"/>
      <c r="F35" s="5" t="s">
        <v>153</v>
      </c>
      <c r="G35" s="5" t="s">
        <v>154</v>
      </c>
      <c r="H35" s="5" t="s">
        <v>155</v>
      </c>
      <c r="I35" s="5" t="s">
        <v>191</v>
      </c>
      <c r="J35" s="12" t="s">
        <v>189</v>
      </c>
      <c r="K35" s="5" t="s">
        <v>25</v>
      </c>
      <c r="L35" s="5" t="s">
        <v>183</v>
      </c>
      <c r="M35" s="6" t="s">
        <v>157</v>
      </c>
      <c r="N35" s="7" t="s">
        <v>158</v>
      </c>
      <c r="O35" s="10"/>
      <c r="P35" s="9" t="str">
        <f>IF(O35="","",(YEARFRAC(O35,$T$2,3)))</f>
        <v/>
      </c>
      <c r="Q35" s="10"/>
    </row>
    <row r="36" spans="1:17" ht="15.75" hidden="1" x14ac:dyDescent="0.25">
      <c r="A36" s="18" t="s">
        <v>148</v>
      </c>
      <c r="B36" s="5" t="s">
        <v>150</v>
      </c>
      <c r="C36" s="5" t="s">
        <v>149</v>
      </c>
      <c r="D36" s="5" t="s">
        <v>192</v>
      </c>
      <c r="E36" s="5"/>
      <c r="F36" s="5" t="s">
        <v>153</v>
      </c>
      <c r="G36" s="5" t="s">
        <v>154</v>
      </c>
      <c r="H36" s="5" t="s">
        <v>155</v>
      </c>
      <c r="I36" s="5" t="s">
        <v>186</v>
      </c>
      <c r="J36" s="12" t="s">
        <v>193</v>
      </c>
      <c r="K36" s="5" t="s">
        <v>25</v>
      </c>
      <c r="L36" s="5" t="s">
        <v>183</v>
      </c>
      <c r="M36" s="6" t="s">
        <v>157</v>
      </c>
      <c r="N36" s="7" t="s">
        <v>158</v>
      </c>
      <c r="O36" s="10"/>
      <c r="P36" s="9" t="str">
        <f>IF(O36="","",(YEARFRAC(O36,$T$2,3)))</f>
        <v/>
      </c>
      <c r="Q36" s="10"/>
    </row>
    <row r="37" spans="1:17" ht="15.75" hidden="1" x14ac:dyDescent="0.25">
      <c r="A37" s="18" t="s">
        <v>148</v>
      </c>
      <c r="B37" s="5" t="s">
        <v>150</v>
      </c>
      <c r="C37" s="5" t="s">
        <v>149</v>
      </c>
      <c r="D37" s="5" t="s">
        <v>195</v>
      </c>
      <c r="E37" s="5"/>
      <c r="F37" s="5" t="s">
        <v>153</v>
      </c>
      <c r="G37" s="5" t="s">
        <v>154</v>
      </c>
      <c r="H37" s="5" t="s">
        <v>198</v>
      </c>
      <c r="I37" s="5" t="s">
        <v>186</v>
      </c>
      <c r="J37" s="12" t="s">
        <v>196</v>
      </c>
      <c r="K37" s="5" t="s">
        <v>25</v>
      </c>
      <c r="L37" s="5" t="s">
        <v>183</v>
      </c>
      <c r="M37" s="6" t="s">
        <v>157</v>
      </c>
      <c r="N37" s="7" t="s">
        <v>158</v>
      </c>
      <c r="O37" s="10"/>
      <c r="P37" s="9" t="str">
        <f>IF(O37="","",(YEARFRAC(O37,$T$2,3)))</f>
        <v/>
      </c>
      <c r="Q37" s="10"/>
    </row>
    <row r="38" spans="1:17" ht="15.75" hidden="1" x14ac:dyDescent="0.25">
      <c r="A38" s="18" t="s">
        <v>148</v>
      </c>
      <c r="B38" s="5" t="s">
        <v>150</v>
      </c>
      <c r="C38" s="5" t="s">
        <v>149</v>
      </c>
      <c r="D38" s="5" t="s">
        <v>199</v>
      </c>
      <c r="E38" s="5"/>
      <c r="F38" s="5" t="s">
        <v>153</v>
      </c>
      <c r="G38" s="5" t="s">
        <v>154</v>
      </c>
      <c r="H38" s="5" t="s">
        <v>155</v>
      </c>
      <c r="I38" s="5" t="s">
        <v>186</v>
      </c>
      <c r="J38" s="12" t="s">
        <v>200</v>
      </c>
      <c r="K38" s="5" t="s">
        <v>25</v>
      </c>
      <c r="L38" s="5" t="s">
        <v>183</v>
      </c>
      <c r="M38" s="6" t="s">
        <v>157</v>
      </c>
      <c r="N38" s="7" t="s">
        <v>158</v>
      </c>
      <c r="O38" s="10"/>
      <c r="P38" s="9" t="str">
        <f>IF(O38="","",(YEARFRAC(O38,$T$2,3)))</f>
        <v/>
      </c>
      <c r="Q38" s="10"/>
    </row>
    <row r="39" spans="1:17" ht="15.75" hidden="1" x14ac:dyDescent="0.25">
      <c r="A39" s="18" t="s">
        <v>148</v>
      </c>
      <c r="B39" s="5" t="s">
        <v>150</v>
      </c>
      <c r="C39" s="5" t="s">
        <v>149</v>
      </c>
      <c r="D39" s="5" t="s">
        <v>202</v>
      </c>
      <c r="E39" s="5"/>
      <c r="F39" s="5" t="s">
        <v>153</v>
      </c>
      <c r="G39" s="5" t="s">
        <v>206</v>
      </c>
      <c r="H39" s="5" t="s">
        <v>155</v>
      </c>
      <c r="I39" s="5" t="s">
        <v>186</v>
      </c>
      <c r="J39" s="12" t="s">
        <v>203</v>
      </c>
      <c r="K39" s="5" t="s">
        <v>25</v>
      </c>
      <c r="L39" s="5" t="s">
        <v>183</v>
      </c>
      <c r="M39" s="6" t="s">
        <v>157</v>
      </c>
      <c r="N39" s="7" t="s">
        <v>158</v>
      </c>
      <c r="O39" s="10"/>
      <c r="P39" s="9" t="str">
        <f>IF(O39="","",(YEARFRAC(O39,$T$2,3)))</f>
        <v/>
      </c>
      <c r="Q39" s="10"/>
    </row>
    <row r="40" spans="1:17" ht="15.75" hidden="1" x14ac:dyDescent="0.25">
      <c r="A40" s="18" t="s">
        <v>148</v>
      </c>
      <c r="B40" s="5" t="s">
        <v>150</v>
      </c>
      <c r="C40" s="5" t="s">
        <v>149</v>
      </c>
      <c r="D40" s="5" t="s">
        <v>207</v>
      </c>
      <c r="E40" s="5"/>
      <c r="F40" s="5" t="s">
        <v>153</v>
      </c>
      <c r="G40" s="5" t="s">
        <v>154</v>
      </c>
      <c r="H40" s="5" t="s">
        <v>155</v>
      </c>
      <c r="I40" s="5" t="s">
        <v>186</v>
      </c>
      <c r="J40" s="12" t="s">
        <v>208</v>
      </c>
      <c r="K40" s="5" t="s">
        <v>25</v>
      </c>
      <c r="L40" s="5" t="s">
        <v>183</v>
      </c>
      <c r="M40" s="6" t="s">
        <v>157</v>
      </c>
      <c r="N40" s="7" t="s">
        <v>158</v>
      </c>
      <c r="O40" s="10"/>
      <c r="P40" s="9" t="str">
        <f>IF(O40="","",(YEARFRAC(O40,$T$2,3)))</f>
        <v/>
      </c>
      <c r="Q40" s="10" t="s">
        <v>187</v>
      </c>
    </row>
    <row r="41" spans="1:17" ht="15.75" hidden="1" x14ac:dyDescent="0.25">
      <c r="A41" s="18" t="s">
        <v>148</v>
      </c>
      <c r="B41" s="5" t="s">
        <v>150</v>
      </c>
      <c r="C41" s="5" t="s">
        <v>149</v>
      </c>
      <c r="D41" s="5" t="s">
        <v>210</v>
      </c>
      <c r="E41" s="5"/>
      <c r="F41" s="5" t="s">
        <v>153</v>
      </c>
      <c r="G41" s="5" t="s">
        <v>154</v>
      </c>
      <c r="H41" s="5" t="s">
        <v>155</v>
      </c>
      <c r="I41" s="5" t="s">
        <v>186</v>
      </c>
      <c r="J41" s="12" t="s">
        <v>211</v>
      </c>
      <c r="K41" s="5" t="s">
        <v>25</v>
      </c>
      <c r="L41" s="5" t="s">
        <v>138</v>
      </c>
      <c r="M41" s="6" t="s">
        <v>157</v>
      </c>
      <c r="N41" s="7" t="s">
        <v>158</v>
      </c>
      <c r="O41" s="10"/>
      <c r="P41" s="9" t="str">
        <f>IF(O41="","",(YEARFRAC(O41,$T$2,3)))</f>
        <v/>
      </c>
      <c r="Q41" s="10" t="s">
        <v>159</v>
      </c>
    </row>
    <row r="42" spans="1:17" ht="15.75" hidden="1" x14ac:dyDescent="0.25">
      <c r="A42" s="18" t="s">
        <v>148</v>
      </c>
      <c r="B42" s="5" t="s">
        <v>150</v>
      </c>
      <c r="C42" s="5" t="s">
        <v>149</v>
      </c>
      <c r="D42" s="5" t="s">
        <v>214</v>
      </c>
      <c r="E42" s="5"/>
      <c r="F42" s="5" t="s">
        <v>153</v>
      </c>
      <c r="G42" s="5" t="s">
        <v>154</v>
      </c>
      <c r="H42" s="5" t="s">
        <v>155</v>
      </c>
      <c r="I42" s="5" t="s">
        <v>156</v>
      </c>
      <c r="J42" s="12" t="s">
        <v>215</v>
      </c>
      <c r="K42" s="5" t="s">
        <v>25</v>
      </c>
      <c r="L42" s="5" t="s">
        <v>138</v>
      </c>
      <c r="M42" s="6" t="s">
        <v>157</v>
      </c>
      <c r="N42" s="7" t="s">
        <v>158</v>
      </c>
      <c r="O42" s="10"/>
      <c r="P42" s="9" t="str">
        <f>IF(O42="","",(YEARFRAC(O42,$T$2,3)))</f>
        <v/>
      </c>
      <c r="Q42" s="10" t="s">
        <v>159</v>
      </c>
    </row>
    <row r="43" spans="1:17" ht="15.75" hidden="1" x14ac:dyDescent="0.25">
      <c r="A43" s="18" t="s">
        <v>148</v>
      </c>
      <c r="B43" s="5" t="s">
        <v>150</v>
      </c>
      <c r="C43" s="5" t="s">
        <v>149</v>
      </c>
      <c r="D43" s="5" t="s">
        <v>217</v>
      </c>
      <c r="E43" s="5"/>
      <c r="F43" s="5" t="s">
        <v>153</v>
      </c>
      <c r="G43" s="5" t="s">
        <v>154</v>
      </c>
      <c r="H43" s="5" t="s">
        <v>198</v>
      </c>
      <c r="I43" s="5" t="s">
        <v>156</v>
      </c>
      <c r="J43" s="12" t="s">
        <v>218</v>
      </c>
      <c r="K43" s="5" t="s">
        <v>25</v>
      </c>
      <c r="L43" s="5" t="s">
        <v>183</v>
      </c>
      <c r="M43" s="6" t="s">
        <v>157</v>
      </c>
      <c r="N43" s="7" t="s">
        <v>158</v>
      </c>
      <c r="O43" s="10"/>
      <c r="P43" s="9" t="str">
        <f>IF(O43="","",(YEARFRAC(O43,$T$2,3)))</f>
        <v/>
      </c>
      <c r="Q43" s="10" t="s">
        <v>220</v>
      </c>
    </row>
    <row r="44" spans="1:17" ht="15.75" hidden="1" x14ac:dyDescent="0.25">
      <c r="A44" s="18" t="s">
        <v>148</v>
      </c>
      <c r="B44" s="5" t="s">
        <v>150</v>
      </c>
      <c r="C44" s="5" t="s">
        <v>149</v>
      </c>
      <c r="D44" s="5" t="s">
        <v>221</v>
      </c>
      <c r="E44" s="5"/>
      <c r="F44" s="5" t="s">
        <v>153</v>
      </c>
      <c r="G44" s="5" t="s">
        <v>154</v>
      </c>
      <c r="H44" s="5" t="s">
        <v>155</v>
      </c>
      <c r="I44" s="5" t="s">
        <v>186</v>
      </c>
      <c r="J44" s="12" t="s">
        <v>222</v>
      </c>
      <c r="K44" s="5" t="s">
        <v>25</v>
      </c>
      <c r="L44" s="5" t="s">
        <v>23</v>
      </c>
      <c r="M44" s="6" t="s">
        <v>157</v>
      </c>
      <c r="N44" s="7" t="s">
        <v>158</v>
      </c>
      <c r="O44" s="10"/>
      <c r="P44" s="9" t="str">
        <f>IF(O44="","",(YEARFRAC(O44,$T$2,3)))</f>
        <v/>
      </c>
      <c r="Q44" s="10"/>
    </row>
    <row r="45" spans="1:17" ht="15.75" hidden="1" x14ac:dyDescent="0.25">
      <c r="A45" s="18" t="s">
        <v>148</v>
      </c>
      <c r="B45" s="5" t="s">
        <v>150</v>
      </c>
      <c r="C45" s="5" t="s">
        <v>149</v>
      </c>
      <c r="D45" s="5" t="s">
        <v>224</v>
      </c>
      <c r="E45" s="5"/>
      <c r="F45" s="5" t="s">
        <v>153</v>
      </c>
      <c r="G45" s="5" t="s">
        <v>154</v>
      </c>
      <c r="H45" s="5" t="s">
        <v>117</v>
      </c>
      <c r="I45" s="5" t="s">
        <v>186</v>
      </c>
      <c r="J45" s="12" t="s">
        <v>225</v>
      </c>
      <c r="K45" s="5" t="s">
        <v>25</v>
      </c>
      <c r="L45" s="5" t="s">
        <v>23</v>
      </c>
      <c r="M45" s="6" t="s">
        <v>157</v>
      </c>
      <c r="N45" s="7" t="s">
        <v>158</v>
      </c>
      <c r="O45" s="10"/>
      <c r="P45" s="9" t="str">
        <f>IF(O45="","",(YEARFRAC(O45,$T$2,3)))</f>
        <v/>
      </c>
      <c r="Q45" s="10"/>
    </row>
    <row r="46" spans="1:17" ht="15.75" hidden="1" x14ac:dyDescent="0.25">
      <c r="A46" s="18" t="s">
        <v>148</v>
      </c>
      <c r="B46" s="5" t="s">
        <v>150</v>
      </c>
      <c r="C46" s="5" t="s">
        <v>149</v>
      </c>
      <c r="D46" s="5" t="s">
        <v>228</v>
      </c>
      <c r="E46" s="5"/>
      <c r="F46" s="5" t="s">
        <v>153</v>
      </c>
      <c r="G46" s="5" t="s">
        <v>154</v>
      </c>
      <c r="H46" s="5" t="s">
        <v>155</v>
      </c>
      <c r="I46" s="5" t="s">
        <v>156</v>
      </c>
      <c r="J46" s="12" t="s">
        <v>229</v>
      </c>
      <c r="K46" s="5" t="s">
        <v>25</v>
      </c>
      <c r="L46" s="5" t="s">
        <v>23</v>
      </c>
      <c r="M46" s="6" t="s">
        <v>157</v>
      </c>
      <c r="N46" s="7" t="s">
        <v>158</v>
      </c>
      <c r="O46" s="10"/>
      <c r="P46" s="9" t="str">
        <f>IF(O46="","",(YEARFRAC(O46,$T$2,3)))</f>
        <v/>
      </c>
      <c r="Q46" s="10"/>
    </row>
    <row r="47" spans="1:17" ht="15.75" hidden="1" x14ac:dyDescent="0.25">
      <c r="A47" s="18" t="s">
        <v>148</v>
      </c>
      <c r="B47" s="5" t="s">
        <v>150</v>
      </c>
      <c r="C47" s="5" t="s">
        <v>149</v>
      </c>
      <c r="D47" s="5" t="s">
        <v>231</v>
      </c>
      <c r="E47" s="5"/>
      <c r="F47" s="5" t="s">
        <v>153</v>
      </c>
      <c r="G47" s="5" t="s">
        <v>154</v>
      </c>
      <c r="H47" s="5" t="s">
        <v>155</v>
      </c>
      <c r="I47" s="5" t="s">
        <v>186</v>
      </c>
      <c r="J47" s="12" t="s">
        <v>232</v>
      </c>
      <c r="K47" s="5" t="s">
        <v>25</v>
      </c>
      <c r="L47" s="5" t="s">
        <v>23</v>
      </c>
      <c r="M47" s="6" t="s">
        <v>157</v>
      </c>
      <c r="N47" s="7" t="s">
        <v>158</v>
      </c>
      <c r="O47" s="13"/>
      <c r="P47" s="9" t="str">
        <f>IF(O47="","",(YEARFRAC(O47,$T$2,3)))</f>
        <v/>
      </c>
      <c r="Q47" s="10" t="s">
        <v>187</v>
      </c>
    </row>
    <row r="48" spans="1:17" ht="15.75" hidden="1" x14ac:dyDescent="0.25">
      <c r="A48" s="18" t="s">
        <v>148</v>
      </c>
      <c r="B48" s="5" t="s">
        <v>150</v>
      </c>
      <c r="C48" s="5" t="s">
        <v>149</v>
      </c>
      <c r="D48" s="5" t="s">
        <v>234</v>
      </c>
      <c r="E48" s="5"/>
      <c r="F48" s="5" t="s">
        <v>153</v>
      </c>
      <c r="G48" s="5" t="s">
        <v>154</v>
      </c>
      <c r="H48" s="5" t="s">
        <v>155</v>
      </c>
      <c r="I48" s="5" t="s">
        <v>163</v>
      </c>
      <c r="J48" s="12" t="s">
        <v>235</v>
      </c>
      <c r="K48" s="5" t="s">
        <v>25</v>
      </c>
      <c r="L48" s="5" t="s">
        <v>23</v>
      </c>
      <c r="M48" s="6" t="s">
        <v>157</v>
      </c>
      <c r="N48" s="7" t="s">
        <v>158</v>
      </c>
      <c r="O48" s="10"/>
      <c r="P48" s="9" t="str">
        <f>IF(O48="","",(YEARFRAC(O48,$T$2,3)))</f>
        <v/>
      </c>
      <c r="Q48" s="10"/>
    </row>
    <row r="49" spans="1:17" ht="15.75" hidden="1" x14ac:dyDescent="0.25">
      <c r="A49" s="18" t="s">
        <v>148</v>
      </c>
      <c r="B49" s="5" t="s">
        <v>150</v>
      </c>
      <c r="C49" s="5" t="s">
        <v>149</v>
      </c>
      <c r="D49" s="5" t="s">
        <v>237</v>
      </c>
      <c r="E49" s="5"/>
      <c r="F49" s="5" t="s">
        <v>153</v>
      </c>
      <c r="G49" s="5" t="s">
        <v>154</v>
      </c>
      <c r="H49" s="5" t="s">
        <v>155</v>
      </c>
      <c r="I49" s="5" t="s">
        <v>156</v>
      </c>
      <c r="J49" s="12" t="s">
        <v>238</v>
      </c>
      <c r="K49" s="5" t="s">
        <v>25</v>
      </c>
      <c r="L49" s="5" t="s">
        <v>23</v>
      </c>
      <c r="M49" s="6" t="s">
        <v>157</v>
      </c>
      <c r="N49" s="7" t="s">
        <v>158</v>
      </c>
      <c r="O49" s="10"/>
      <c r="P49" s="9" t="str">
        <f>IF(O49="","",(YEARFRAC(O49,$T$2,3)))</f>
        <v/>
      </c>
      <c r="Q49" s="10" t="s">
        <v>240</v>
      </c>
    </row>
    <row r="50" spans="1:17" ht="15.75" hidden="1" x14ac:dyDescent="0.25">
      <c r="A50" s="18" t="s">
        <v>148</v>
      </c>
      <c r="B50" s="5" t="s">
        <v>150</v>
      </c>
      <c r="C50" s="5" t="s">
        <v>149</v>
      </c>
      <c r="D50" s="5" t="s">
        <v>241</v>
      </c>
      <c r="E50" s="5"/>
      <c r="F50" s="5" t="s">
        <v>153</v>
      </c>
      <c r="G50" s="5" t="s">
        <v>154</v>
      </c>
      <c r="H50" s="5" t="s">
        <v>155</v>
      </c>
      <c r="I50" s="5" t="s">
        <v>168</v>
      </c>
      <c r="J50" s="12" t="s">
        <v>242</v>
      </c>
      <c r="K50" s="5" t="s">
        <v>25</v>
      </c>
      <c r="L50" s="5" t="s">
        <v>23</v>
      </c>
      <c r="M50" s="6" t="s">
        <v>157</v>
      </c>
      <c r="N50" s="7" t="s">
        <v>158</v>
      </c>
      <c r="O50" s="10"/>
      <c r="P50" s="9" t="str">
        <f>IF(O50="","",(YEARFRAC(O50,$T$2,3)))</f>
        <v/>
      </c>
      <c r="Q50" s="10" t="s">
        <v>220</v>
      </c>
    </row>
    <row r="51" spans="1:17" ht="15.75" hidden="1" x14ac:dyDescent="0.25">
      <c r="A51" s="18" t="s">
        <v>148</v>
      </c>
      <c r="B51" s="5" t="s">
        <v>150</v>
      </c>
      <c r="C51" s="5" t="s">
        <v>149</v>
      </c>
      <c r="D51" s="5" t="s">
        <v>245</v>
      </c>
      <c r="E51" s="5"/>
      <c r="F51" s="5" t="s">
        <v>153</v>
      </c>
      <c r="G51" s="5" t="s">
        <v>154</v>
      </c>
      <c r="H51" s="5" t="s">
        <v>155</v>
      </c>
      <c r="I51" s="5" t="s">
        <v>163</v>
      </c>
      <c r="J51" s="12" t="s">
        <v>246</v>
      </c>
      <c r="K51" s="5" t="s">
        <v>247</v>
      </c>
      <c r="L51" s="5" t="s">
        <v>23</v>
      </c>
      <c r="M51" s="6" t="s">
        <v>157</v>
      </c>
      <c r="N51" s="7" t="s">
        <v>158</v>
      </c>
      <c r="O51" s="10"/>
      <c r="P51" s="9" t="str">
        <f>IF(O51="","",(YEARFRAC(O51,$T$2,3)))</f>
        <v/>
      </c>
      <c r="Q51" s="10"/>
    </row>
    <row r="52" spans="1:17" ht="15.75" hidden="1" x14ac:dyDescent="0.25">
      <c r="A52" s="18" t="s">
        <v>148</v>
      </c>
      <c r="B52" s="5" t="s">
        <v>150</v>
      </c>
      <c r="C52" s="5" t="s">
        <v>149</v>
      </c>
      <c r="D52" s="5" t="s">
        <v>249</v>
      </c>
      <c r="E52" s="5"/>
      <c r="F52" s="5" t="s">
        <v>153</v>
      </c>
      <c r="G52" s="5" t="s">
        <v>154</v>
      </c>
      <c r="H52" s="5" t="s">
        <v>117</v>
      </c>
      <c r="I52" s="5" t="s">
        <v>156</v>
      </c>
      <c r="J52" s="12" t="s">
        <v>250</v>
      </c>
      <c r="K52" s="5" t="s">
        <v>25</v>
      </c>
      <c r="L52" s="5" t="s">
        <v>23</v>
      </c>
      <c r="M52" s="6" t="s">
        <v>157</v>
      </c>
      <c r="N52" s="7" t="s">
        <v>158</v>
      </c>
      <c r="O52" s="10"/>
      <c r="P52" s="9" t="str">
        <f>IF(O52="","",(YEARFRAC(O52,$T$2,3)))</f>
        <v/>
      </c>
      <c r="Q52" s="10" t="s">
        <v>252</v>
      </c>
    </row>
    <row r="53" spans="1:17" ht="15.75" hidden="1" x14ac:dyDescent="0.25">
      <c r="A53" s="18" t="s">
        <v>148</v>
      </c>
      <c r="B53" s="5" t="s">
        <v>150</v>
      </c>
      <c r="C53" s="5" t="s">
        <v>149</v>
      </c>
      <c r="D53" s="5" t="s">
        <v>253</v>
      </c>
      <c r="E53" s="5"/>
      <c r="F53" s="5" t="s">
        <v>153</v>
      </c>
      <c r="G53" s="5" t="s">
        <v>154</v>
      </c>
      <c r="H53" s="5" t="s">
        <v>117</v>
      </c>
      <c r="I53" s="5" t="s">
        <v>156</v>
      </c>
      <c r="J53" s="12" t="s">
        <v>254</v>
      </c>
      <c r="K53" s="5" t="s">
        <v>255</v>
      </c>
      <c r="L53" s="5" t="s">
        <v>23</v>
      </c>
      <c r="M53" s="6" t="s">
        <v>157</v>
      </c>
      <c r="N53" s="7" t="s">
        <v>158</v>
      </c>
      <c r="O53" s="10"/>
      <c r="P53" s="9" t="str">
        <f>IF(O53="","",(YEARFRAC(O53,$T$2,3)))</f>
        <v/>
      </c>
      <c r="Q53" s="10"/>
    </row>
    <row r="54" spans="1:17" ht="15.75" hidden="1" x14ac:dyDescent="0.25">
      <c r="A54" s="18" t="s">
        <v>148</v>
      </c>
      <c r="B54" s="5" t="s">
        <v>150</v>
      </c>
      <c r="C54" s="5" t="s">
        <v>149</v>
      </c>
      <c r="D54" s="5" t="s">
        <v>257</v>
      </c>
      <c r="E54" s="5"/>
      <c r="F54" s="5" t="s">
        <v>153</v>
      </c>
      <c r="G54" s="5" t="s">
        <v>154</v>
      </c>
      <c r="H54" s="5" t="s">
        <v>117</v>
      </c>
      <c r="I54" s="5" t="s">
        <v>156</v>
      </c>
      <c r="J54" s="12" t="s">
        <v>258</v>
      </c>
      <c r="K54" s="5" t="s">
        <v>25</v>
      </c>
      <c r="L54" s="5" t="s">
        <v>23</v>
      </c>
      <c r="M54" s="6" t="s">
        <v>157</v>
      </c>
      <c r="N54" s="7" t="s">
        <v>158</v>
      </c>
      <c r="O54" s="10"/>
      <c r="P54" s="9" t="str">
        <f>IF(O54="","",(YEARFRAC(O54,$T$2,3)))</f>
        <v/>
      </c>
      <c r="Q54" s="10"/>
    </row>
    <row r="55" spans="1:17" ht="15.75" hidden="1" x14ac:dyDescent="0.25">
      <c r="A55" s="18" t="s">
        <v>148</v>
      </c>
      <c r="B55" s="5" t="s">
        <v>150</v>
      </c>
      <c r="C55" s="5" t="s">
        <v>149</v>
      </c>
      <c r="D55" s="5" t="s">
        <v>260</v>
      </c>
      <c r="E55" s="5"/>
      <c r="F55" s="5" t="s">
        <v>153</v>
      </c>
      <c r="G55" s="5" t="s">
        <v>154</v>
      </c>
      <c r="H55" s="5" t="s">
        <v>117</v>
      </c>
      <c r="I55" s="5" t="s">
        <v>156</v>
      </c>
      <c r="J55" s="12" t="s">
        <v>261</v>
      </c>
      <c r="K55" s="5" t="s">
        <v>262</v>
      </c>
      <c r="L55" s="5" t="s">
        <v>138</v>
      </c>
      <c r="M55" s="6" t="s">
        <v>157</v>
      </c>
      <c r="N55" s="7" t="s">
        <v>158</v>
      </c>
      <c r="O55" s="10"/>
      <c r="P55" s="9" t="str">
        <f>IF(O55="","",(YEARFRAC(O55,$T$2,3)))</f>
        <v/>
      </c>
      <c r="Q55" s="10" t="s">
        <v>159</v>
      </c>
    </row>
    <row r="56" spans="1:17" ht="15.75" hidden="1" x14ac:dyDescent="0.25">
      <c r="A56" s="18" t="s">
        <v>148</v>
      </c>
      <c r="B56" s="5" t="s">
        <v>150</v>
      </c>
      <c r="C56" s="5" t="s">
        <v>149</v>
      </c>
      <c r="D56" s="5" t="s">
        <v>265</v>
      </c>
      <c r="E56" s="5"/>
      <c r="F56" s="5" t="s">
        <v>153</v>
      </c>
      <c r="G56" s="5" t="s">
        <v>154</v>
      </c>
      <c r="H56" s="5" t="s">
        <v>269</v>
      </c>
      <c r="I56" s="5" t="s">
        <v>156</v>
      </c>
      <c r="J56" s="12" t="s">
        <v>266</v>
      </c>
      <c r="K56" s="5" t="s">
        <v>25</v>
      </c>
      <c r="L56" s="5" t="s">
        <v>183</v>
      </c>
      <c r="M56" s="6" t="s">
        <v>157</v>
      </c>
      <c r="N56" s="7" t="s">
        <v>158</v>
      </c>
      <c r="O56" s="10"/>
      <c r="P56" s="9" t="str">
        <f>IF(O56="","",(YEARFRAC(O56,$T$2,3)))</f>
        <v/>
      </c>
      <c r="Q56" s="10" t="s">
        <v>187</v>
      </c>
    </row>
    <row r="57" spans="1:17" ht="15.75" hidden="1" x14ac:dyDescent="0.25">
      <c r="A57" s="18" t="s">
        <v>148</v>
      </c>
      <c r="B57" s="5" t="s">
        <v>150</v>
      </c>
      <c r="C57" s="5" t="s">
        <v>149</v>
      </c>
      <c r="D57" s="5" t="s">
        <v>270</v>
      </c>
      <c r="E57" s="5"/>
      <c r="F57" s="5" t="s">
        <v>153</v>
      </c>
      <c r="G57" s="5" t="s">
        <v>154</v>
      </c>
      <c r="H57" s="5" t="s">
        <v>198</v>
      </c>
      <c r="I57" s="5" t="s">
        <v>156</v>
      </c>
      <c r="J57" s="12" t="s">
        <v>271</v>
      </c>
      <c r="K57" s="5" t="s">
        <v>25</v>
      </c>
      <c r="L57" s="5" t="s">
        <v>183</v>
      </c>
      <c r="M57" s="6" t="s">
        <v>157</v>
      </c>
      <c r="N57" s="7" t="s">
        <v>158</v>
      </c>
      <c r="O57" s="10"/>
      <c r="P57" s="9" t="str">
        <f>IF(O57="","",(YEARFRAC(O57,$T$2,3)))</f>
        <v/>
      </c>
      <c r="Q57" s="10"/>
    </row>
    <row r="58" spans="1:17" ht="15.75" hidden="1" x14ac:dyDescent="0.25">
      <c r="A58" s="18" t="s">
        <v>148</v>
      </c>
      <c r="B58" s="5" t="s">
        <v>150</v>
      </c>
      <c r="C58" s="5" t="s">
        <v>149</v>
      </c>
      <c r="D58" s="5" t="s">
        <v>273</v>
      </c>
      <c r="E58" s="5"/>
      <c r="F58" s="5" t="s">
        <v>153</v>
      </c>
      <c r="G58" s="5" t="s">
        <v>154</v>
      </c>
      <c r="H58" s="5" t="s">
        <v>277</v>
      </c>
      <c r="I58" s="5" t="s">
        <v>163</v>
      </c>
      <c r="J58" s="12" t="s">
        <v>274</v>
      </c>
      <c r="K58" s="5" t="s">
        <v>25</v>
      </c>
      <c r="L58" s="5" t="s">
        <v>111</v>
      </c>
      <c r="M58" s="6" t="s">
        <v>157</v>
      </c>
      <c r="N58" s="7" t="s">
        <v>158</v>
      </c>
      <c r="O58" s="10"/>
      <c r="P58" s="9" t="str">
        <f>IF(O58="","",(YEARFRAC(O58,$T$2,3)))</f>
        <v/>
      </c>
      <c r="Q58" s="10"/>
    </row>
    <row r="59" spans="1:17" x14ac:dyDescent="0.25">
      <c r="A59" s="5" t="s">
        <v>795</v>
      </c>
      <c r="B59" s="5" t="s">
        <v>281</v>
      </c>
      <c r="C59" s="5" t="s">
        <v>280</v>
      </c>
      <c r="D59" s="5" t="s">
        <v>811</v>
      </c>
      <c r="E59" s="5" t="s">
        <v>724</v>
      </c>
      <c r="F59" s="5" t="s">
        <v>27</v>
      </c>
      <c r="G59" s="5" t="s">
        <v>28</v>
      </c>
      <c r="H59" s="5" t="s">
        <v>29</v>
      </c>
      <c r="I59" s="5" t="s">
        <v>30</v>
      </c>
      <c r="J59" s="5" t="s">
        <v>283</v>
      </c>
      <c r="K59" s="5" t="s">
        <v>25</v>
      </c>
      <c r="L59" s="5" t="s">
        <v>282</v>
      </c>
      <c r="M59" s="6" t="s">
        <v>31</v>
      </c>
      <c r="N59" s="7" t="s">
        <v>32</v>
      </c>
      <c r="O59" s="8">
        <v>43237</v>
      </c>
      <c r="P59" s="9">
        <f ca="1">IF(O59="","",(YEARFRAC(O59,$T$2,3)))</f>
        <v>4.2684931506849315</v>
      </c>
      <c r="Q59" s="10"/>
    </row>
    <row r="60" spans="1:17" x14ac:dyDescent="0.25">
      <c r="A60" s="5" t="s">
        <v>795</v>
      </c>
      <c r="B60" s="5" t="s">
        <v>281</v>
      </c>
      <c r="C60" s="5" t="s">
        <v>280</v>
      </c>
      <c r="D60" s="5" t="s">
        <v>805</v>
      </c>
      <c r="E60" s="5" t="s">
        <v>724</v>
      </c>
      <c r="F60" s="7" t="s">
        <v>27</v>
      </c>
      <c r="G60" s="5" t="s">
        <v>801</v>
      </c>
      <c r="H60" s="5" t="s">
        <v>802</v>
      </c>
      <c r="I60" s="5" t="s">
        <v>803</v>
      </c>
      <c r="J60" s="5" t="s">
        <v>789</v>
      </c>
      <c r="K60" s="5"/>
      <c r="L60" s="5" t="s">
        <v>282</v>
      </c>
      <c r="M60" s="6" t="s">
        <v>804</v>
      </c>
      <c r="N60" s="7" t="s">
        <v>804</v>
      </c>
      <c r="O60" s="8"/>
      <c r="P60" s="9"/>
      <c r="Q60" s="10"/>
    </row>
    <row r="61" spans="1:17" x14ac:dyDescent="0.25">
      <c r="A61" s="5" t="s">
        <v>307</v>
      </c>
      <c r="B61" s="5" t="s">
        <v>290</v>
      </c>
      <c r="C61" s="5" t="s">
        <v>296</v>
      </c>
      <c r="D61" s="5" t="s">
        <v>306</v>
      </c>
      <c r="E61" s="5" t="s">
        <v>724</v>
      </c>
      <c r="F61" s="5" t="s">
        <v>27</v>
      </c>
      <c r="G61" s="5" t="s">
        <v>28</v>
      </c>
      <c r="H61" s="5" t="s">
        <v>29</v>
      </c>
      <c r="I61" s="5" t="s">
        <v>30</v>
      </c>
      <c r="J61" s="5" t="s">
        <v>308</v>
      </c>
      <c r="K61" s="5" t="s">
        <v>309</v>
      </c>
      <c r="L61" s="5" t="s">
        <v>282</v>
      </c>
      <c r="M61" s="6" t="s">
        <v>31</v>
      </c>
      <c r="N61" s="7" t="s">
        <v>32</v>
      </c>
      <c r="O61" s="8">
        <v>43237</v>
      </c>
      <c r="P61" s="9">
        <f ca="1">IF(O61="","",(YEARFRAC(O61,$T$2,3)))</f>
        <v>4.2684931506849315</v>
      </c>
      <c r="Q61" s="10"/>
    </row>
    <row r="62" spans="1:17" x14ac:dyDescent="0.25">
      <c r="A62" s="7" t="s">
        <v>394</v>
      </c>
      <c r="B62" s="5" t="s">
        <v>337</v>
      </c>
      <c r="C62" s="5" t="s">
        <v>395</v>
      </c>
      <c r="D62" s="5" t="s">
        <v>393</v>
      </c>
      <c r="E62" s="5" t="s">
        <v>724</v>
      </c>
      <c r="F62" s="7" t="s">
        <v>116</v>
      </c>
      <c r="G62" s="5" t="s">
        <v>28</v>
      </c>
      <c r="H62" s="5" t="s">
        <v>117</v>
      </c>
      <c r="I62" s="5" t="s">
        <v>812</v>
      </c>
      <c r="J62" s="5" t="s">
        <v>396</v>
      </c>
      <c r="K62" s="5" t="s">
        <v>397</v>
      </c>
      <c r="L62" s="5" t="s">
        <v>282</v>
      </c>
      <c r="M62" s="6" t="s">
        <v>118</v>
      </c>
      <c r="N62" s="7" t="s">
        <v>119</v>
      </c>
      <c r="O62" s="8">
        <v>41966</v>
      </c>
      <c r="P62" s="9">
        <f ca="1">IF(O62="","",(YEARFRAC(O62,$T$2,3)))</f>
        <v>7.7506849315068491</v>
      </c>
      <c r="Q62" s="10" t="s">
        <v>120</v>
      </c>
    </row>
    <row r="63" spans="1:17" hidden="1" x14ac:dyDescent="0.25">
      <c r="A63" s="7" t="s">
        <v>49</v>
      </c>
      <c r="B63" s="5" t="s">
        <v>22</v>
      </c>
      <c r="C63" s="5" t="s">
        <v>40</v>
      </c>
      <c r="D63" s="5" t="s">
        <v>44</v>
      </c>
      <c r="E63" s="5"/>
      <c r="F63" s="5" t="s">
        <v>27</v>
      </c>
      <c r="G63" s="5" t="s">
        <v>28</v>
      </c>
      <c r="H63" s="5" t="s">
        <v>29</v>
      </c>
      <c r="I63" s="5" t="s">
        <v>30</v>
      </c>
      <c r="J63" s="5" t="s">
        <v>46</v>
      </c>
      <c r="K63" s="5" t="s">
        <v>25</v>
      </c>
      <c r="L63" s="5" t="s">
        <v>23</v>
      </c>
      <c r="M63" s="6" t="s">
        <v>31</v>
      </c>
      <c r="N63" s="7" t="s">
        <v>32</v>
      </c>
      <c r="O63" s="8">
        <v>43237</v>
      </c>
      <c r="P63" s="9">
        <f ca="1">IF(O63="","",(YEARFRAC(O63,$T$2,3)))</f>
        <v>4.2684931506849315</v>
      </c>
      <c r="Q63" s="10"/>
    </row>
    <row r="64" spans="1:17" hidden="1" x14ac:dyDescent="0.25">
      <c r="A64" s="5" t="s">
        <v>39</v>
      </c>
      <c r="B64" s="5" t="s">
        <v>22</v>
      </c>
      <c r="C64" s="5" t="s">
        <v>40</v>
      </c>
      <c r="D64" s="5" t="s">
        <v>38</v>
      </c>
      <c r="E64" s="5"/>
      <c r="F64" s="5" t="s">
        <v>27</v>
      </c>
      <c r="G64" s="5" t="s">
        <v>43</v>
      </c>
      <c r="H64" s="5" t="s">
        <v>29</v>
      </c>
      <c r="I64" s="5" t="s">
        <v>30</v>
      </c>
      <c r="J64" s="5" t="s">
        <v>41</v>
      </c>
      <c r="K64" s="5" t="s">
        <v>25</v>
      </c>
      <c r="L64" s="5" t="s">
        <v>23</v>
      </c>
      <c r="M64" s="6" t="s">
        <v>31</v>
      </c>
      <c r="N64" s="7" t="s">
        <v>32</v>
      </c>
      <c r="O64" s="8">
        <v>43237</v>
      </c>
      <c r="P64" s="9">
        <f ca="1">IF(O64="","",(YEARFRAC(O64,$T$2,3)))</f>
        <v>4.2684931506849315</v>
      </c>
      <c r="Q64" s="10"/>
    </row>
    <row r="65" spans="1:17" x14ac:dyDescent="0.25">
      <c r="A65" s="5" t="s">
        <v>317</v>
      </c>
      <c r="B65" s="5" t="s">
        <v>290</v>
      </c>
      <c r="C65" s="5" t="s">
        <v>318</v>
      </c>
      <c r="D65" s="5" t="s">
        <v>316</v>
      </c>
      <c r="E65" s="5" t="s">
        <v>724</v>
      </c>
      <c r="F65" s="5" t="s">
        <v>27</v>
      </c>
      <c r="G65" s="5" t="s">
        <v>28</v>
      </c>
      <c r="H65" s="5" t="s">
        <v>29</v>
      </c>
      <c r="I65" s="5" t="s">
        <v>30</v>
      </c>
      <c r="J65" s="5" t="s">
        <v>319</v>
      </c>
      <c r="K65" s="5" t="s">
        <v>25</v>
      </c>
      <c r="L65" s="5" t="s">
        <v>282</v>
      </c>
      <c r="M65" s="6" t="s">
        <v>31</v>
      </c>
      <c r="N65" s="7" t="s">
        <v>32</v>
      </c>
      <c r="O65" s="8">
        <v>43237</v>
      </c>
      <c r="P65" s="9">
        <f ca="1">IF(O65="","",(YEARFRAC(O65,$T$2,3)))</f>
        <v>4.2684931506849315</v>
      </c>
      <c r="Q65" s="10"/>
    </row>
    <row r="66" spans="1:17" hidden="1" x14ac:dyDescent="0.25">
      <c r="A66" s="5" t="s">
        <v>102</v>
      </c>
      <c r="B66" s="5" t="s">
        <v>82</v>
      </c>
      <c r="C66" s="5" t="s">
        <v>88</v>
      </c>
      <c r="D66" s="5" t="s">
        <v>101</v>
      </c>
      <c r="E66" s="5"/>
      <c r="F66" s="5" t="s">
        <v>27</v>
      </c>
      <c r="G66" s="5" t="s">
        <v>28</v>
      </c>
      <c r="H66" s="5" t="s">
        <v>29</v>
      </c>
      <c r="I66" s="5" t="s">
        <v>30</v>
      </c>
      <c r="J66" s="5" t="s">
        <v>103</v>
      </c>
      <c r="K66" s="5" t="s">
        <v>25</v>
      </c>
      <c r="L66" s="5" t="s">
        <v>83</v>
      </c>
      <c r="M66" s="6" t="s">
        <v>31</v>
      </c>
      <c r="N66" s="7" t="s">
        <v>32</v>
      </c>
      <c r="O66" s="8">
        <v>43237</v>
      </c>
      <c r="P66" s="9">
        <f ca="1">IF(O66="","",(YEARFRAC(O66,$T$2,3)))</f>
        <v>4.2684931506849315</v>
      </c>
      <c r="Q66" s="10"/>
    </row>
    <row r="67" spans="1:17" hidden="1" x14ac:dyDescent="0.25">
      <c r="A67" s="5" t="s">
        <v>51</v>
      </c>
      <c r="B67" s="5" t="s">
        <v>53</v>
      </c>
      <c r="C67" s="5" t="s">
        <v>52</v>
      </c>
      <c r="D67" s="5" t="s">
        <v>50</v>
      </c>
      <c r="E67" s="5"/>
      <c r="F67" s="5" t="s">
        <v>27</v>
      </c>
      <c r="G67" s="5" t="s">
        <v>28</v>
      </c>
      <c r="H67" s="5" t="s">
        <v>29</v>
      </c>
      <c r="I67" s="5" t="s">
        <v>30</v>
      </c>
      <c r="J67" s="5" t="s">
        <v>55</v>
      </c>
      <c r="K67" s="5" t="s">
        <v>25</v>
      </c>
      <c r="L67" s="5" t="s">
        <v>54</v>
      </c>
      <c r="M67" s="6" t="s">
        <v>31</v>
      </c>
      <c r="N67" s="7" t="s">
        <v>32</v>
      </c>
      <c r="O67" s="8">
        <v>43237</v>
      </c>
      <c r="P67" s="9">
        <f ca="1">IF(O67="","",(YEARFRAC(O67,$T$2,3)))</f>
        <v>4.2684931506849315</v>
      </c>
      <c r="Q67" s="10"/>
    </row>
    <row r="68" spans="1:17" hidden="1" x14ac:dyDescent="0.25">
      <c r="A68" s="5" t="s">
        <v>70</v>
      </c>
      <c r="B68" s="5" t="s">
        <v>53</v>
      </c>
      <c r="C68" s="5" t="s">
        <v>71</v>
      </c>
      <c r="D68" s="5" t="s">
        <v>69</v>
      </c>
      <c r="E68" s="5"/>
      <c r="F68" s="5" t="s">
        <v>27</v>
      </c>
      <c r="G68" s="5" t="s">
        <v>28</v>
      </c>
      <c r="H68" s="5" t="s">
        <v>29</v>
      </c>
      <c r="I68" s="5" t="s">
        <v>30</v>
      </c>
      <c r="J68" s="5" t="s">
        <v>72</v>
      </c>
      <c r="K68" s="5" t="s">
        <v>25</v>
      </c>
      <c r="L68" s="5" t="s">
        <v>54</v>
      </c>
      <c r="M68" s="6" t="s">
        <v>31</v>
      </c>
      <c r="N68" s="7" t="s">
        <v>32</v>
      </c>
      <c r="O68" s="8">
        <v>43237</v>
      </c>
      <c r="P68" s="9">
        <f ca="1">IF(O68="","",(YEARFRAC(O68,$T$2,3)))</f>
        <v>4.2684931506849315</v>
      </c>
      <c r="Q68" s="10"/>
    </row>
    <row r="69" spans="1:17" hidden="1" x14ac:dyDescent="0.25">
      <c r="A69" s="5" t="s">
        <v>34</v>
      </c>
      <c r="B69" s="5" t="s">
        <v>22</v>
      </c>
      <c r="C69" s="5" t="s">
        <v>35</v>
      </c>
      <c r="D69" s="5" t="s">
        <v>33</v>
      </c>
      <c r="E69" s="5"/>
      <c r="F69" s="5" t="s">
        <v>27</v>
      </c>
      <c r="G69" s="5" t="s">
        <v>28</v>
      </c>
      <c r="H69" s="5" t="s">
        <v>29</v>
      </c>
      <c r="I69" s="5" t="s">
        <v>30</v>
      </c>
      <c r="J69" s="5" t="s">
        <v>36</v>
      </c>
      <c r="K69" s="5" t="s">
        <v>25</v>
      </c>
      <c r="L69" s="5" t="s">
        <v>23</v>
      </c>
      <c r="M69" s="6" t="s">
        <v>31</v>
      </c>
      <c r="N69" s="7" t="s">
        <v>32</v>
      </c>
      <c r="O69" s="8">
        <v>43237</v>
      </c>
      <c r="P69" s="9">
        <f ca="1">IF(O69="","",(YEARFRAC(O69,$T$2,3)))</f>
        <v>4.2684931506849315</v>
      </c>
      <c r="Q69" s="10"/>
    </row>
    <row r="70" spans="1:17" hidden="1" x14ac:dyDescent="0.25">
      <c r="A70" s="5" t="s">
        <v>122</v>
      </c>
      <c r="B70" s="5" t="s">
        <v>82</v>
      </c>
      <c r="C70" s="5" t="s">
        <v>88</v>
      </c>
      <c r="D70" s="5" t="s">
        <v>111</v>
      </c>
      <c r="E70" s="5"/>
      <c r="F70" s="7" t="s">
        <v>116</v>
      </c>
      <c r="G70" s="5" t="s">
        <v>28</v>
      </c>
      <c r="H70" s="5" t="s">
        <v>117</v>
      </c>
      <c r="I70" s="5" t="s">
        <v>30</v>
      </c>
      <c r="J70" s="5" t="s">
        <v>112</v>
      </c>
      <c r="K70" s="5" t="s">
        <v>113</v>
      </c>
      <c r="L70" s="5" t="s">
        <v>83</v>
      </c>
      <c r="M70" s="6" t="s">
        <v>118</v>
      </c>
      <c r="N70" s="7" t="s">
        <v>119</v>
      </c>
      <c r="O70" s="8">
        <v>41966</v>
      </c>
      <c r="P70" s="9">
        <f ca="1">IF(O70="","",(YEARFRAC(O70,$T$2,3)))</f>
        <v>7.7506849315068491</v>
      </c>
      <c r="Q70" s="10" t="s">
        <v>120</v>
      </c>
    </row>
    <row r="71" spans="1:17" hidden="1" x14ac:dyDescent="0.25">
      <c r="A71" s="5" t="s">
        <v>96</v>
      </c>
      <c r="B71" s="5" t="s">
        <v>82</v>
      </c>
      <c r="C71" s="5" t="s">
        <v>88</v>
      </c>
      <c r="D71" s="5" t="s">
        <v>95</v>
      </c>
      <c r="E71" s="5"/>
      <c r="F71" s="5" t="s">
        <v>27</v>
      </c>
      <c r="G71" s="5" t="s">
        <v>28</v>
      </c>
      <c r="H71" s="5" t="s">
        <v>29</v>
      </c>
      <c r="I71" s="5" t="s">
        <v>30</v>
      </c>
      <c r="J71" s="5" t="s">
        <v>97</v>
      </c>
      <c r="K71" s="5" t="s">
        <v>25</v>
      </c>
      <c r="L71" s="5" t="s">
        <v>83</v>
      </c>
      <c r="M71" s="6" t="s">
        <v>31</v>
      </c>
      <c r="N71" s="7" t="s">
        <v>32</v>
      </c>
      <c r="O71" s="8">
        <v>43237</v>
      </c>
      <c r="P71" s="9">
        <f ca="1">IF(O71="","",(YEARFRAC(O71,$T$2,3)))</f>
        <v>4.2684931506849315</v>
      </c>
      <c r="Q71" s="10"/>
    </row>
    <row r="72" spans="1:17" hidden="1" x14ac:dyDescent="0.25">
      <c r="A72" s="5" t="s">
        <v>75</v>
      </c>
      <c r="B72" s="5" t="s">
        <v>53</v>
      </c>
      <c r="C72" s="5" t="s">
        <v>76</v>
      </c>
      <c r="D72" s="5" t="s">
        <v>74</v>
      </c>
      <c r="E72" s="5"/>
      <c r="F72" s="5" t="s">
        <v>27</v>
      </c>
      <c r="G72" s="5" t="s">
        <v>28</v>
      </c>
      <c r="H72" s="5" t="s">
        <v>29</v>
      </c>
      <c r="I72" s="5" t="s">
        <v>30</v>
      </c>
      <c r="J72" s="5" t="s">
        <v>77</v>
      </c>
      <c r="K72" s="5" t="s">
        <v>25</v>
      </c>
      <c r="L72" s="5" t="s">
        <v>54</v>
      </c>
      <c r="M72" s="6" t="s">
        <v>31</v>
      </c>
      <c r="N72" s="7" t="s">
        <v>32</v>
      </c>
      <c r="O72" s="8">
        <v>43237</v>
      </c>
      <c r="P72" s="9">
        <f ca="1">IF(O72="","",(YEARFRAC(O72,$T$2,3)))</f>
        <v>4.2684931506849315</v>
      </c>
      <c r="Q72" s="10"/>
    </row>
    <row r="73" spans="1:17" x14ac:dyDescent="0.25">
      <c r="A73" s="5" t="s">
        <v>372</v>
      </c>
      <c r="B73" s="5" t="s">
        <v>337</v>
      </c>
      <c r="C73" s="5" t="s">
        <v>336</v>
      </c>
      <c r="D73" s="5" t="s">
        <v>371</v>
      </c>
      <c r="E73" s="5" t="s">
        <v>724</v>
      </c>
      <c r="F73" s="5" t="s">
        <v>27</v>
      </c>
      <c r="G73" s="5" t="s">
        <v>28</v>
      </c>
      <c r="H73" s="5" t="s">
        <v>29</v>
      </c>
      <c r="I73" s="5" t="s">
        <v>30</v>
      </c>
      <c r="J73" s="5" t="s">
        <v>373</v>
      </c>
      <c r="K73" s="5" t="s">
        <v>374</v>
      </c>
      <c r="L73" s="5" t="s">
        <v>282</v>
      </c>
      <c r="M73" s="6" t="s">
        <v>31</v>
      </c>
      <c r="N73" s="7" t="s">
        <v>32</v>
      </c>
      <c r="O73" s="8">
        <v>43237</v>
      </c>
      <c r="P73" s="9">
        <f ca="1">IF(O73="","",(YEARFRAC(O73,$T$2,3)))</f>
        <v>4.2684931506849315</v>
      </c>
      <c r="Q73" s="10"/>
    </row>
    <row r="74" spans="1:17" ht="15.75" hidden="1" x14ac:dyDescent="0.25">
      <c r="A74" s="5" t="s">
        <v>424</v>
      </c>
      <c r="B74" s="5" t="s">
        <v>426</v>
      </c>
      <c r="C74" s="5" t="s">
        <v>425</v>
      </c>
      <c r="D74" s="5" t="s">
        <v>423</v>
      </c>
      <c r="E74" s="5"/>
      <c r="F74" s="15" t="s">
        <v>340</v>
      </c>
      <c r="G74" s="5" t="s">
        <v>28</v>
      </c>
      <c r="H74" s="5" t="s">
        <v>117</v>
      </c>
      <c r="I74" s="5" t="s">
        <v>168</v>
      </c>
      <c r="J74" s="12" t="s">
        <v>428</v>
      </c>
      <c r="K74" s="5" t="s">
        <v>25</v>
      </c>
      <c r="L74" s="5" t="s">
        <v>427</v>
      </c>
      <c r="M74" s="11" t="s">
        <v>144</v>
      </c>
      <c r="N74" s="7" t="s">
        <v>145</v>
      </c>
      <c r="O74" s="10"/>
      <c r="P74" s="10"/>
      <c r="Q74" s="10"/>
    </row>
    <row r="75" spans="1:17" ht="15.75" hidden="1" x14ac:dyDescent="0.25">
      <c r="A75" s="5" t="s">
        <v>424</v>
      </c>
      <c r="B75" s="5" t="s">
        <v>426</v>
      </c>
      <c r="C75" s="5" t="s">
        <v>425</v>
      </c>
      <c r="D75" s="5" t="s">
        <v>430</v>
      </c>
      <c r="E75" s="5"/>
      <c r="F75" s="15" t="s">
        <v>340</v>
      </c>
      <c r="G75" s="5" t="s">
        <v>28</v>
      </c>
      <c r="H75" s="5" t="s">
        <v>117</v>
      </c>
      <c r="I75" s="5" t="s">
        <v>168</v>
      </c>
      <c r="J75" s="12" t="s">
        <v>431</v>
      </c>
      <c r="K75" s="5" t="s">
        <v>25</v>
      </c>
      <c r="L75" s="5" t="s">
        <v>427</v>
      </c>
      <c r="M75" s="11" t="s">
        <v>144</v>
      </c>
      <c r="N75" s="7" t="s">
        <v>145</v>
      </c>
      <c r="O75" s="10"/>
      <c r="P75" s="10"/>
      <c r="Q75" s="10"/>
    </row>
    <row r="76" spans="1:17" ht="15.75" hidden="1" x14ac:dyDescent="0.25">
      <c r="A76" s="5" t="s">
        <v>424</v>
      </c>
      <c r="B76" s="5" t="s">
        <v>426</v>
      </c>
      <c r="C76" s="5" t="s">
        <v>425</v>
      </c>
      <c r="D76" s="5" t="s">
        <v>433</v>
      </c>
      <c r="E76" s="5"/>
      <c r="F76" s="15" t="s">
        <v>340</v>
      </c>
      <c r="G76" s="5" t="s">
        <v>28</v>
      </c>
      <c r="H76" s="5" t="s">
        <v>117</v>
      </c>
      <c r="I76" s="5" t="s">
        <v>168</v>
      </c>
      <c r="J76" s="12" t="s">
        <v>434</v>
      </c>
      <c r="K76" s="5" t="s">
        <v>25</v>
      </c>
      <c r="L76" s="5" t="s">
        <v>427</v>
      </c>
      <c r="M76" s="11" t="s">
        <v>144</v>
      </c>
      <c r="N76" s="7" t="s">
        <v>145</v>
      </c>
      <c r="O76" s="10"/>
      <c r="P76" s="10"/>
      <c r="Q76" s="10"/>
    </row>
    <row r="77" spans="1:17" ht="15.75" hidden="1" x14ac:dyDescent="0.25">
      <c r="A77" s="5" t="s">
        <v>424</v>
      </c>
      <c r="B77" s="5" t="s">
        <v>426</v>
      </c>
      <c r="C77" s="5" t="s">
        <v>425</v>
      </c>
      <c r="D77" s="5" t="s">
        <v>436</v>
      </c>
      <c r="E77" s="5"/>
      <c r="F77" s="15" t="s">
        <v>340</v>
      </c>
      <c r="G77" s="5" t="s">
        <v>28</v>
      </c>
      <c r="H77" s="5" t="s">
        <v>117</v>
      </c>
      <c r="I77" s="5" t="s">
        <v>168</v>
      </c>
      <c r="J77" s="12" t="s">
        <v>437</v>
      </c>
      <c r="K77" s="5" t="s">
        <v>25</v>
      </c>
      <c r="L77" s="5" t="s">
        <v>427</v>
      </c>
      <c r="M77" s="11" t="s">
        <v>144</v>
      </c>
      <c r="N77" s="7" t="s">
        <v>145</v>
      </c>
      <c r="O77" s="10"/>
      <c r="P77" s="10"/>
      <c r="Q77" s="10"/>
    </row>
    <row r="78" spans="1:17" ht="15.75" hidden="1" x14ac:dyDescent="0.25">
      <c r="A78" s="5" t="s">
        <v>424</v>
      </c>
      <c r="B78" s="5" t="s">
        <v>426</v>
      </c>
      <c r="C78" s="5" t="s">
        <v>425</v>
      </c>
      <c r="D78" s="5" t="s">
        <v>439</v>
      </c>
      <c r="E78" s="5"/>
      <c r="F78" s="15" t="s">
        <v>340</v>
      </c>
      <c r="G78" s="5" t="s">
        <v>28</v>
      </c>
      <c r="H78" s="5" t="s">
        <v>117</v>
      </c>
      <c r="I78" s="5" t="s">
        <v>168</v>
      </c>
      <c r="J78" s="12" t="s">
        <v>440</v>
      </c>
      <c r="K78" s="5" t="s">
        <v>25</v>
      </c>
      <c r="L78" s="5" t="s">
        <v>427</v>
      </c>
      <c r="M78" s="11" t="s">
        <v>144</v>
      </c>
      <c r="N78" s="7" t="s">
        <v>145</v>
      </c>
      <c r="O78" s="10"/>
      <c r="P78" s="10"/>
      <c r="Q78" s="10"/>
    </row>
    <row r="79" spans="1:17" ht="15.75" hidden="1" x14ac:dyDescent="0.25">
      <c r="A79" s="5" t="s">
        <v>424</v>
      </c>
      <c r="B79" s="5" t="s">
        <v>426</v>
      </c>
      <c r="C79" s="5" t="s">
        <v>425</v>
      </c>
      <c r="D79" s="5" t="s">
        <v>442</v>
      </c>
      <c r="E79" s="5"/>
      <c r="F79" s="15" t="s">
        <v>340</v>
      </c>
      <c r="G79" s="5" t="s">
        <v>28</v>
      </c>
      <c r="H79" s="5" t="s">
        <v>117</v>
      </c>
      <c r="I79" s="5" t="s">
        <v>168</v>
      </c>
      <c r="J79" s="12" t="s">
        <v>443</v>
      </c>
      <c r="K79" s="5" t="s">
        <v>25</v>
      </c>
      <c r="L79" s="5" t="s">
        <v>427</v>
      </c>
      <c r="M79" s="11" t="s">
        <v>144</v>
      </c>
      <c r="N79" s="7" t="s">
        <v>145</v>
      </c>
      <c r="O79" s="10"/>
      <c r="P79" s="10"/>
      <c r="Q79" s="10"/>
    </row>
    <row r="80" spans="1:17" ht="15.75" hidden="1" x14ac:dyDescent="0.25">
      <c r="A80" s="5" t="s">
        <v>424</v>
      </c>
      <c r="B80" s="5" t="s">
        <v>426</v>
      </c>
      <c r="C80" s="5" t="s">
        <v>425</v>
      </c>
      <c r="D80" s="5" t="s">
        <v>445</v>
      </c>
      <c r="E80" s="5"/>
      <c r="F80" s="15" t="s">
        <v>340</v>
      </c>
      <c r="G80" s="5" t="s">
        <v>28</v>
      </c>
      <c r="H80" s="5" t="s">
        <v>117</v>
      </c>
      <c r="I80" s="5" t="s">
        <v>168</v>
      </c>
      <c r="J80" s="12" t="s">
        <v>446</v>
      </c>
      <c r="K80" s="5" t="s">
        <v>25</v>
      </c>
      <c r="L80" s="5" t="s">
        <v>427</v>
      </c>
      <c r="M80" s="11" t="s">
        <v>144</v>
      </c>
      <c r="N80" s="7" t="s">
        <v>145</v>
      </c>
      <c r="O80" s="10"/>
      <c r="P80" s="10"/>
      <c r="Q80" s="10"/>
    </row>
    <row r="81" spans="1:17" ht="15.75" hidden="1" x14ac:dyDescent="0.25">
      <c r="A81" s="5" t="s">
        <v>424</v>
      </c>
      <c r="B81" s="5" t="s">
        <v>426</v>
      </c>
      <c r="C81" s="5" t="s">
        <v>425</v>
      </c>
      <c r="D81" s="5" t="s">
        <v>448</v>
      </c>
      <c r="E81" s="5"/>
      <c r="F81" s="15" t="s">
        <v>340</v>
      </c>
      <c r="G81" s="5" t="s">
        <v>28</v>
      </c>
      <c r="H81" s="5" t="s">
        <v>117</v>
      </c>
      <c r="I81" s="5" t="s">
        <v>168</v>
      </c>
      <c r="J81" s="12" t="s">
        <v>449</v>
      </c>
      <c r="K81" s="5" t="s">
        <v>25</v>
      </c>
      <c r="L81" s="5" t="s">
        <v>427</v>
      </c>
      <c r="M81" s="11" t="s">
        <v>144</v>
      </c>
      <c r="N81" s="7" t="s">
        <v>145</v>
      </c>
      <c r="O81" s="10"/>
      <c r="P81" s="10"/>
      <c r="Q81" s="10"/>
    </row>
    <row r="82" spans="1:17" ht="15.75" hidden="1" x14ac:dyDescent="0.25">
      <c r="A82" s="5" t="s">
        <v>424</v>
      </c>
      <c r="B82" s="5" t="s">
        <v>426</v>
      </c>
      <c r="C82" s="5" t="s">
        <v>425</v>
      </c>
      <c r="D82" s="5" t="s">
        <v>451</v>
      </c>
      <c r="E82" s="5"/>
      <c r="F82" s="15" t="s">
        <v>340</v>
      </c>
      <c r="G82" s="5" t="s">
        <v>28</v>
      </c>
      <c r="H82" s="5" t="s">
        <v>117</v>
      </c>
      <c r="I82" s="5" t="s">
        <v>168</v>
      </c>
      <c r="J82" s="12" t="s">
        <v>452</v>
      </c>
      <c r="K82" s="5" t="s">
        <v>25</v>
      </c>
      <c r="L82" s="5" t="s">
        <v>427</v>
      </c>
      <c r="M82" s="11" t="s">
        <v>144</v>
      </c>
      <c r="N82" s="7" t="s">
        <v>145</v>
      </c>
      <c r="O82" s="10"/>
      <c r="P82" s="10"/>
      <c r="Q82" s="10"/>
    </row>
    <row r="83" spans="1:17" ht="15.75" hidden="1" x14ac:dyDescent="0.25">
      <c r="A83" s="5" t="s">
        <v>424</v>
      </c>
      <c r="B83" s="5" t="s">
        <v>426</v>
      </c>
      <c r="C83" s="5" t="s">
        <v>425</v>
      </c>
      <c r="D83" s="5" t="s">
        <v>454</v>
      </c>
      <c r="E83" s="5"/>
      <c r="F83" s="15" t="s">
        <v>340</v>
      </c>
      <c r="G83" s="5" t="s">
        <v>28</v>
      </c>
      <c r="H83" s="5" t="s">
        <v>117</v>
      </c>
      <c r="I83" s="5" t="s">
        <v>168</v>
      </c>
      <c r="J83" s="12" t="s">
        <v>455</v>
      </c>
      <c r="K83" s="5" t="s">
        <v>25</v>
      </c>
      <c r="L83" s="5" t="s">
        <v>427</v>
      </c>
      <c r="M83" s="11" t="s">
        <v>144</v>
      </c>
      <c r="N83" s="7" t="s">
        <v>145</v>
      </c>
      <c r="O83" s="10"/>
      <c r="P83" s="10"/>
      <c r="Q83" s="10"/>
    </row>
    <row r="84" spans="1:17" ht="15.75" hidden="1" x14ac:dyDescent="0.25">
      <c r="A84" s="5" t="s">
        <v>424</v>
      </c>
      <c r="B84" s="5" t="s">
        <v>426</v>
      </c>
      <c r="C84" s="5" t="s">
        <v>425</v>
      </c>
      <c r="D84" s="5" t="s">
        <v>457</v>
      </c>
      <c r="E84" s="5"/>
      <c r="F84" s="15" t="s">
        <v>340</v>
      </c>
      <c r="G84" s="5" t="s">
        <v>28</v>
      </c>
      <c r="H84" s="5" t="s">
        <v>117</v>
      </c>
      <c r="I84" s="5" t="s">
        <v>168</v>
      </c>
      <c r="J84" s="12" t="s">
        <v>458</v>
      </c>
      <c r="K84" s="5" t="s">
        <v>25</v>
      </c>
      <c r="L84" s="5" t="s">
        <v>427</v>
      </c>
      <c r="M84" s="11" t="s">
        <v>144</v>
      </c>
      <c r="N84" s="7" t="s">
        <v>145</v>
      </c>
      <c r="O84" s="10"/>
      <c r="P84" s="10"/>
      <c r="Q84" s="10"/>
    </row>
    <row r="85" spans="1:17" ht="15.75" hidden="1" x14ac:dyDescent="0.25">
      <c r="A85" s="5" t="s">
        <v>424</v>
      </c>
      <c r="B85" s="5" t="s">
        <v>426</v>
      </c>
      <c r="C85" s="5" t="s">
        <v>425</v>
      </c>
      <c r="D85" s="5" t="s">
        <v>460</v>
      </c>
      <c r="E85" s="5"/>
      <c r="F85" s="15" t="s">
        <v>340</v>
      </c>
      <c r="G85" s="5" t="s">
        <v>28</v>
      </c>
      <c r="H85" s="5" t="s">
        <v>117</v>
      </c>
      <c r="I85" s="5" t="s">
        <v>168</v>
      </c>
      <c r="J85" s="12" t="s">
        <v>461</v>
      </c>
      <c r="K85" s="5" t="s">
        <v>25</v>
      </c>
      <c r="L85" s="5" t="s">
        <v>427</v>
      </c>
      <c r="M85" s="11" t="s">
        <v>144</v>
      </c>
      <c r="N85" s="7" t="s">
        <v>145</v>
      </c>
      <c r="O85" s="10"/>
      <c r="P85" s="10"/>
      <c r="Q85" s="10"/>
    </row>
    <row r="86" spans="1:17" ht="15.75" hidden="1" x14ac:dyDescent="0.25">
      <c r="A86" s="5" t="s">
        <v>424</v>
      </c>
      <c r="B86" s="5" t="s">
        <v>426</v>
      </c>
      <c r="C86" s="5" t="s">
        <v>425</v>
      </c>
      <c r="D86" s="5" t="s">
        <v>463</v>
      </c>
      <c r="E86" s="5"/>
      <c r="F86" s="15" t="s">
        <v>340</v>
      </c>
      <c r="G86" s="5" t="s">
        <v>28</v>
      </c>
      <c r="H86" s="5" t="s">
        <v>117</v>
      </c>
      <c r="I86" s="5" t="s">
        <v>168</v>
      </c>
      <c r="J86" s="12" t="s">
        <v>464</v>
      </c>
      <c r="K86" s="5" t="s">
        <v>25</v>
      </c>
      <c r="L86" s="5" t="s">
        <v>427</v>
      </c>
      <c r="M86" s="11" t="s">
        <v>144</v>
      </c>
      <c r="N86" s="7" t="s">
        <v>145</v>
      </c>
      <c r="O86" s="10"/>
      <c r="P86" s="10"/>
      <c r="Q86" s="10"/>
    </row>
    <row r="87" spans="1:17" ht="15.75" hidden="1" x14ac:dyDescent="0.25">
      <c r="A87" s="5" t="s">
        <v>424</v>
      </c>
      <c r="B87" s="5" t="s">
        <v>426</v>
      </c>
      <c r="C87" s="5" t="s">
        <v>425</v>
      </c>
      <c r="D87" s="5" t="s">
        <v>466</v>
      </c>
      <c r="E87" s="5"/>
      <c r="F87" s="15" t="s">
        <v>340</v>
      </c>
      <c r="G87" s="5" t="s">
        <v>28</v>
      </c>
      <c r="H87" s="5" t="s">
        <v>117</v>
      </c>
      <c r="I87" s="5" t="s">
        <v>168</v>
      </c>
      <c r="J87" s="12" t="s">
        <v>467</v>
      </c>
      <c r="K87" s="5" t="s">
        <v>25</v>
      </c>
      <c r="L87" s="5" t="s">
        <v>427</v>
      </c>
      <c r="M87" s="11" t="s">
        <v>144</v>
      </c>
      <c r="N87" s="7" t="s">
        <v>145</v>
      </c>
      <c r="O87" s="10"/>
      <c r="P87" s="10"/>
      <c r="Q87" s="10"/>
    </row>
    <row r="88" spans="1:17" ht="15.75" hidden="1" x14ac:dyDescent="0.25">
      <c r="A88" s="5" t="s">
        <v>424</v>
      </c>
      <c r="B88" s="5" t="s">
        <v>426</v>
      </c>
      <c r="C88" s="5" t="s">
        <v>425</v>
      </c>
      <c r="D88" s="5" t="s">
        <v>469</v>
      </c>
      <c r="E88" s="5"/>
      <c r="F88" s="15" t="s">
        <v>340</v>
      </c>
      <c r="G88" s="5" t="s">
        <v>28</v>
      </c>
      <c r="H88" s="5" t="s">
        <v>117</v>
      </c>
      <c r="I88" s="5" t="s">
        <v>168</v>
      </c>
      <c r="J88" s="12" t="s">
        <v>470</v>
      </c>
      <c r="K88" s="5" t="s">
        <v>25</v>
      </c>
      <c r="L88" s="5" t="s">
        <v>427</v>
      </c>
      <c r="M88" s="11" t="s">
        <v>144</v>
      </c>
      <c r="N88" s="7" t="s">
        <v>145</v>
      </c>
      <c r="O88" s="10"/>
      <c r="P88" s="10"/>
      <c r="Q88" s="10"/>
    </row>
    <row r="89" spans="1:17" ht="15.75" hidden="1" x14ac:dyDescent="0.25">
      <c r="A89" s="5" t="s">
        <v>424</v>
      </c>
      <c r="B89" s="5" t="s">
        <v>426</v>
      </c>
      <c r="C89" s="5" t="s">
        <v>425</v>
      </c>
      <c r="D89" s="5" t="s">
        <v>472</v>
      </c>
      <c r="E89" s="5"/>
      <c r="F89" s="15" t="s">
        <v>340</v>
      </c>
      <c r="G89" s="5" t="s">
        <v>28</v>
      </c>
      <c r="H89" s="5" t="s">
        <v>117</v>
      </c>
      <c r="I89" s="5" t="s">
        <v>168</v>
      </c>
      <c r="J89" s="12" t="s">
        <v>473</v>
      </c>
      <c r="K89" s="5" t="s">
        <v>25</v>
      </c>
      <c r="L89" s="5" t="s">
        <v>427</v>
      </c>
      <c r="M89" s="11" t="s">
        <v>144</v>
      </c>
      <c r="N89" s="7" t="s">
        <v>145</v>
      </c>
      <c r="O89" s="10"/>
      <c r="P89" s="10"/>
      <c r="Q89" s="10"/>
    </row>
    <row r="90" spans="1:17" ht="15.75" hidden="1" x14ac:dyDescent="0.25">
      <c r="A90" s="5" t="s">
        <v>424</v>
      </c>
      <c r="B90" s="5" t="s">
        <v>426</v>
      </c>
      <c r="C90" s="5" t="s">
        <v>425</v>
      </c>
      <c r="D90" s="5" t="s">
        <v>475</v>
      </c>
      <c r="E90" s="5"/>
      <c r="F90" s="15" t="s">
        <v>340</v>
      </c>
      <c r="G90" s="5" t="s">
        <v>28</v>
      </c>
      <c r="H90" s="5" t="s">
        <v>117</v>
      </c>
      <c r="I90" s="5" t="s">
        <v>168</v>
      </c>
      <c r="J90" s="12" t="s">
        <v>476</v>
      </c>
      <c r="K90" s="5" t="s">
        <v>25</v>
      </c>
      <c r="L90" s="5" t="s">
        <v>427</v>
      </c>
      <c r="M90" s="11" t="s">
        <v>144</v>
      </c>
      <c r="N90" s="7" t="s">
        <v>145</v>
      </c>
      <c r="O90" s="10"/>
      <c r="P90" s="10"/>
      <c r="Q90" s="10"/>
    </row>
    <row r="91" spans="1:17" ht="15.75" hidden="1" x14ac:dyDescent="0.25">
      <c r="A91" s="5" t="s">
        <v>424</v>
      </c>
      <c r="B91" s="5" t="s">
        <v>426</v>
      </c>
      <c r="C91" s="5" t="s">
        <v>425</v>
      </c>
      <c r="D91" s="5" t="s">
        <v>478</v>
      </c>
      <c r="E91" s="5"/>
      <c r="F91" s="15" t="s">
        <v>340</v>
      </c>
      <c r="G91" s="5" t="s">
        <v>28</v>
      </c>
      <c r="H91" s="5" t="s">
        <v>117</v>
      </c>
      <c r="I91" s="5" t="s">
        <v>168</v>
      </c>
      <c r="J91" s="12" t="s">
        <v>479</v>
      </c>
      <c r="K91" s="5" t="s">
        <v>25</v>
      </c>
      <c r="L91" s="5" t="s">
        <v>427</v>
      </c>
      <c r="M91" s="11" t="s">
        <v>144</v>
      </c>
      <c r="N91" s="7" t="s">
        <v>145</v>
      </c>
      <c r="O91" s="10"/>
      <c r="P91" s="10"/>
      <c r="Q91" s="10"/>
    </row>
    <row r="92" spans="1:17" ht="15.75" hidden="1" x14ac:dyDescent="0.25">
      <c r="A92" s="5" t="s">
        <v>424</v>
      </c>
      <c r="B92" s="5" t="s">
        <v>426</v>
      </c>
      <c r="C92" s="5" t="s">
        <v>425</v>
      </c>
      <c r="D92" s="5" t="s">
        <v>481</v>
      </c>
      <c r="E92" s="5"/>
      <c r="F92" s="15" t="s">
        <v>340</v>
      </c>
      <c r="G92" s="5" t="s">
        <v>28</v>
      </c>
      <c r="H92" s="5" t="s">
        <v>117</v>
      </c>
      <c r="I92" s="5" t="s">
        <v>168</v>
      </c>
      <c r="J92" s="12" t="s">
        <v>482</v>
      </c>
      <c r="K92" s="5" t="s">
        <v>25</v>
      </c>
      <c r="L92" s="5" t="s">
        <v>427</v>
      </c>
      <c r="M92" s="11" t="s">
        <v>144</v>
      </c>
      <c r="N92" s="7" t="s">
        <v>145</v>
      </c>
      <c r="O92" s="10"/>
      <c r="P92" s="10"/>
      <c r="Q92" s="10"/>
    </row>
    <row r="93" spans="1:17" ht="15.75" hidden="1" x14ac:dyDescent="0.25">
      <c r="A93" s="5" t="s">
        <v>424</v>
      </c>
      <c r="B93" s="5" t="s">
        <v>426</v>
      </c>
      <c r="C93" s="5" t="s">
        <v>425</v>
      </c>
      <c r="D93" s="5" t="s">
        <v>484</v>
      </c>
      <c r="E93" s="5"/>
      <c r="F93" s="15" t="s">
        <v>340</v>
      </c>
      <c r="G93" s="5" t="s">
        <v>28</v>
      </c>
      <c r="H93" s="5" t="s">
        <v>117</v>
      </c>
      <c r="I93" s="5" t="s">
        <v>168</v>
      </c>
      <c r="J93" s="12" t="s">
        <v>485</v>
      </c>
      <c r="K93" s="5" t="s">
        <v>25</v>
      </c>
      <c r="L93" s="5" t="s">
        <v>427</v>
      </c>
      <c r="M93" s="11" t="s">
        <v>144</v>
      </c>
      <c r="N93" s="7" t="s">
        <v>145</v>
      </c>
      <c r="O93" s="10"/>
      <c r="P93" s="10"/>
      <c r="Q93" s="10"/>
    </row>
    <row r="94" spans="1:17" ht="15.75" hidden="1" x14ac:dyDescent="0.25">
      <c r="A94" s="5" t="s">
        <v>424</v>
      </c>
      <c r="B94" s="5" t="s">
        <v>426</v>
      </c>
      <c r="C94" s="5" t="s">
        <v>425</v>
      </c>
      <c r="D94" s="5" t="s">
        <v>487</v>
      </c>
      <c r="E94" s="5"/>
      <c r="F94" s="15" t="s">
        <v>340</v>
      </c>
      <c r="G94" s="5" t="s">
        <v>28</v>
      </c>
      <c r="H94" s="5" t="s">
        <v>117</v>
      </c>
      <c r="I94" s="5" t="s">
        <v>168</v>
      </c>
      <c r="J94" s="12" t="s">
        <v>488</v>
      </c>
      <c r="K94" s="5" t="s">
        <v>25</v>
      </c>
      <c r="L94" s="5" t="s">
        <v>427</v>
      </c>
      <c r="M94" s="11" t="s">
        <v>144</v>
      </c>
      <c r="N94" s="7" t="s">
        <v>145</v>
      </c>
      <c r="O94" s="10"/>
      <c r="P94" s="10"/>
      <c r="Q94" s="10"/>
    </row>
    <row r="95" spans="1:17" ht="15.75" hidden="1" x14ac:dyDescent="0.25">
      <c r="A95" s="5" t="s">
        <v>424</v>
      </c>
      <c r="B95" s="5" t="s">
        <v>426</v>
      </c>
      <c r="C95" s="5" t="s">
        <v>425</v>
      </c>
      <c r="D95" s="5" t="s">
        <v>490</v>
      </c>
      <c r="E95" s="5"/>
      <c r="F95" s="15" t="s">
        <v>340</v>
      </c>
      <c r="G95" s="5" t="s">
        <v>28</v>
      </c>
      <c r="H95" s="5" t="s">
        <v>117</v>
      </c>
      <c r="I95" s="5" t="s">
        <v>168</v>
      </c>
      <c r="J95" s="12" t="s">
        <v>491</v>
      </c>
      <c r="K95" s="5" t="s">
        <v>25</v>
      </c>
      <c r="L95" s="5" t="s">
        <v>427</v>
      </c>
      <c r="M95" s="11" t="s">
        <v>144</v>
      </c>
      <c r="N95" s="7" t="s">
        <v>145</v>
      </c>
      <c r="O95" s="10"/>
      <c r="P95" s="10"/>
      <c r="Q95" s="10"/>
    </row>
    <row r="96" spans="1:17" ht="15.75" hidden="1" x14ac:dyDescent="0.25">
      <c r="A96" s="5" t="s">
        <v>424</v>
      </c>
      <c r="B96" s="5" t="s">
        <v>426</v>
      </c>
      <c r="C96" s="5" t="s">
        <v>425</v>
      </c>
      <c r="D96" s="5" t="s">
        <v>493</v>
      </c>
      <c r="E96" s="5"/>
      <c r="F96" s="15" t="s">
        <v>340</v>
      </c>
      <c r="G96" s="5" t="s">
        <v>28</v>
      </c>
      <c r="H96" s="5" t="s">
        <v>117</v>
      </c>
      <c r="I96" s="5" t="s">
        <v>168</v>
      </c>
      <c r="J96" s="12" t="s">
        <v>494</v>
      </c>
      <c r="K96" s="5" t="s">
        <v>25</v>
      </c>
      <c r="L96" s="5" t="s">
        <v>427</v>
      </c>
      <c r="M96" s="11" t="s">
        <v>144</v>
      </c>
      <c r="N96" s="7" t="s">
        <v>145</v>
      </c>
      <c r="O96" s="10"/>
      <c r="P96" s="10"/>
      <c r="Q96" s="10"/>
    </row>
    <row r="97" spans="1:17" ht="15.75" hidden="1" x14ac:dyDescent="0.25">
      <c r="A97" s="5" t="s">
        <v>424</v>
      </c>
      <c r="B97" s="5" t="s">
        <v>426</v>
      </c>
      <c r="C97" s="5" t="s">
        <v>425</v>
      </c>
      <c r="D97" s="5" t="s">
        <v>496</v>
      </c>
      <c r="E97" s="5"/>
      <c r="F97" s="15" t="s">
        <v>340</v>
      </c>
      <c r="G97" s="5" t="s">
        <v>28</v>
      </c>
      <c r="H97" s="5" t="s">
        <v>117</v>
      </c>
      <c r="I97" s="5" t="s">
        <v>168</v>
      </c>
      <c r="J97" s="12" t="s">
        <v>497</v>
      </c>
      <c r="K97" s="5" t="s">
        <v>25</v>
      </c>
      <c r="L97" s="5" t="s">
        <v>427</v>
      </c>
      <c r="M97" s="11" t="s">
        <v>144</v>
      </c>
      <c r="N97" s="7" t="s">
        <v>145</v>
      </c>
      <c r="O97" s="10"/>
      <c r="P97" s="10"/>
      <c r="Q97" s="10"/>
    </row>
    <row r="98" spans="1:17" ht="15.75" hidden="1" x14ac:dyDescent="0.25">
      <c r="A98" s="5" t="s">
        <v>424</v>
      </c>
      <c r="B98" s="5" t="s">
        <v>426</v>
      </c>
      <c r="C98" s="5" t="s">
        <v>425</v>
      </c>
      <c r="D98" s="5" t="s">
        <v>499</v>
      </c>
      <c r="E98" s="5"/>
      <c r="F98" s="15" t="s">
        <v>340</v>
      </c>
      <c r="G98" s="5" t="s">
        <v>28</v>
      </c>
      <c r="H98" s="5" t="s">
        <v>117</v>
      </c>
      <c r="I98" s="5" t="s">
        <v>168</v>
      </c>
      <c r="J98" s="12" t="s">
        <v>500</v>
      </c>
      <c r="K98" s="5" t="s">
        <v>25</v>
      </c>
      <c r="L98" s="5" t="s">
        <v>427</v>
      </c>
      <c r="M98" s="11" t="s">
        <v>144</v>
      </c>
      <c r="N98" s="7" t="s">
        <v>145</v>
      </c>
      <c r="O98" s="10"/>
      <c r="P98" s="10"/>
      <c r="Q98" s="10"/>
    </row>
    <row r="99" spans="1:17" ht="15.75" hidden="1" x14ac:dyDescent="0.25">
      <c r="A99" s="5" t="s">
        <v>424</v>
      </c>
      <c r="B99" s="5" t="s">
        <v>426</v>
      </c>
      <c r="C99" s="5" t="s">
        <v>425</v>
      </c>
      <c r="D99" s="5" t="s">
        <v>502</v>
      </c>
      <c r="E99" s="5"/>
      <c r="F99" s="15" t="s">
        <v>340</v>
      </c>
      <c r="G99" s="5" t="s">
        <v>28</v>
      </c>
      <c r="H99" s="5" t="s">
        <v>117</v>
      </c>
      <c r="I99" s="5" t="s">
        <v>168</v>
      </c>
      <c r="J99" s="12" t="s">
        <v>503</v>
      </c>
      <c r="K99" s="5" t="s">
        <v>25</v>
      </c>
      <c r="L99" s="5" t="s">
        <v>427</v>
      </c>
      <c r="M99" s="11" t="s">
        <v>144</v>
      </c>
      <c r="N99" s="7" t="s">
        <v>145</v>
      </c>
      <c r="O99" s="10"/>
      <c r="P99" s="10"/>
      <c r="Q99" s="10"/>
    </row>
    <row r="100" spans="1:17" ht="15.75" hidden="1" x14ac:dyDescent="0.25">
      <c r="A100" s="5" t="s">
        <v>424</v>
      </c>
      <c r="B100" s="5" t="s">
        <v>426</v>
      </c>
      <c r="C100" s="5" t="s">
        <v>425</v>
      </c>
      <c r="D100" s="5" t="s">
        <v>505</v>
      </c>
      <c r="E100" s="5"/>
      <c r="F100" s="15" t="s">
        <v>340</v>
      </c>
      <c r="G100" s="5" t="s">
        <v>28</v>
      </c>
      <c r="H100" s="5" t="s">
        <v>117</v>
      </c>
      <c r="I100" s="5" t="s">
        <v>168</v>
      </c>
      <c r="J100" s="12" t="s">
        <v>506</v>
      </c>
      <c r="K100" s="5" t="s">
        <v>25</v>
      </c>
      <c r="L100" s="5" t="s">
        <v>427</v>
      </c>
      <c r="M100" s="11" t="s">
        <v>144</v>
      </c>
      <c r="N100" s="7" t="s">
        <v>145</v>
      </c>
      <c r="O100" s="10"/>
      <c r="P100" s="10"/>
      <c r="Q100" s="10"/>
    </row>
    <row r="101" spans="1:17" ht="15.75" hidden="1" x14ac:dyDescent="0.25">
      <c r="A101" s="5" t="s">
        <v>424</v>
      </c>
      <c r="B101" s="5" t="s">
        <v>426</v>
      </c>
      <c r="C101" s="5" t="s">
        <v>425</v>
      </c>
      <c r="D101" s="5" t="s">
        <v>508</v>
      </c>
      <c r="E101" s="5"/>
      <c r="F101" s="15" t="s">
        <v>340</v>
      </c>
      <c r="G101" s="5" t="s">
        <v>28</v>
      </c>
      <c r="H101" s="5" t="s">
        <v>117</v>
      </c>
      <c r="I101" s="5" t="s">
        <v>168</v>
      </c>
      <c r="J101" s="12" t="s">
        <v>509</v>
      </c>
      <c r="K101" s="5" t="s">
        <v>25</v>
      </c>
      <c r="L101" s="5" t="s">
        <v>427</v>
      </c>
      <c r="M101" s="11" t="s">
        <v>144</v>
      </c>
      <c r="N101" s="7" t="s">
        <v>145</v>
      </c>
      <c r="O101" s="10"/>
      <c r="P101" s="10"/>
      <c r="Q101" s="10"/>
    </row>
    <row r="102" spans="1:17" ht="15.75" hidden="1" x14ac:dyDescent="0.25">
      <c r="A102" s="5" t="s">
        <v>424</v>
      </c>
      <c r="B102" s="5" t="s">
        <v>426</v>
      </c>
      <c r="C102" s="5" t="s">
        <v>425</v>
      </c>
      <c r="D102" s="5" t="s">
        <v>511</v>
      </c>
      <c r="E102" s="5"/>
      <c r="F102" s="15" t="s">
        <v>340</v>
      </c>
      <c r="G102" s="5" t="s">
        <v>28</v>
      </c>
      <c r="H102" s="5" t="s">
        <v>117</v>
      </c>
      <c r="I102" s="5" t="s">
        <v>168</v>
      </c>
      <c r="J102" s="12" t="s">
        <v>512</v>
      </c>
      <c r="K102" s="5" t="s">
        <v>25</v>
      </c>
      <c r="L102" s="5" t="s">
        <v>427</v>
      </c>
      <c r="M102" s="11" t="s">
        <v>144</v>
      </c>
      <c r="N102" s="7" t="s">
        <v>145</v>
      </c>
      <c r="O102" s="10"/>
      <c r="P102" s="10"/>
      <c r="Q102" s="10"/>
    </row>
    <row r="103" spans="1:17" ht="15.75" hidden="1" x14ac:dyDescent="0.25">
      <c r="A103" s="5" t="s">
        <v>424</v>
      </c>
      <c r="B103" s="5" t="s">
        <v>426</v>
      </c>
      <c r="C103" s="5" t="s">
        <v>425</v>
      </c>
      <c r="D103" s="5" t="s">
        <v>514</v>
      </c>
      <c r="E103" s="5"/>
      <c r="F103" s="15" t="s">
        <v>340</v>
      </c>
      <c r="G103" s="5" t="s">
        <v>28</v>
      </c>
      <c r="H103" s="5" t="s">
        <v>117</v>
      </c>
      <c r="I103" s="5" t="s">
        <v>168</v>
      </c>
      <c r="J103" s="12" t="s">
        <v>515</v>
      </c>
      <c r="K103" s="5" t="s">
        <v>25</v>
      </c>
      <c r="L103" s="5" t="s">
        <v>427</v>
      </c>
      <c r="M103" s="11" t="s">
        <v>144</v>
      </c>
      <c r="N103" s="7" t="s">
        <v>145</v>
      </c>
      <c r="O103" s="10"/>
      <c r="P103" s="10"/>
      <c r="Q103" s="10"/>
    </row>
    <row r="104" spans="1:17" hidden="1" x14ac:dyDescent="0.25">
      <c r="A104" s="5" t="s">
        <v>58</v>
      </c>
      <c r="B104" s="5" t="s">
        <v>53</v>
      </c>
      <c r="C104" s="5" t="s">
        <v>52</v>
      </c>
      <c r="D104" s="5" t="s">
        <v>57</v>
      </c>
      <c r="E104" s="5"/>
      <c r="F104" s="5" t="s">
        <v>27</v>
      </c>
      <c r="G104" s="5" t="s">
        <v>28</v>
      </c>
      <c r="H104" s="5" t="s">
        <v>29</v>
      </c>
      <c r="I104" s="5" t="s">
        <v>30</v>
      </c>
      <c r="J104" s="5" t="s">
        <v>59</v>
      </c>
      <c r="K104" s="5" t="s">
        <v>25</v>
      </c>
      <c r="L104" s="5" t="s">
        <v>54</v>
      </c>
      <c r="M104" s="6" t="s">
        <v>31</v>
      </c>
      <c r="N104" s="7" t="s">
        <v>32</v>
      </c>
      <c r="O104" s="8">
        <v>43237</v>
      </c>
      <c r="P104" s="9">
        <f ca="1">IF(O104="","",(YEARFRAC(O104,$T$2,3)))</f>
        <v>4.2684931506849315</v>
      </c>
      <c r="Q104" s="10"/>
    </row>
    <row r="105" spans="1:17" x14ac:dyDescent="0.25">
      <c r="A105" s="23" t="s">
        <v>295</v>
      </c>
      <c r="B105" s="5" t="s">
        <v>290</v>
      </c>
      <c r="C105" s="5" t="s">
        <v>296</v>
      </c>
      <c r="D105" s="5" t="s">
        <v>294</v>
      </c>
      <c r="E105" s="5" t="s">
        <v>724</v>
      </c>
      <c r="F105" s="5" t="s">
        <v>27</v>
      </c>
      <c r="G105" s="5" t="s">
        <v>28</v>
      </c>
      <c r="H105" s="5" t="s">
        <v>29</v>
      </c>
      <c r="I105" s="5" t="s">
        <v>30</v>
      </c>
      <c r="J105" s="5" t="s">
        <v>297</v>
      </c>
      <c r="K105" s="5" t="s">
        <v>298</v>
      </c>
      <c r="L105" s="5" t="s">
        <v>282</v>
      </c>
      <c r="M105" s="6" t="s">
        <v>31</v>
      </c>
      <c r="N105" s="7" t="s">
        <v>32</v>
      </c>
      <c r="O105" s="8">
        <v>43237</v>
      </c>
      <c r="P105" s="9">
        <f ca="1">IF(O105="","",(YEARFRAC(O105,$T$2,3)))</f>
        <v>4.2684931506849315</v>
      </c>
      <c r="Q105" s="10"/>
    </row>
    <row r="106" spans="1:17" x14ac:dyDescent="0.25">
      <c r="A106" s="16" t="s">
        <v>798</v>
      </c>
      <c r="B106" s="5" t="s">
        <v>290</v>
      </c>
      <c r="C106" s="5" t="s">
        <v>799</v>
      </c>
      <c r="D106" s="5" t="s">
        <v>520</v>
      </c>
      <c r="E106" s="5" t="s">
        <v>724</v>
      </c>
      <c r="F106" s="15" t="s">
        <v>340</v>
      </c>
      <c r="G106" s="5" t="s">
        <v>28</v>
      </c>
      <c r="H106" s="5" t="s">
        <v>810</v>
      </c>
      <c r="I106" s="5" t="s">
        <v>168</v>
      </c>
      <c r="J106" s="5" t="s">
        <v>523</v>
      </c>
      <c r="K106" s="5" t="s">
        <v>113</v>
      </c>
      <c r="L106" s="5" t="s">
        <v>282</v>
      </c>
      <c r="M106" s="11" t="s">
        <v>144</v>
      </c>
      <c r="N106" s="7" t="s">
        <v>145</v>
      </c>
      <c r="O106" s="10"/>
      <c r="P106" s="10"/>
      <c r="Q106" s="10"/>
    </row>
    <row r="107" spans="1:17" x14ac:dyDescent="0.25">
      <c r="A107" s="5" t="s">
        <v>364</v>
      </c>
      <c r="B107" s="5" t="s">
        <v>366</v>
      </c>
      <c r="C107" s="5" t="s">
        <v>365</v>
      </c>
      <c r="D107" s="5" t="s">
        <v>363</v>
      </c>
      <c r="E107" s="5" t="s">
        <v>724</v>
      </c>
      <c r="F107" s="5" t="s">
        <v>27</v>
      </c>
      <c r="G107" s="5" t="s">
        <v>28</v>
      </c>
      <c r="H107" s="5" t="s">
        <v>29</v>
      </c>
      <c r="I107" s="5" t="s">
        <v>30</v>
      </c>
      <c r="J107" s="5" t="s">
        <v>367</v>
      </c>
      <c r="K107" s="5" t="s">
        <v>368</v>
      </c>
      <c r="L107" s="5" t="s">
        <v>282</v>
      </c>
      <c r="M107" s="6" t="s">
        <v>31</v>
      </c>
      <c r="N107" s="7" t="s">
        <v>32</v>
      </c>
      <c r="O107" s="8">
        <v>43237</v>
      </c>
      <c r="P107" s="9">
        <f ca="1">IF(O107="","",(YEARFRAC(O107,$T$2,3)))</f>
        <v>4.2684931506849315</v>
      </c>
      <c r="Q107" s="10"/>
    </row>
    <row r="108" spans="1:17" hidden="1" x14ac:dyDescent="0.25">
      <c r="A108" s="5" t="s">
        <v>80</v>
      </c>
      <c r="B108" s="5" t="s">
        <v>82</v>
      </c>
      <c r="C108" s="5" t="s">
        <v>81</v>
      </c>
      <c r="D108" s="5" t="s">
        <v>79</v>
      </c>
      <c r="E108" s="5"/>
      <c r="F108" s="5" t="s">
        <v>27</v>
      </c>
      <c r="G108" s="5" t="s">
        <v>28</v>
      </c>
      <c r="H108" s="5" t="s">
        <v>29</v>
      </c>
      <c r="I108" s="5" t="s">
        <v>30</v>
      </c>
      <c r="J108" s="5" t="s">
        <v>84</v>
      </c>
      <c r="K108" s="5" t="s">
        <v>25</v>
      </c>
      <c r="L108" s="5" t="s">
        <v>83</v>
      </c>
      <c r="M108" s="6" t="s">
        <v>31</v>
      </c>
      <c r="N108" s="7" t="s">
        <v>32</v>
      </c>
      <c r="O108" s="8">
        <v>43237</v>
      </c>
      <c r="P108" s="9">
        <f ca="1">IF(O108="","",(YEARFRAC(O108,$T$2,3)))</f>
        <v>4.2684931506849315</v>
      </c>
      <c r="Q108" s="10"/>
    </row>
    <row r="109" spans="1:17" hidden="1" x14ac:dyDescent="0.25">
      <c r="A109" s="5" t="s">
        <v>92</v>
      </c>
      <c r="B109" s="5" t="s">
        <v>82</v>
      </c>
      <c r="C109" s="5" t="s">
        <v>88</v>
      </c>
      <c r="D109" s="5" t="s">
        <v>91</v>
      </c>
      <c r="E109" s="5"/>
      <c r="F109" s="5" t="s">
        <v>27</v>
      </c>
      <c r="G109" s="5" t="s">
        <v>28</v>
      </c>
      <c r="H109" s="5" t="s">
        <v>29</v>
      </c>
      <c r="I109" s="5" t="s">
        <v>30</v>
      </c>
      <c r="J109" s="5" t="s">
        <v>93</v>
      </c>
      <c r="K109" s="5" t="s">
        <v>25</v>
      </c>
      <c r="L109" s="5" t="s">
        <v>83</v>
      </c>
      <c r="M109" s="6" t="s">
        <v>31</v>
      </c>
      <c r="N109" s="7" t="s">
        <v>32</v>
      </c>
      <c r="O109" s="8">
        <v>43237</v>
      </c>
      <c r="P109" s="9">
        <f ca="1">IF(O109="","",(YEARFRAC(O109,$T$2,3)))</f>
        <v>4.2684931506849315</v>
      </c>
      <c r="Q109" s="10"/>
    </row>
    <row r="110" spans="1:17" hidden="1" x14ac:dyDescent="0.25">
      <c r="A110" s="7" t="s">
        <v>45</v>
      </c>
      <c r="B110" s="5" t="s">
        <v>22</v>
      </c>
      <c r="C110" s="5" t="s">
        <v>40</v>
      </c>
      <c r="D110" s="5" t="s">
        <v>44</v>
      </c>
      <c r="E110" s="5"/>
      <c r="F110" s="5" t="s">
        <v>27</v>
      </c>
      <c r="G110" s="5" t="s">
        <v>28</v>
      </c>
      <c r="H110" s="5" t="s">
        <v>29</v>
      </c>
      <c r="I110" s="5" t="s">
        <v>30</v>
      </c>
      <c r="J110" s="5" t="s">
        <v>46</v>
      </c>
      <c r="K110" s="5" t="s">
        <v>25</v>
      </c>
      <c r="L110" s="5" t="s">
        <v>23</v>
      </c>
      <c r="M110" s="6" t="s">
        <v>31</v>
      </c>
      <c r="N110" s="7" t="s">
        <v>32</v>
      </c>
      <c r="O110" s="8">
        <v>43237</v>
      </c>
      <c r="P110" s="9">
        <f ca="1">IF(O110="","",(YEARFRAC(O110,$T$2,3)))</f>
        <v>4.2684931506849315</v>
      </c>
      <c r="Q110" s="10"/>
    </row>
    <row r="111" spans="1:17" hidden="1" x14ac:dyDescent="0.25">
      <c r="A111" s="5" t="s">
        <v>62</v>
      </c>
      <c r="B111" s="5" t="s">
        <v>53</v>
      </c>
      <c r="C111" s="5" t="s">
        <v>52</v>
      </c>
      <c r="D111" s="5" t="s">
        <v>61</v>
      </c>
      <c r="E111" s="5"/>
      <c r="F111" s="5" t="s">
        <v>27</v>
      </c>
      <c r="G111" s="5" t="s">
        <v>28</v>
      </c>
      <c r="H111" s="5" t="s">
        <v>29</v>
      </c>
      <c r="I111" s="5" t="s">
        <v>30</v>
      </c>
      <c r="J111" s="5" t="s">
        <v>63</v>
      </c>
      <c r="K111" s="5" t="s">
        <v>25</v>
      </c>
      <c r="L111" s="5" t="s">
        <v>54</v>
      </c>
      <c r="M111" s="6" t="s">
        <v>31</v>
      </c>
      <c r="N111" s="7" t="s">
        <v>32</v>
      </c>
      <c r="O111" s="8">
        <v>43237</v>
      </c>
      <c r="P111" s="9">
        <f ca="1">IF(O111="","",(YEARFRAC(O111,$T$2,3)))</f>
        <v>4.2684931506849315</v>
      </c>
      <c r="Q111" s="10"/>
    </row>
    <row r="112" spans="1:17" x14ac:dyDescent="0.25">
      <c r="A112" s="7" t="s">
        <v>45</v>
      </c>
      <c r="B112" s="5" t="s">
        <v>337</v>
      </c>
      <c r="C112" s="5" t="s">
        <v>336</v>
      </c>
      <c r="D112" s="5" t="s">
        <v>335</v>
      </c>
      <c r="E112" s="5"/>
      <c r="F112" s="5" t="s">
        <v>340</v>
      </c>
      <c r="G112" s="5" t="s">
        <v>28</v>
      </c>
      <c r="H112" s="5" t="s">
        <v>807</v>
      </c>
      <c r="I112" s="5" t="s">
        <v>168</v>
      </c>
      <c r="J112" s="5" t="s">
        <v>338</v>
      </c>
      <c r="K112" s="5" t="s">
        <v>25</v>
      </c>
      <c r="L112" s="5" t="s">
        <v>282</v>
      </c>
      <c r="M112" s="11" t="s">
        <v>144</v>
      </c>
      <c r="N112" s="7" t="s">
        <v>145</v>
      </c>
      <c r="O112" s="10"/>
      <c r="P112" s="9"/>
      <c r="Q112" s="10"/>
    </row>
    <row r="113" spans="1:15" x14ac:dyDescent="0.25">
      <c r="A113" s="1"/>
      <c r="B113" s="1"/>
      <c r="C113" s="1"/>
      <c r="D113" s="1"/>
      <c r="E113" s="1"/>
      <c r="F113" s="20"/>
      <c r="G113" s="1"/>
      <c r="H113" s="1"/>
      <c r="I113" s="1"/>
      <c r="J113" s="1"/>
      <c r="K113" s="1"/>
      <c r="L113" s="1"/>
      <c r="M113" s="21"/>
      <c r="N113" s="22"/>
    </row>
    <row r="118" spans="1:15" x14ac:dyDescent="0.25">
      <c r="O118" s="26"/>
    </row>
  </sheetData>
  <autoFilter ref="A1:Q111" xr:uid="{4FE3C0CF-BC4B-4459-94C6-72EA01BB8473}">
    <filterColumn colId="11">
      <filters>
        <filter val="Oficinas Centrales"/>
      </filters>
    </filterColumn>
    <sortState xmlns:xlrd2="http://schemas.microsoft.com/office/spreadsheetml/2017/richdata2" ref="A4:Q107">
      <sortCondition ref="A1:A111"/>
    </sortState>
  </autoFilter>
  <pageMargins left="0.7" right="0.7" top="0.75" bottom="0.75" header="0.3" footer="0.3"/>
  <pageSetup scale="1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EDAAE-FB28-4980-8AE0-CE3F4D8B741E}">
  <sheetPr filterMode="1">
    <pageSetUpPr fitToPage="1"/>
  </sheetPr>
  <dimension ref="A1:P120"/>
  <sheetViews>
    <sheetView workbookViewId="0">
      <pane ySplit="1" topLeftCell="A5" activePane="bottomLeft" state="frozen"/>
      <selection activeCell="F1" sqref="F1"/>
      <selection pane="bottomLeft" activeCell="D106" sqref="D106"/>
    </sheetView>
  </sheetViews>
  <sheetFormatPr baseColWidth="10" defaultColWidth="11.42578125" defaultRowHeight="15" x14ac:dyDescent="0.25"/>
  <cols>
    <col min="1" max="1" width="55.140625" bestFit="1" customWidth="1"/>
    <col min="2" max="2" width="26.5703125" bestFit="1" customWidth="1"/>
    <col min="3" max="3" width="31.85546875" bestFit="1" customWidth="1"/>
    <col min="4" max="4" width="13.140625" customWidth="1"/>
    <col min="5" max="5" width="31.85546875" customWidth="1"/>
    <col min="6" max="6" width="31.5703125" bestFit="1" customWidth="1"/>
    <col min="7" max="7" width="24.5703125" bestFit="1" customWidth="1"/>
    <col min="8" max="8" width="26.5703125" customWidth="1"/>
    <col min="9" max="9" width="6.5703125" bestFit="1" customWidth="1"/>
    <col min="10" max="10" width="34.85546875" bestFit="1" customWidth="1"/>
    <col min="11" max="11" width="19.85546875" bestFit="1" customWidth="1"/>
    <col min="12" max="12" width="12" bestFit="1" customWidth="1"/>
    <col min="13" max="13" width="47.140625" bestFit="1" customWidth="1"/>
  </cols>
  <sheetData>
    <row r="1" spans="1:16" x14ac:dyDescent="0.25">
      <c r="A1" s="3" t="s">
        <v>2</v>
      </c>
      <c r="B1" s="3" t="s">
        <v>4</v>
      </c>
      <c r="C1" s="3" t="s">
        <v>3</v>
      </c>
      <c r="D1" s="3" t="s">
        <v>809</v>
      </c>
      <c r="E1" s="3" t="s">
        <v>813</v>
      </c>
      <c r="F1" s="3" t="s">
        <v>8</v>
      </c>
      <c r="G1" s="3" t="s">
        <v>9</v>
      </c>
      <c r="H1" s="3" t="s">
        <v>5</v>
      </c>
      <c r="I1" s="4" t="s">
        <v>14</v>
      </c>
      <c r="J1" s="3" t="s">
        <v>15</v>
      </c>
      <c r="K1" s="3" t="s">
        <v>16</v>
      </c>
      <c r="L1" s="3" t="s">
        <v>17</v>
      </c>
      <c r="M1" s="3" t="s">
        <v>18</v>
      </c>
    </row>
    <row r="2" spans="1:16" hidden="1" x14ac:dyDescent="0.25">
      <c r="A2" s="7" t="s">
        <v>133</v>
      </c>
      <c r="B2" s="5" t="s">
        <v>128</v>
      </c>
      <c r="C2" s="5" t="s">
        <v>127</v>
      </c>
      <c r="D2" s="5"/>
      <c r="E2" s="5"/>
      <c r="F2" s="5" t="s">
        <v>135</v>
      </c>
      <c r="G2" s="5" t="s">
        <v>25</v>
      </c>
      <c r="H2" s="5" t="s">
        <v>129</v>
      </c>
      <c r="I2" s="6" t="s">
        <v>31</v>
      </c>
      <c r="J2" s="7" t="s">
        <v>32</v>
      </c>
      <c r="K2" s="8">
        <v>43237</v>
      </c>
      <c r="L2" s="9">
        <f ca="1">IF(K2="","",(YEARFRAC(K2,$P$2,3)))</f>
        <v>4.2684931506849315</v>
      </c>
      <c r="M2" s="10"/>
      <c r="P2" s="2">
        <f ca="1">TODAY()</f>
        <v>44795</v>
      </c>
    </row>
    <row r="3" spans="1:16" hidden="1" x14ac:dyDescent="0.25">
      <c r="A3" s="7" t="s">
        <v>137</v>
      </c>
      <c r="B3" s="5" t="s">
        <v>128</v>
      </c>
      <c r="C3" s="5" t="s">
        <v>127</v>
      </c>
      <c r="D3" s="5"/>
      <c r="E3" s="5"/>
      <c r="F3" s="5" t="s">
        <v>141</v>
      </c>
      <c r="G3" s="5" t="s">
        <v>25</v>
      </c>
      <c r="H3" s="5" t="s">
        <v>138</v>
      </c>
      <c r="I3" s="6" t="s">
        <v>144</v>
      </c>
      <c r="J3" s="7" t="s">
        <v>145</v>
      </c>
      <c r="K3" s="8"/>
      <c r="L3" s="9" t="str">
        <f>IF(K3="","",(YEARFRAC(K3,$P$2,3)))</f>
        <v/>
      </c>
      <c r="M3" s="10" t="s">
        <v>146</v>
      </c>
    </row>
    <row r="4" spans="1:16" x14ac:dyDescent="0.25">
      <c r="A4" s="16" t="s">
        <v>279</v>
      </c>
      <c r="B4" s="5" t="s">
        <v>337</v>
      </c>
      <c r="C4" s="5" t="s">
        <v>336</v>
      </c>
      <c r="D4" s="5" t="s">
        <v>724</v>
      </c>
      <c r="E4" s="5" t="s">
        <v>816</v>
      </c>
      <c r="F4" s="5" t="s">
        <v>391</v>
      </c>
      <c r="G4" s="5" t="s">
        <v>392</v>
      </c>
      <c r="H4" s="5" t="s">
        <v>282</v>
      </c>
      <c r="I4" s="6" t="s">
        <v>31</v>
      </c>
      <c r="J4" s="7" t="s">
        <v>32</v>
      </c>
      <c r="K4" s="8">
        <v>43237</v>
      </c>
      <c r="L4" s="9">
        <f ca="1">IF(K4="","",(YEARFRAC(K4,$P$2,3)))</f>
        <v>4.2684931506849315</v>
      </c>
      <c r="M4" s="10"/>
    </row>
    <row r="5" spans="1:16" x14ac:dyDescent="0.25">
      <c r="A5" s="7" t="s">
        <v>353</v>
      </c>
      <c r="B5" s="5" t="s">
        <v>345</v>
      </c>
      <c r="C5" s="5" t="s">
        <v>344</v>
      </c>
      <c r="D5" s="5" t="s">
        <v>724</v>
      </c>
      <c r="E5" s="5" t="s">
        <v>817</v>
      </c>
      <c r="F5" s="5" t="s">
        <v>356</v>
      </c>
      <c r="G5" s="5" t="s">
        <v>25</v>
      </c>
      <c r="H5" s="5" t="s">
        <v>282</v>
      </c>
      <c r="I5" s="6" t="s">
        <v>350</v>
      </c>
      <c r="J5" s="7" t="s">
        <v>351</v>
      </c>
      <c r="K5" s="8">
        <v>44022</v>
      </c>
      <c r="L5" s="9">
        <f ca="1">IF(K5="","",(YEARFRAC(K5,$P$2,3)))</f>
        <v>2.117808219178082</v>
      </c>
      <c r="M5" s="10"/>
    </row>
    <row r="6" spans="1:16" hidden="1" x14ac:dyDescent="0.25">
      <c r="A6" s="5" t="s">
        <v>108</v>
      </c>
      <c r="B6" s="5" t="s">
        <v>82</v>
      </c>
      <c r="C6" s="5" t="s">
        <v>35</v>
      </c>
      <c r="D6" s="5"/>
      <c r="E6" s="5"/>
      <c r="F6" s="5" t="s">
        <v>110</v>
      </c>
      <c r="G6" s="5" t="s">
        <v>25</v>
      </c>
      <c r="H6" s="5" t="s">
        <v>83</v>
      </c>
      <c r="I6" s="6" t="s">
        <v>31</v>
      </c>
      <c r="J6" s="7" t="s">
        <v>32</v>
      </c>
      <c r="K6" s="8">
        <v>43237</v>
      </c>
      <c r="L6" s="9">
        <f ca="1">IF(K6="","",(YEARFRAC(K6,$P$2,3)))</f>
        <v>4.2684931506849315</v>
      </c>
      <c r="M6" s="10"/>
    </row>
    <row r="7" spans="1:16" x14ac:dyDescent="0.25">
      <c r="A7" s="7" t="s">
        <v>343</v>
      </c>
      <c r="B7" s="5" t="s">
        <v>345</v>
      </c>
      <c r="C7" s="5" t="s">
        <v>344</v>
      </c>
      <c r="D7" s="5" t="s">
        <v>724</v>
      </c>
      <c r="E7" s="5" t="s">
        <v>817</v>
      </c>
      <c r="F7" s="7" t="s">
        <v>347</v>
      </c>
      <c r="G7" s="5" t="s">
        <v>25</v>
      </c>
      <c r="H7" s="5" t="s">
        <v>282</v>
      </c>
      <c r="I7" s="6" t="s">
        <v>350</v>
      </c>
      <c r="J7" s="7" t="s">
        <v>351</v>
      </c>
      <c r="K7" s="8">
        <v>44022</v>
      </c>
      <c r="L7" s="9">
        <f ca="1">IF(K7="","",(YEARFRAC(K7,$P$2,3)))</f>
        <v>2.117808219178082</v>
      </c>
      <c r="M7" s="10"/>
    </row>
    <row r="8" spans="1:16" x14ac:dyDescent="0.25">
      <c r="A8" s="5" t="s">
        <v>323</v>
      </c>
      <c r="B8" s="5" t="s">
        <v>290</v>
      </c>
      <c r="C8" s="5" t="s">
        <v>324</v>
      </c>
      <c r="D8" s="5" t="s">
        <v>724</v>
      </c>
      <c r="E8" s="5" t="s">
        <v>817</v>
      </c>
      <c r="F8" s="5" t="s">
        <v>327</v>
      </c>
      <c r="G8" s="5" t="s">
        <v>25</v>
      </c>
      <c r="H8" s="5" t="s">
        <v>282</v>
      </c>
      <c r="I8" s="6" t="s">
        <v>118</v>
      </c>
      <c r="J8" s="7" t="s">
        <v>119</v>
      </c>
      <c r="K8" s="8">
        <v>44053</v>
      </c>
      <c r="L8" s="9">
        <f ca="1">IF(K8="","",(YEARFRAC(K8,$P$2,3)))</f>
        <v>2.032876712328767</v>
      </c>
      <c r="M8" s="10"/>
    </row>
    <row r="9" spans="1:16" x14ac:dyDescent="0.25">
      <c r="A9" s="5" t="s">
        <v>312</v>
      </c>
      <c r="B9" s="5" t="s">
        <v>290</v>
      </c>
      <c r="C9" s="5" t="s">
        <v>814</v>
      </c>
      <c r="D9" s="5" t="s">
        <v>724</v>
      </c>
      <c r="E9" s="5" t="s">
        <v>819</v>
      </c>
      <c r="F9" s="5" t="s">
        <v>818</v>
      </c>
      <c r="G9" s="5" t="s">
        <v>25</v>
      </c>
      <c r="H9" s="5" t="s">
        <v>282</v>
      </c>
      <c r="I9" s="6" t="s">
        <v>31</v>
      </c>
      <c r="J9" s="7" t="s">
        <v>32</v>
      </c>
      <c r="K9" s="8">
        <v>43237</v>
      </c>
      <c r="L9" s="9">
        <f ca="1">IF(K9="","",(YEARFRAC(K9,$P$2,3)))</f>
        <v>4.2684931506849315</v>
      </c>
      <c r="M9" s="10"/>
    </row>
    <row r="10" spans="1:16" hidden="1" x14ac:dyDescent="0.25">
      <c r="A10" s="5" t="s">
        <v>106</v>
      </c>
      <c r="B10" s="5" t="s">
        <v>82</v>
      </c>
      <c r="C10" s="5" t="s">
        <v>88</v>
      </c>
      <c r="D10" s="5"/>
      <c r="E10" s="5"/>
      <c r="F10" s="5" t="s">
        <v>104</v>
      </c>
      <c r="G10" s="5" t="s">
        <v>25</v>
      </c>
      <c r="H10" s="5" t="s">
        <v>83</v>
      </c>
      <c r="I10" s="6" t="s">
        <v>31</v>
      </c>
      <c r="J10" s="7" t="s">
        <v>32</v>
      </c>
      <c r="K10" s="8">
        <v>43237</v>
      </c>
      <c r="L10" s="9">
        <f ca="1">IF(K10="","",(YEARFRAC(K10,$P$2,3)))</f>
        <v>4.2684931506849315</v>
      </c>
      <c r="M10" s="10"/>
    </row>
    <row r="11" spans="1:16" x14ac:dyDescent="0.25">
      <c r="A11" s="5" t="s">
        <v>378</v>
      </c>
      <c r="B11" s="5" t="s">
        <v>337</v>
      </c>
      <c r="C11" s="5" t="s">
        <v>336</v>
      </c>
      <c r="D11" s="5" t="s">
        <v>724</v>
      </c>
      <c r="E11" s="5" t="s">
        <v>816</v>
      </c>
      <c r="F11" s="5" t="s">
        <v>381</v>
      </c>
      <c r="G11" s="5" t="s">
        <v>382</v>
      </c>
      <c r="H11" s="5" t="s">
        <v>282</v>
      </c>
      <c r="I11" s="6" t="s">
        <v>31</v>
      </c>
      <c r="J11" s="7" t="s">
        <v>32</v>
      </c>
      <c r="K11" s="8">
        <v>43237</v>
      </c>
      <c r="L11" s="9">
        <f ca="1">IF(K11="","",(YEARFRAC(K11,$P$2,3)))</f>
        <v>4.2684931506849315</v>
      </c>
      <c r="M11" s="10"/>
    </row>
    <row r="12" spans="1:16" hidden="1" x14ac:dyDescent="0.25">
      <c r="A12" s="7" t="s">
        <v>126</v>
      </c>
      <c r="B12" s="5" t="s">
        <v>128</v>
      </c>
      <c r="C12" s="5" t="s">
        <v>127</v>
      </c>
      <c r="D12" s="5"/>
      <c r="E12" s="5"/>
      <c r="F12" s="5" t="s">
        <v>131</v>
      </c>
      <c r="G12" s="5" t="s">
        <v>25</v>
      </c>
      <c r="H12" s="5" t="s">
        <v>129</v>
      </c>
      <c r="I12" s="6" t="s">
        <v>31</v>
      </c>
      <c r="J12" s="7" t="s">
        <v>32</v>
      </c>
      <c r="K12" s="8">
        <v>43237</v>
      </c>
      <c r="L12" s="9">
        <f ca="1">IF(K12="","",(YEARFRAC(K12,$P$2,3)))</f>
        <v>4.2684931506849315</v>
      </c>
      <c r="M12" s="10"/>
    </row>
    <row r="13" spans="1:16" hidden="1" x14ac:dyDescent="0.25">
      <c r="A13" s="5" t="s">
        <v>124</v>
      </c>
      <c r="B13" s="5" t="s">
        <v>82</v>
      </c>
      <c r="C13" s="5" t="s">
        <v>88</v>
      </c>
      <c r="D13" s="5"/>
      <c r="E13" s="5"/>
      <c r="F13" s="5" t="s">
        <v>114</v>
      </c>
      <c r="G13" s="5" t="s">
        <v>115</v>
      </c>
      <c r="H13" s="5" t="s">
        <v>83</v>
      </c>
      <c r="I13" s="6" t="s">
        <v>118</v>
      </c>
      <c r="J13" s="7" t="s">
        <v>119</v>
      </c>
      <c r="K13" s="8">
        <v>41966</v>
      </c>
      <c r="L13" s="9">
        <f ca="1">IF(K13="","",(YEARFRAC(K13,$P$2,3)))</f>
        <v>7.7506849315068491</v>
      </c>
      <c r="M13" s="10" t="s">
        <v>120</v>
      </c>
    </row>
    <row r="14" spans="1:16" x14ac:dyDescent="0.25">
      <c r="A14" s="24" t="s">
        <v>419</v>
      </c>
      <c r="B14" s="5" t="s">
        <v>345</v>
      </c>
      <c r="C14" s="5" t="s">
        <v>420</v>
      </c>
      <c r="D14" s="5" t="s">
        <v>724</v>
      </c>
      <c r="E14" s="5" t="s">
        <v>820</v>
      </c>
      <c r="F14" s="5" t="s">
        <v>422</v>
      </c>
      <c r="G14" s="5" t="s">
        <v>25</v>
      </c>
      <c r="H14" s="5" t="s">
        <v>282</v>
      </c>
      <c r="I14" s="11" t="s">
        <v>144</v>
      </c>
      <c r="J14" s="7" t="s">
        <v>145</v>
      </c>
      <c r="K14" s="10"/>
      <c r="L14" s="9" t="str">
        <f>IF(K14="","",(YEARFRAC(K14,$P$2,3)))</f>
        <v/>
      </c>
      <c r="M14" s="10"/>
    </row>
    <row r="15" spans="1:16" x14ac:dyDescent="0.25">
      <c r="A15" s="7" t="s">
        <v>797</v>
      </c>
      <c r="B15" s="5" t="s">
        <v>290</v>
      </c>
      <c r="C15" t="s">
        <v>822</v>
      </c>
      <c r="D15" s="5" t="s">
        <v>724</v>
      </c>
      <c r="E15" s="5" t="s">
        <v>821</v>
      </c>
      <c r="F15" s="5" t="s">
        <v>333</v>
      </c>
      <c r="G15" s="5" t="s">
        <v>25</v>
      </c>
      <c r="H15" s="5" t="s">
        <v>282</v>
      </c>
      <c r="I15" s="6" t="s">
        <v>118</v>
      </c>
      <c r="J15" s="7" t="s">
        <v>119</v>
      </c>
      <c r="K15" s="8">
        <v>44053</v>
      </c>
      <c r="L15" s="9">
        <f ca="1">IF(K15="","",(YEARFRAC(K15,$P$2,3)))</f>
        <v>2.032876712328767</v>
      </c>
      <c r="M15" s="10"/>
    </row>
    <row r="16" spans="1:16" x14ac:dyDescent="0.25">
      <c r="A16" s="7" t="s">
        <v>797</v>
      </c>
      <c r="B16" s="5" t="s">
        <v>290</v>
      </c>
      <c r="C16" t="s">
        <v>822</v>
      </c>
      <c r="D16" s="5" t="s">
        <v>823</v>
      </c>
      <c r="E16" s="5" t="s">
        <v>824</v>
      </c>
      <c r="F16" s="5" t="s">
        <v>825</v>
      </c>
      <c r="G16" s="5" t="s">
        <v>804</v>
      </c>
      <c r="H16" s="5" t="s">
        <v>282</v>
      </c>
      <c r="I16" s="6"/>
      <c r="J16" s="7"/>
      <c r="K16" s="8"/>
      <c r="L16" s="9"/>
      <c r="M16" s="10"/>
    </row>
    <row r="17" spans="1:13" x14ac:dyDescent="0.25">
      <c r="A17" s="5" t="s">
        <v>796</v>
      </c>
      <c r="B17" s="5" t="s">
        <v>128</v>
      </c>
      <c r="C17" s="5" t="s">
        <v>359</v>
      </c>
      <c r="D17" s="5" t="s">
        <v>724</v>
      </c>
      <c r="E17" s="5" t="s">
        <v>821</v>
      </c>
      <c r="F17" s="5" t="s">
        <v>361</v>
      </c>
      <c r="G17" s="5" t="s">
        <v>362</v>
      </c>
      <c r="H17" s="5" t="s">
        <v>282</v>
      </c>
      <c r="I17" s="6" t="s">
        <v>118</v>
      </c>
      <c r="J17" s="7" t="s">
        <v>119</v>
      </c>
      <c r="K17" s="8">
        <v>44053</v>
      </c>
      <c r="L17" s="9">
        <f ca="1">IF(K17="","",(YEARFRAC(K17,$P$2,3)))</f>
        <v>2.032876712328767</v>
      </c>
      <c r="M17" s="10"/>
    </row>
    <row r="18" spans="1:13" x14ac:dyDescent="0.25">
      <c r="A18" s="5" t="s">
        <v>288</v>
      </c>
      <c r="B18" s="5" t="s">
        <v>290</v>
      </c>
      <c r="C18" s="5" t="s">
        <v>289</v>
      </c>
      <c r="D18" s="5" t="s">
        <v>724</v>
      </c>
      <c r="E18" s="5" t="s">
        <v>816</v>
      </c>
      <c r="F18" s="5" t="s">
        <v>292</v>
      </c>
      <c r="G18" s="5" t="s">
        <v>25</v>
      </c>
      <c r="H18" s="5" t="s">
        <v>282</v>
      </c>
      <c r="I18" s="6" t="s">
        <v>31</v>
      </c>
      <c r="J18" s="7" t="s">
        <v>32</v>
      </c>
      <c r="K18" s="8">
        <v>43237</v>
      </c>
      <c r="L18" s="9">
        <f ca="1">IF(K18="","",(YEARFRAC(K18,$P$2,3)))</f>
        <v>4.2684931506849315</v>
      </c>
      <c r="M18" s="10"/>
    </row>
    <row r="19" spans="1:13" x14ac:dyDescent="0.25">
      <c r="A19" s="16" t="s">
        <v>384</v>
      </c>
      <c r="B19" s="5" t="s">
        <v>337</v>
      </c>
      <c r="C19" s="5" t="s">
        <v>336</v>
      </c>
      <c r="D19" s="5" t="s">
        <v>724</v>
      </c>
      <c r="E19" s="5" t="s">
        <v>816</v>
      </c>
      <c r="F19" s="5" t="s">
        <v>387</v>
      </c>
      <c r="G19" s="5" t="s">
        <v>388</v>
      </c>
      <c r="H19" s="5" t="s">
        <v>282</v>
      </c>
      <c r="I19" s="6" t="s">
        <v>31</v>
      </c>
      <c r="J19" s="7" t="s">
        <v>32</v>
      </c>
      <c r="K19" s="8">
        <v>43237</v>
      </c>
      <c r="L19" s="9">
        <f ca="1">IF(K19="","",(YEARFRAC(K19,$P$2,3)))</f>
        <v>4.2684931506849315</v>
      </c>
      <c r="M19" s="10"/>
    </row>
    <row r="20" spans="1:13" x14ac:dyDescent="0.25">
      <c r="A20" s="7" t="s">
        <v>413</v>
      </c>
      <c r="B20" s="5" t="s">
        <v>337</v>
      </c>
      <c r="C20" s="5" t="s">
        <v>336</v>
      </c>
      <c r="D20" s="5" t="s">
        <v>724</v>
      </c>
      <c r="E20" s="5" t="s">
        <v>819</v>
      </c>
      <c r="F20" s="5" t="s">
        <v>416</v>
      </c>
      <c r="G20" s="5" t="s">
        <v>417</v>
      </c>
      <c r="H20" s="5" t="s">
        <v>282</v>
      </c>
      <c r="I20" s="6" t="s">
        <v>118</v>
      </c>
      <c r="J20" s="7" t="s">
        <v>119</v>
      </c>
      <c r="K20" s="8">
        <v>41966</v>
      </c>
      <c r="L20" s="9">
        <f ca="1">IF(K20="","",(YEARFRAC(K20,$P$2,3)))</f>
        <v>7.7506849315068491</v>
      </c>
      <c r="M20" s="10" t="s">
        <v>120</v>
      </c>
    </row>
    <row r="21" spans="1:13" hidden="1" x14ac:dyDescent="0.25">
      <c r="A21" s="5" t="s">
        <v>20</v>
      </c>
      <c r="B21" s="5" t="s">
        <v>22</v>
      </c>
      <c r="C21" s="5" t="s">
        <v>21</v>
      </c>
      <c r="D21" s="5"/>
      <c r="E21" s="5"/>
      <c r="F21" s="5" t="s">
        <v>26</v>
      </c>
      <c r="G21" s="5" t="s">
        <v>25</v>
      </c>
      <c r="H21" s="5" t="s">
        <v>23</v>
      </c>
      <c r="I21" s="6" t="s">
        <v>31</v>
      </c>
      <c r="J21" s="7" t="s">
        <v>32</v>
      </c>
      <c r="K21" s="8">
        <v>43237</v>
      </c>
      <c r="L21" s="9">
        <f ca="1">IF(K21="","",(YEARFRAC(K21,$P$2,3)))</f>
        <v>4.2684931506849315</v>
      </c>
      <c r="M21" s="10"/>
    </row>
    <row r="22" spans="1:13" hidden="1" x14ac:dyDescent="0.25">
      <c r="A22" s="5" t="s">
        <v>20</v>
      </c>
      <c r="B22" s="5" t="s">
        <v>22</v>
      </c>
      <c r="C22" s="5" t="s">
        <v>21</v>
      </c>
      <c r="D22" s="5"/>
      <c r="E22" s="5"/>
      <c r="F22" s="5" t="s">
        <v>519</v>
      </c>
      <c r="G22" s="5" t="s">
        <v>25</v>
      </c>
      <c r="H22" s="5" t="s">
        <v>23</v>
      </c>
      <c r="I22" s="11" t="s">
        <v>144</v>
      </c>
      <c r="J22" s="7" t="s">
        <v>145</v>
      </c>
      <c r="K22" s="10"/>
      <c r="L22" s="10"/>
      <c r="M22" s="10"/>
    </row>
    <row r="23" spans="1:13" hidden="1" x14ac:dyDescent="0.25">
      <c r="A23" s="5" t="s">
        <v>100</v>
      </c>
      <c r="B23" s="5" t="s">
        <v>82</v>
      </c>
      <c r="C23" s="5" t="s">
        <v>88</v>
      </c>
      <c r="D23" s="5"/>
      <c r="E23" s="5"/>
      <c r="F23" s="5" t="s">
        <v>98</v>
      </c>
      <c r="G23" s="5" t="s">
        <v>25</v>
      </c>
      <c r="H23" s="5" t="s">
        <v>83</v>
      </c>
      <c r="I23" s="6" t="s">
        <v>31</v>
      </c>
      <c r="J23" s="7" t="s">
        <v>32</v>
      </c>
      <c r="K23" s="8">
        <v>43237</v>
      </c>
      <c r="L23" s="9">
        <f ca="1">IF(K23="","",(YEARFRAC(K23,$P$2,3)))</f>
        <v>4.2684931506849315</v>
      </c>
      <c r="M23" s="10"/>
    </row>
    <row r="24" spans="1:13" hidden="1" x14ac:dyDescent="0.25">
      <c r="A24" s="5" t="s">
        <v>100</v>
      </c>
      <c r="B24" s="5" t="s">
        <v>82</v>
      </c>
      <c r="C24" s="5" t="s">
        <v>88</v>
      </c>
      <c r="D24" s="5"/>
      <c r="E24" s="5"/>
      <c r="F24" s="5" t="s">
        <v>114</v>
      </c>
      <c r="G24" s="5" t="s">
        <v>115</v>
      </c>
      <c r="H24" s="5" t="s">
        <v>83</v>
      </c>
      <c r="I24" s="6" t="s">
        <v>118</v>
      </c>
      <c r="J24" s="7" t="s">
        <v>119</v>
      </c>
      <c r="K24" s="8">
        <v>41966</v>
      </c>
      <c r="L24" s="9">
        <f ca="1">IF(K24="","",(YEARFRAC(K24,$P$2,3)))</f>
        <v>7.7506849315068491</v>
      </c>
      <c r="M24" s="10" t="s">
        <v>120</v>
      </c>
    </row>
    <row r="25" spans="1:13" x14ac:dyDescent="0.25">
      <c r="A25" s="5" t="s">
        <v>301</v>
      </c>
      <c r="B25" s="5" t="s">
        <v>290</v>
      </c>
      <c r="C25" s="5" t="s">
        <v>302</v>
      </c>
      <c r="D25" s="5" t="s">
        <v>724</v>
      </c>
      <c r="E25" s="5" t="s">
        <v>816</v>
      </c>
      <c r="F25" s="5" t="s">
        <v>305</v>
      </c>
      <c r="G25" s="5" t="s">
        <v>25</v>
      </c>
      <c r="H25" s="5" t="s">
        <v>282</v>
      </c>
      <c r="I25" s="6" t="s">
        <v>31</v>
      </c>
      <c r="J25" s="7" t="s">
        <v>32</v>
      </c>
      <c r="K25" s="8">
        <v>43237</v>
      </c>
      <c r="L25" s="9">
        <f ca="1">IF(K25="","",(YEARFRAC(K25,$P$2,3)))</f>
        <v>4.2684931506849315</v>
      </c>
      <c r="M25" s="10"/>
    </row>
    <row r="26" spans="1:13" x14ac:dyDescent="0.25">
      <c r="A26" s="7" t="s">
        <v>401</v>
      </c>
      <c r="B26" s="5" t="s">
        <v>337</v>
      </c>
      <c r="C26" s="5" t="s">
        <v>402</v>
      </c>
      <c r="D26" s="5" t="s">
        <v>823</v>
      </c>
      <c r="E26" s="5" t="s">
        <v>824</v>
      </c>
      <c r="F26" s="5" t="s">
        <v>405</v>
      </c>
      <c r="G26" s="5" t="s">
        <v>406</v>
      </c>
      <c r="H26" s="5" t="s">
        <v>282</v>
      </c>
      <c r="I26" s="6" t="s">
        <v>410</v>
      </c>
      <c r="J26" s="7" t="s">
        <v>411</v>
      </c>
      <c r="K26" s="8">
        <v>42152</v>
      </c>
      <c r="L26" s="9">
        <f ca="1">IF(K26="","",(YEARFRAC(K26,$P$2,3)))</f>
        <v>7.2410958904109588</v>
      </c>
      <c r="M26" s="10" t="s">
        <v>120</v>
      </c>
    </row>
    <row r="27" spans="1:13" hidden="1" x14ac:dyDescent="0.25">
      <c r="A27" s="5" t="s">
        <v>66</v>
      </c>
      <c r="B27" s="5" t="s">
        <v>53</v>
      </c>
      <c r="C27" s="5" t="s">
        <v>52</v>
      </c>
      <c r="D27" s="5"/>
      <c r="E27" s="5"/>
      <c r="F27" s="5" t="s">
        <v>68</v>
      </c>
      <c r="G27" s="5" t="s">
        <v>25</v>
      </c>
      <c r="H27" s="5" t="s">
        <v>54</v>
      </c>
      <c r="I27" s="6" t="s">
        <v>31</v>
      </c>
      <c r="J27" s="7" t="s">
        <v>32</v>
      </c>
      <c r="K27" s="8">
        <v>43237</v>
      </c>
      <c r="L27" s="9">
        <f ca="1">IF(K27="","",(YEARFRAC(K27,$P$2,3)))</f>
        <v>4.2684931506849315</v>
      </c>
      <c r="M27" s="10"/>
    </row>
    <row r="28" spans="1:13" hidden="1" x14ac:dyDescent="0.25">
      <c r="A28" s="5" t="s">
        <v>87</v>
      </c>
      <c r="B28" s="5" t="s">
        <v>82</v>
      </c>
      <c r="C28" s="5" t="s">
        <v>88</v>
      </c>
      <c r="D28" s="5"/>
      <c r="E28" s="5"/>
      <c r="F28" s="5" t="s">
        <v>90</v>
      </c>
      <c r="G28" s="5" t="s">
        <v>25</v>
      </c>
      <c r="H28" s="5" t="s">
        <v>83</v>
      </c>
      <c r="I28" s="6" t="s">
        <v>31</v>
      </c>
      <c r="J28" s="7" t="s">
        <v>32</v>
      </c>
      <c r="K28" s="8">
        <v>43237</v>
      </c>
      <c r="L28" s="9">
        <f ca="1">IF(K28="","",(YEARFRAC(K28,$P$2,3)))</f>
        <v>4.2684931506849315</v>
      </c>
      <c r="M28" s="10"/>
    </row>
    <row r="29" spans="1:13" hidden="1" x14ac:dyDescent="0.25">
      <c r="A29" s="18" t="s">
        <v>148</v>
      </c>
      <c r="B29" s="5" t="s">
        <v>150</v>
      </c>
      <c r="C29" s="5" t="s">
        <v>149</v>
      </c>
      <c r="D29" s="5"/>
      <c r="E29" s="5"/>
      <c r="F29" s="5" t="s">
        <v>152</v>
      </c>
      <c r="G29" s="5" t="s">
        <v>25</v>
      </c>
      <c r="H29" s="5" t="s">
        <v>23</v>
      </c>
      <c r="I29" s="6" t="s">
        <v>157</v>
      </c>
      <c r="J29" s="7" t="s">
        <v>158</v>
      </c>
      <c r="K29" s="10"/>
      <c r="L29" s="9" t="str">
        <f>IF(K29="","",(YEARFRAC(K29,$P$2,3)))</f>
        <v/>
      </c>
      <c r="M29" s="10" t="s">
        <v>159</v>
      </c>
    </row>
    <row r="30" spans="1:13" hidden="1" x14ac:dyDescent="0.25">
      <c r="A30" s="18" t="s">
        <v>148</v>
      </c>
      <c r="B30" s="5" t="s">
        <v>150</v>
      </c>
      <c r="C30" s="5" t="s">
        <v>149</v>
      </c>
      <c r="D30" s="5"/>
      <c r="E30" s="5"/>
      <c r="F30" s="5" t="s">
        <v>162</v>
      </c>
      <c r="G30" s="5" t="s">
        <v>25</v>
      </c>
      <c r="H30" s="5" t="s">
        <v>23</v>
      </c>
      <c r="I30" s="6" t="s">
        <v>157</v>
      </c>
      <c r="J30" s="7" t="s">
        <v>158</v>
      </c>
      <c r="K30" s="10"/>
      <c r="L30" s="9" t="str">
        <f>IF(K30="","",(YEARFRAC(K30,$P$2,3)))</f>
        <v/>
      </c>
      <c r="M30" s="10"/>
    </row>
    <row r="31" spans="1:13" hidden="1" x14ac:dyDescent="0.25">
      <c r="A31" s="18" t="s">
        <v>148</v>
      </c>
      <c r="B31" s="5" t="s">
        <v>150</v>
      </c>
      <c r="C31" s="5" t="s">
        <v>149</v>
      </c>
      <c r="D31" s="5"/>
      <c r="E31" s="5"/>
      <c r="F31" s="5" t="s">
        <v>167</v>
      </c>
      <c r="G31" s="5" t="s">
        <v>25</v>
      </c>
      <c r="H31" s="5" t="s">
        <v>23</v>
      </c>
      <c r="I31" s="6" t="s">
        <v>157</v>
      </c>
      <c r="J31" s="7" t="s">
        <v>158</v>
      </c>
      <c r="K31" s="10"/>
      <c r="L31" s="9" t="str">
        <f>IF(K31="","",(YEARFRAC(K31,$P$2,3)))</f>
        <v/>
      </c>
      <c r="M31" s="10"/>
    </row>
    <row r="32" spans="1:13" hidden="1" x14ac:dyDescent="0.25">
      <c r="A32" s="18" t="s">
        <v>148</v>
      </c>
      <c r="B32" s="5" t="s">
        <v>150</v>
      </c>
      <c r="C32" s="5" t="s">
        <v>149</v>
      </c>
      <c r="D32" s="5"/>
      <c r="E32" s="5"/>
      <c r="F32" s="5" t="s">
        <v>171</v>
      </c>
      <c r="G32" s="5" t="s">
        <v>25</v>
      </c>
      <c r="H32" s="5" t="s">
        <v>23</v>
      </c>
      <c r="I32" s="6" t="s">
        <v>157</v>
      </c>
      <c r="J32" s="7" t="s">
        <v>158</v>
      </c>
      <c r="K32" s="10"/>
      <c r="L32" s="9" t="str">
        <f>IF(K32="","",(YEARFRAC(K32,$P$2,3)))</f>
        <v/>
      </c>
      <c r="M32" s="10"/>
    </row>
    <row r="33" spans="1:13" hidden="1" x14ac:dyDescent="0.25">
      <c r="A33" s="18" t="s">
        <v>148</v>
      </c>
      <c r="B33" s="5" t="s">
        <v>150</v>
      </c>
      <c r="C33" s="5" t="s">
        <v>149</v>
      </c>
      <c r="D33" s="5"/>
      <c r="E33" s="5"/>
      <c r="F33" s="5" t="s">
        <v>174</v>
      </c>
      <c r="G33" s="5" t="s">
        <v>175</v>
      </c>
      <c r="H33" s="5" t="s">
        <v>23</v>
      </c>
      <c r="I33" s="6" t="s">
        <v>157</v>
      </c>
      <c r="J33" s="7" t="s">
        <v>158</v>
      </c>
      <c r="K33" s="10"/>
      <c r="L33" s="9" t="str">
        <f>IF(K33="","",(YEARFRAC(K33,$P$2,3)))</f>
        <v/>
      </c>
      <c r="M33" s="10"/>
    </row>
    <row r="34" spans="1:13" hidden="1" x14ac:dyDescent="0.25">
      <c r="A34" s="18" t="s">
        <v>148</v>
      </c>
      <c r="B34" s="5" t="s">
        <v>150</v>
      </c>
      <c r="C34" s="5" t="s">
        <v>149</v>
      </c>
      <c r="D34" s="5"/>
      <c r="E34" s="5"/>
      <c r="F34" s="5" t="s">
        <v>181</v>
      </c>
      <c r="G34" s="5" t="s">
        <v>25</v>
      </c>
      <c r="H34" s="5" t="s">
        <v>138</v>
      </c>
      <c r="I34" s="6" t="s">
        <v>157</v>
      </c>
      <c r="J34" s="7" t="s">
        <v>158</v>
      </c>
      <c r="K34" s="10"/>
      <c r="L34" s="9" t="str">
        <f>IF(K34="","",(YEARFRAC(K34,$P$2,3)))</f>
        <v/>
      </c>
      <c r="M34" s="10"/>
    </row>
    <row r="35" spans="1:13" hidden="1" x14ac:dyDescent="0.25">
      <c r="A35" s="18" t="s">
        <v>148</v>
      </c>
      <c r="B35" s="5" t="s">
        <v>150</v>
      </c>
      <c r="C35" s="5" t="s">
        <v>149</v>
      </c>
      <c r="D35" s="5"/>
      <c r="E35" s="5"/>
      <c r="F35" s="5" t="s">
        <v>185</v>
      </c>
      <c r="G35" s="5" t="s">
        <v>25</v>
      </c>
      <c r="H35" s="5" t="s">
        <v>183</v>
      </c>
      <c r="I35" s="6" t="s">
        <v>157</v>
      </c>
      <c r="J35" s="7" t="s">
        <v>158</v>
      </c>
      <c r="K35" s="10"/>
      <c r="L35" s="9" t="str">
        <f>IF(K35="","",(YEARFRAC(K35,$P$2,3)))</f>
        <v/>
      </c>
      <c r="M35" s="10" t="s">
        <v>187</v>
      </c>
    </row>
    <row r="36" spans="1:13" hidden="1" x14ac:dyDescent="0.25">
      <c r="A36" s="18" t="s">
        <v>148</v>
      </c>
      <c r="B36" s="5" t="s">
        <v>150</v>
      </c>
      <c r="C36" s="5" t="s">
        <v>149</v>
      </c>
      <c r="D36" s="5"/>
      <c r="E36" s="5"/>
      <c r="F36" s="5" t="s">
        <v>190</v>
      </c>
      <c r="G36" s="5" t="s">
        <v>25</v>
      </c>
      <c r="H36" s="5" t="s">
        <v>183</v>
      </c>
      <c r="I36" s="6" t="s">
        <v>157</v>
      </c>
      <c r="J36" s="7" t="s">
        <v>158</v>
      </c>
      <c r="K36" s="10"/>
      <c r="L36" s="9" t="str">
        <f>IF(K36="","",(YEARFRAC(K36,$P$2,3)))</f>
        <v/>
      </c>
      <c r="M36" s="10"/>
    </row>
    <row r="37" spans="1:13" hidden="1" x14ac:dyDescent="0.25">
      <c r="A37" s="18" t="s">
        <v>148</v>
      </c>
      <c r="B37" s="5" t="s">
        <v>150</v>
      </c>
      <c r="C37" s="5" t="s">
        <v>149</v>
      </c>
      <c r="D37" s="5"/>
      <c r="E37" s="5"/>
      <c r="F37" s="5" t="s">
        <v>194</v>
      </c>
      <c r="G37" s="5" t="s">
        <v>25</v>
      </c>
      <c r="H37" s="5" t="s">
        <v>183</v>
      </c>
      <c r="I37" s="6" t="s">
        <v>157</v>
      </c>
      <c r="J37" s="7" t="s">
        <v>158</v>
      </c>
      <c r="K37" s="10"/>
      <c r="L37" s="9" t="str">
        <f>IF(K37="","",(YEARFRAC(K37,$P$2,3)))</f>
        <v/>
      </c>
      <c r="M37" s="10"/>
    </row>
    <row r="38" spans="1:13" hidden="1" x14ac:dyDescent="0.25">
      <c r="A38" s="18" t="s">
        <v>148</v>
      </c>
      <c r="B38" s="5" t="s">
        <v>150</v>
      </c>
      <c r="C38" s="5" t="s">
        <v>149</v>
      </c>
      <c r="D38" s="5"/>
      <c r="E38" s="5"/>
      <c r="F38" s="5" t="s">
        <v>197</v>
      </c>
      <c r="G38" s="5" t="s">
        <v>25</v>
      </c>
      <c r="H38" s="5" t="s">
        <v>183</v>
      </c>
      <c r="I38" s="6" t="s">
        <v>157</v>
      </c>
      <c r="J38" s="7" t="s">
        <v>158</v>
      </c>
      <c r="K38" s="10"/>
      <c r="L38" s="9" t="str">
        <f>IF(K38="","",(YEARFRAC(K38,$P$2,3)))</f>
        <v/>
      </c>
      <c r="M38" s="10"/>
    </row>
    <row r="39" spans="1:13" hidden="1" x14ac:dyDescent="0.25">
      <c r="A39" s="18" t="s">
        <v>148</v>
      </c>
      <c r="B39" s="5" t="s">
        <v>150</v>
      </c>
      <c r="C39" s="5" t="s">
        <v>149</v>
      </c>
      <c r="D39" s="5"/>
      <c r="E39" s="5"/>
      <c r="F39" s="5" t="s">
        <v>201</v>
      </c>
      <c r="G39" s="5" t="s">
        <v>25</v>
      </c>
      <c r="H39" s="5" t="s">
        <v>183</v>
      </c>
      <c r="I39" s="6" t="s">
        <v>157</v>
      </c>
      <c r="J39" s="7" t="s">
        <v>158</v>
      </c>
      <c r="K39" s="10"/>
      <c r="L39" s="9" t="str">
        <f>IF(K39="","",(YEARFRAC(K39,$P$2,3)))</f>
        <v/>
      </c>
      <c r="M39" s="10"/>
    </row>
    <row r="40" spans="1:13" hidden="1" x14ac:dyDescent="0.25">
      <c r="A40" s="18" t="s">
        <v>148</v>
      </c>
      <c r="B40" s="5" t="s">
        <v>150</v>
      </c>
      <c r="C40" s="5" t="s">
        <v>149</v>
      </c>
      <c r="D40" s="5"/>
      <c r="E40" s="5"/>
      <c r="F40" s="5" t="s">
        <v>204</v>
      </c>
      <c r="G40" s="5" t="s">
        <v>205</v>
      </c>
      <c r="H40" s="5" t="s">
        <v>183</v>
      </c>
      <c r="I40" s="6" t="s">
        <v>157</v>
      </c>
      <c r="J40" s="7" t="s">
        <v>158</v>
      </c>
      <c r="K40" s="10"/>
      <c r="L40" s="9" t="str">
        <f>IF(K40="","",(YEARFRAC(K40,$P$2,3)))</f>
        <v/>
      </c>
      <c r="M40" s="10"/>
    </row>
    <row r="41" spans="1:13" hidden="1" x14ac:dyDescent="0.25">
      <c r="A41" s="18" t="s">
        <v>148</v>
      </c>
      <c r="B41" s="5" t="s">
        <v>150</v>
      </c>
      <c r="C41" s="5" t="s">
        <v>149</v>
      </c>
      <c r="D41" s="5"/>
      <c r="E41" s="5"/>
      <c r="F41" s="5" t="s">
        <v>209</v>
      </c>
      <c r="G41" s="5" t="s">
        <v>25</v>
      </c>
      <c r="H41" s="5" t="s">
        <v>183</v>
      </c>
      <c r="I41" s="6" t="s">
        <v>157</v>
      </c>
      <c r="J41" s="7" t="s">
        <v>158</v>
      </c>
      <c r="K41" s="10"/>
      <c r="L41" s="9" t="str">
        <f>IF(K41="","",(YEARFRAC(K41,$P$2,3)))</f>
        <v/>
      </c>
      <c r="M41" s="10" t="s">
        <v>187</v>
      </c>
    </row>
    <row r="42" spans="1:13" hidden="1" x14ac:dyDescent="0.25">
      <c r="A42" s="18" t="s">
        <v>148</v>
      </c>
      <c r="B42" s="5" t="s">
        <v>150</v>
      </c>
      <c r="C42" s="5" t="s">
        <v>149</v>
      </c>
      <c r="D42" s="5"/>
      <c r="E42" s="5"/>
      <c r="F42" s="5" t="s">
        <v>212</v>
      </c>
      <c r="G42" s="5" t="s">
        <v>213</v>
      </c>
      <c r="H42" s="5" t="s">
        <v>138</v>
      </c>
      <c r="I42" s="6" t="s">
        <v>157</v>
      </c>
      <c r="J42" s="7" t="s">
        <v>158</v>
      </c>
      <c r="K42" s="10"/>
      <c r="L42" s="9" t="str">
        <f>IF(K42="","",(YEARFRAC(K42,$P$2,3)))</f>
        <v/>
      </c>
      <c r="M42" s="10" t="s">
        <v>159</v>
      </c>
    </row>
    <row r="43" spans="1:13" hidden="1" x14ac:dyDescent="0.25">
      <c r="A43" s="18" t="s">
        <v>148</v>
      </c>
      <c r="B43" s="5" t="s">
        <v>150</v>
      </c>
      <c r="C43" s="5" t="s">
        <v>149</v>
      </c>
      <c r="D43" s="5"/>
      <c r="E43" s="5"/>
      <c r="F43" s="5" t="s">
        <v>216</v>
      </c>
      <c r="G43" s="5" t="s">
        <v>25</v>
      </c>
      <c r="H43" s="5" t="s">
        <v>138</v>
      </c>
      <c r="I43" s="6" t="s">
        <v>157</v>
      </c>
      <c r="J43" s="7" t="s">
        <v>158</v>
      </c>
      <c r="K43" s="10"/>
      <c r="L43" s="9" t="str">
        <f>IF(K43="","",(YEARFRAC(K43,$P$2,3)))</f>
        <v/>
      </c>
      <c r="M43" s="10" t="s">
        <v>159</v>
      </c>
    </row>
    <row r="44" spans="1:13" hidden="1" x14ac:dyDescent="0.25">
      <c r="A44" s="18" t="s">
        <v>148</v>
      </c>
      <c r="B44" s="5" t="s">
        <v>150</v>
      </c>
      <c r="C44" s="5" t="s">
        <v>149</v>
      </c>
      <c r="D44" s="5"/>
      <c r="E44" s="5"/>
      <c r="F44" s="5" t="s">
        <v>219</v>
      </c>
      <c r="G44" s="5" t="s">
        <v>25</v>
      </c>
      <c r="H44" s="5" t="s">
        <v>183</v>
      </c>
      <c r="I44" s="6" t="s">
        <v>157</v>
      </c>
      <c r="J44" s="7" t="s">
        <v>158</v>
      </c>
      <c r="K44" s="10"/>
      <c r="L44" s="9" t="str">
        <f>IF(K44="","",(YEARFRAC(K44,$P$2,3)))</f>
        <v/>
      </c>
      <c r="M44" s="10" t="s">
        <v>220</v>
      </c>
    </row>
    <row r="45" spans="1:13" hidden="1" x14ac:dyDescent="0.25">
      <c r="A45" s="18" t="s">
        <v>148</v>
      </c>
      <c r="B45" s="5" t="s">
        <v>150</v>
      </c>
      <c r="C45" s="5" t="s">
        <v>149</v>
      </c>
      <c r="D45" s="5"/>
      <c r="E45" s="5"/>
      <c r="F45" s="5" t="s">
        <v>223</v>
      </c>
      <c r="G45" s="5" t="s">
        <v>25</v>
      </c>
      <c r="H45" s="5" t="s">
        <v>23</v>
      </c>
      <c r="I45" s="6" t="s">
        <v>157</v>
      </c>
      <c r="J45" s="7" t="s">
        <v>158</v>
      </c>
      <c r="K45" s="10"/>
      <c r="L45" s="9" t="str">
        <f>IF(K45="","",(YEARFRAC(K45,$P$2,3)))</f>
        <v/>
      </c>
      <c r="M45" s="10"/>
    </row>
    <row r="46" spans="1:13" hidden="1" x14ac:dyDescent="0.25">
      <c r="A46" s="18" t="s">
        <v>148</v>
      </c>
      <c r="B46" s="5" t="s">
        <v>150</v>
      </c>
      <c r="C46" s="5" t="s">
        <v>149</v>
      </c>
      <c r="D46" s="5"/>
      <c r="E46" s="5"/>
      <c r="F46" s="5" t="s">
        <v>226</v>
      </c>
      <c r="G46" s="5" t="s">
        <v>227</v>
      </c>
      <c r="H46" s="5" t="s">
        <v>23</v>
      </c>
      <c r="I46" s="6" t="s">
        <v>157</v>
      </c>
      <c r="J46" s="7" t="s">
        <v>158</v>
      </c>
      <c r="K46" s="10"/>
      <c r="L46" s="9" t="str">
        <f>IF(K46="","",(YEARFRAC(K46,$P$2,3)))</f>
        <v/>
      </c>
      <c r="M46" s="10"/>
    </row>
    <row r="47" spans="1:13" hidden="1" x14ac:dyDescent="0.25">
      <c r="A47" s="18" t="s">
        <v>148</v>
      </c>
      <c r="B47" s="5" t="s">
        <v>150</v>
      </c>
      <c r="C47" s="5" t="s">
        <v>149</v>
      </c>
      <c r="D47" s="5"/>
      <c r="E47" s="5"/>
      <c r="F47" s="5" t="s">
        <v>230</v>
      </c>
      <c r="G47" s="5" t="s">
        <v>25</v>
      </c>
      <c r="H47" s="5" t="s">
        <v>23</v>
      </c>
      <c r="I47" s="6" t="s">
        <v>157</v>
      </c>
      <c r="J47" s="7" t="s">
        <v>158</v>
      </c>
      <c r="K47" s="10"/>
      <c r="L47" s="9" t="str">
        <f>IF(K47="","",(YEARFRAC(K47,$P$2,3)))</f>
        <v/>
      </c>
      <c r="M47" s="10"/>
    </row>
    <row r="48" spans="1:13" hidden="1" x14ac:dyDescent="0.25">
      <c r="A48" s="18" t="s">
        <v>148</v>
      </c>
      <c r="B48" s="5" t="s">
        <v>150</v>
      </c>
      <c r="C48" s="5" t="s">
        <v>149</v>
      </c>
      <c r="D48" s="5"/>
      <c r="E48" s="5"/>
      <c r="F48" s="5" t="s">
        <v>233</v>
      </c>
      <c r="G48" s="5" t="s">
        <v>25</v>
      </c>
      <c r="H48" s="5" t="s">
        <v>23</v>
      </c>
      <c r="I48" s="6" t="s">
        <v>157</v>
      </c>
      <c r="J48" s="7" t="s">
        <v>158</v>
      </c>
      <c r="K48" s="13"/>
      <c r="L48" s="9" t="str">
        <f>IF(K48="","",(YEARFRAC(K48,$P$2,3)))</f>
        <v/>
      </c>
      <c r="M48" s="10" t="s">
        <v>187</v>
      </c>
    </row>
    <row r="49" spans="1:13" hidden="1" x14ac:dyDescent="0.25">
      <c r="A49" s="18" t="s">
        <v>148</v>
      </c>
      <c r="B49" s="5" t="s">
        <v>150</v>
      </c>
      <c r="C49" s="5" t="s">
        <v>149</v>
      </c>
      <c r="D49" s="5"/>
      <c r="E49" s="5"/>
      <c r="F49" s="5" t="s">
        <v>236</v>
      </c>
      <c r="G49" s="5" t="s">
        <v>25</v>
      </c>
      <c r="H49" s="5" t="s">
        <v>23</v>
      </c>
      <c r="I49" s="6" t="s">
        <v>157</v>
      </c>
      <c r="J49" s="7" t="s">
        <v>158</v>
      </c>
      <c r="K49" s="10"/>
      <c r="L49" s="9" t="str">
        <f>IF(K49="","",(YEARFRAC(K49,$P$2,3)))</f>
        <v/>
      </c>
      <c r="M49" s="10"/>
    </row>
    <row r="50" spans="1:13" hidden="1" x14ac:dyDescent="0.25">
      <c r="A50" s="18" t="s">
        <v>148</v>
      </c>
      <c r="B50" s="5" t="s">
        <v>150</v>
      </c>
      <c r="C50" s="5" t="s">
        <v>149</v>
      </c>
      <c r="D50" s="5"/>
      <c r="E50" s="5"/>
      <c r="F50" s="5" t="s">
        <v>239</v>
      </c>
      <c r="G50" s="5" t="s">
        <v>25</v>
      </c>
      <c r="H50" s="5" t="s">
        <v>23</v>
      </c>
      <c r="I50" s="6" t="s">
        <v>157</v>
      </c>
      <c r="J50" s="7" t="s">
        <v>158</v>
      </c>
      <c r="K50" s="10"/>
      <c r="L50" s="9" t="str">
        <f>IF(K50="","",(YEARFRAC(K50,$P$2,3)))</f>
        <v/>
      </c>
      <c r="M50" s="10" t="s">
        <v>240</v>
      </c>
    </row>
    <row r="51" spans="1:13" hidden="1" x14ac:dyDescent="0.25">
      <c r="A51" s="18" t="s">
        <v>148</v>
      </c>
      <c r="B51" s="5" t="s">
        <v>150</v>
      </c>
      <c r="C51" s="5" t="s">
        <v>149</v>
      </c>
      <c r="D51" s="5"/>
      <c r="E51" s="5"/>
      <c r="F51" s="5" t="s">
        <v>243</v>
      </c>
      <c r="G51" s="5" t="s">
        <v>244</v>
      </c>
      <c r="H51" s="5" t="s">
        <v>23</v>
      </c>
      <c r="I51" s="6" t="s">
        <v>157</v>
      </c>
      <c r="J51" s="7" t="s">
        <v>158</v>
      </c>
      <c r="K51" s="10"/>
      <c r="L51" s="9" t="str">
        <f>IF(K51="","",(YEARFRAC(K51,$P$2,3)))</f>
        <v/>
      </c>
      <c r="M51" s="10" t="s">
        <v>220</v>
      </c>
    </row>
    <row r="52" spans="1:13" hidden="1" x14ac:dyDescent="0.25">
      <c r="A52" s="18" t="s">
        <v>148</v>
      </c>
      <c r="B52" s="5" t="s">
        <v>150</v>
      </c>
      <c r="C52" s="5" t="s">
        <v>149</v>
      </c>
      <c r="D52" s="5"/>
      <c r="E52" s="5"/>
      <c r="F52" s="5" t="s">
        <v>248</v>
      </c>
      <c r="G52" s="5" t="s">
        <v>25</v>
      </c>
      <c r="H52" s="5" t="s">
        <v>23</v>
      </c>
      <c r="I52" s="6" t="s">
        <v>157</v>
      </c>
      <c r="J52" s="7" t="s">
        <v>158</v>
      </c>
      <c r="K52" s="10"/>
      <c r="L52" s="9" t="str">
        <f>IF(K52="","",(YEARFRAC(K52,$P$2,3)))</f>
        <v/>
      </c>
      <c r="M52" s="10"/>
    </row>
    <row r="53" spans="1:13" hidden="1" x14ac:dyDescent="0.25">
      <c r="A53" s="18" t="s">
        <v>148</v>
      </c>
      <c r="B53" s="5" t="s">
        <v>150</v>
      </c>
      <c r="C53" s="5" t="s">
        <v>149</v>
      </c>
      <c r="D53" s="5"/>
      <c r="E53" s="5"/>
      <c r="F53" s="5" t="s">
        <v>251</v>
      </c>
      <c r="G53" s="5" t="s">
        <v>25</v>
      </c>
      <c r="H53" s="5" t="s">
        <v>23</v>
      </c>
      <c r="I53" s="6" t="s">
        <v>157</v>
      </c>
      <c r="J53" s="7" t="s">
        <v>158</v>
      </c>
      <c r="K53" s="10"/>
      <c r="L53" s="9" t="str">
        <f>IF(K53="","",(YEARFRAC(K53,$P$2,3)))</f>
        <v/>
      </c>
      <c r="M53" s="10" t="s">
        <v>252</v>
      </c>
    </row>
    <row r="54" spans="1:13" hidden="1" x14ac:dyDescent="0.25">
      <c r="A54" s="18" t="s">
        <v>148</v>
      </c>
      <c r="B54" s="5" t="s">
        <v>150</v>
      </c>
      <c r="C54" s="5" t="s">
        <v>149</v>
      </c>
      <c r="D54" s="5"/>
      <c r="E54" s="5"/>
      <c r="F54" s="5" t="s">
        <v>256</v>
      </c>
      <c r="G54" s="5" t="s">
        <v>25</v>
      </c>
      <c r="H54" s="5" t="s">
        <v>23</v>
      </c>
      <c r="I54" s="6" t="s">
        <v>157</v>
      </c>
      <c r="J54" s="7" t="s">
        <v>158</v>
      </c>
      <c r="K54" s="10"/>
      <c r="L54" s="9" t="str">
        <f>IF(K54="","",(YEARFRAC(K54,$P$2,3)))</f>
        <v/>
      </c>
      <c r="M54" s="10"/>
    </row>
    <row r="55" spans="1:13" hidden="1" x14ac:dyDescent="0.25">
      <c r="A55" s="18" t="s">
        <v>148</v>
      </c>
      <c r="B55" s="5" t="s">
        <v>150</v>
      </c>
      <c r="C55" s="5" t="s">
        <v>149</v>
      </c>
      <c r="D55" s="5"/>
      <c r="E55" s="5"/>
      <c r="F55" s="5" t="s">
        <v>259</v>
      </c>
      <c r="G55" s="5" t="s">
        <v>25</v>
      </c>
      <c r="H55" s="5" t="s">
        <v>23</v>
      </c>
      <c r="I55" s="6" t="s">
        <v>157</v>
      </c>
      <c r="J55" s="7" t="s">
        <v>158</v>
      </c>
      <c r="K55" s="10"/>
      <c r="L55" s="9" t="str">
        <f>IF(K55="","",(YEARFRAC(K55,$P$2,3)))</f>
        <v/>
      </c>
      <c r="M55" s="10"/>
    </row>
    <row r="56" spans="1:13" hidden="1" x14ac:dyDescent="0.25">
      <c r="A56" s="18" t="s">
        <v>148</v>
      </c>
      <c r="B56" s="5" t="s">
        <v>150</v>
      </c>
      <c r="C56" s="5" t="s">
        <v>149</v>
      </c>
      <c r="D56" s="5"/>
      <c r="E56" s="5"/>
      <c r="F56" s="5" t="s">
        <v>263</v>
      </c>
      <c r="G56" s="5" t="s">
        <v>264</v>
      </c>
      <c r="H56" s="5" t="s">
        <v>138</v>
      </c>
      <c r="I56" s="6" t="s">
        <v>157</v>
      </c>
      <c r="J56" s="7" t="s">
        <v>158</v>
      </c>
      <c r="K56" s="10"/>
      <c r="L56" s="9" t="str">
        <f>IF(K56="","",(YEARFRAC(K56,$P$2,3)))</f>
        <v/>
      </c>
      <c r="M56" s="10" t="s">
        <v>159</v>
      </c>
    </row>
    <row r="57" spans="1:13" hidden="1" x14ac:dyDescent="0.25">
      <c r="A57" s="18" t="s">
        <v>148</v>
      </c>
      <c r="B57" s="5" t="s">
        <v>150</v>
      </c>
      <c r="C57" s="5" t="s">
        <v>149</v>
      </c>
      <c r="D57" s="5"/>
      <c r="E57" s="5"/>
      <c r="F57" s="5" t="s">
        <v>267</v>
      </c>
      <c r="G57" s="5" t="s">
        <v>268</v>
      </c>
      <c r="H57" s="5" t="s">
        <v>183</v>
      </c>
      <c r="I57" s="6" t="s">
        <v>157</v>
      </c>
      <c r="J57" s="7" t="s">
        <v>158</v>
      </c>
      <c r="K57" s="10"/>
      <c r="L57" s="9" t="str">
        <f>IF(K57="","",(YEARFRAC(K57,$P$2,3)))</f>
        <v/>
      </c>
      <c r="M57" s="10" t="s">
        <v>187</v>
      </c>
    </row>
    <row r="58" spans="1:13" hidden="1" x14ac:dyDescent="0.25">
      <c r="A58" s="18" t="s">
        <v>148</v>
      </c>
      <c r="B58" s="5" t="s">
        <v>150</v>
      </c>
      <c r="C58" s="5" t="s">
        <v>149</v>
      </c>
      <c r="D58" s="5"/>
      <c r="E58" s="5"/>
      <c r="F58" s="5" t="s">
        <v>272</v>
      </c>
      <c r="G58" s="5" t="s">
        <v>180</v>
      </c>
      <c r="H58" s="5" t="s">
        <v>183</v>
      </c>
      <c r="I58" s="6" t="s">
        <v>157</v>
      </c>
      <c r="J58" s="7" t="s">
        <v>158</v>
      </c>
      <c r="K58" s="10"/>
      <c r="L58" s="9" t="str">
        <f>IF(K58="","",(YEARFRAC(K58,$P$2,3)))</f>
        <v/>
      </c>
      <c r="M58" s="10"/>
    </row>
    <row r="59" spans="1:13" ht="2.25" hidden="1" customHeight="1" x14ac:dyDescent="0.25">
      <c r="A59" s="18" t="s">
        <v>148</v>
      </c>
      <c r="B59" s="5" t="s">
        <v>150</v>
      </c>
      <c r="C59" s="5" t="s">
        <v>149</v>
      </c>
      <c r="D59" s="5"/>
      <c r="E59" s="5"/>
      <c r="F59" s="5" t="s">
        <v>275</v>
      </c>
      <c r="G59" s="5" t="s">
        <v>276</v>
      </c>
      <c r="H59" s="5" t="s">
        <v>111</v>
      </c>
      <c r="I59" s="6" t="s">
        <v>157</v>
      </c>
      <c r="J59" s="7" t="s">
        <v>158</v>
      </c>
      <c r="K59" s="10"/>
      <c r="L59" s="9" t="str">
        <f>IF(K59="","",(YEARFRAC(K59,$P$2,3)))</f>
        <v/>
      </c>
      <c r="M59" s="10"/>
    </row>
    <row r="60" spans="1:13" s="38" customFormat="1" x14ac:dyDescent="0.25">
      <c r="A60" s="32" t="s">
        <v>815</v>
      </c>
      <c r="B60" s="32" t="s">
        <v>281</v>
      </c>
      <c r="C60" s="32" t="s">
        <v>280</v>
      </c>
      <c r="D60" s="32" t="s">
        <v>724</v>
      </c>
      <c r="E60" s="32"/>
      <c r="F60" s="32" t="s">
        <v>804</v>
      </c>
      <c r="G60" s="32"/>
      <c r="H60" s="32" t="s">
        <v>282</v>
      </c>
      <c r="I60" s="33" t="s">
        <v>804</v>
      </c>
      <c r="J60" s="34" t="s">
        <v>804</v>
      </c>
      <c r="K60" s="35"/>
      <c r="L60" s="36"/>
      <c r="M60" s="37"/>
    </row>
    <row r="61" spans="1:13" s="38" customFormat="1" ht="19.5" customHeight="1" x14ac:dyDescent="0.25">
      <c r="A61" s="32" t="s">
        <v>815</v>
      </c>
      <c r="B61" s="32" t="s">
        <v>281</v>
      </c>
      <c r="C61" s="32" t="s">
        <v>280</v>
      </c>
      <c r="D61" s="32" t="s">
        <v>724</v>
      </c>
      <c r="E61" s="32"/>
      <c r="F61" s="32" t="s">
        <v>284</v>
      </c>
      <c r="G61" s="32" t="s">
        <v>285</v>
      </c>
      <c r="H61" s="32" t="s">
        <v>282</v>
      </c>
      <c r="I61" s="33" t="s">
        <v>31</v>
      </c>
      <c r="J61" s="34" t="s">
        <v>32</v>
      </c>
      <c r="K61" s="35">
        <v>43237</v>
      </c>
      <c r="L61" s="36">
        <f ca="1">IF(K61="","",(YEARFRAC(K61,$P$2,3)))</f>
        <v>4.2684931506849315</v>
      </c>
      <c r="M61" s="37"/>
    </row>
    <row r="62" spans="1:13" x14ac:dyDescent="0.25">
      <c r="A62" s="5" t="s">
        <v>307</v>
      </c>
      <c r="B62" s="5" t="s">
        <v>290</v>
      </c>
      <c r="C62" s="5" t="s">
        <v>296</v>
      </c>
      <c r="D62" s="5" t="s">
        <v>724</v>
      </c>
      <c r="E62" s="5" t="s">
        <v>816</v>
      </c>
      <c r="F62" s="5" t="s">
        <v>310</v>
      </c>
      <c r="G62" s="5" t="s">
        <v>25</v>
      </c>
      <c r="H62" s="5" t="s">
        <v>282</v>
      </c>
      <c r="I62" s="6" t="s">
        <v>31</v>
      </c>
      <c r="J62" s="7" t="s">
        <v>32</v>
      </c>
      <c r="K62" s="8">
        <v>43237</v>
      </c>
      <c r="L62" s="9">
        <f ca="1">IF(K62="","",(YEARFRAC(K62,$P$2,3)))</f>
        <v>4.2684931506849315</v>
      </c>
      <c r="M62" s="10"/>
    </row>
    <row r="63" spans="1:13" x14ac:dyDescent="0.25">
      <c r="A63" s="7" t="s">
        <v>394</v>
      </c>
      <c r="B63" s="5" t="s">
        <v>337</v>
      </c>
      <c r="C63" s="5" t="s">
        <v>395</v>
      </c>
      <c r="D63" s="5" t="s">
        <v>724</v>
      </c>
      <c r="E63" s="5" t="s">
        <v>826</v>
      </c>
      <c r="F63" s="5" t="s">
        <v>524</v>
      </c>
      <c r="G63" s="5" t="s">
        <v>399</v>
      </c>
      <c r="H63" s="5" t="s">
        <v>282</v>
      </c>
      <c r="I63" s="6" t="s">
        <v>118</v>
      </c>
      <c r="J63" s="7" t="s">
        <v>119</v>
      </c>
      <c r="K63" s="8">
        <v>41966</v>
      </c>
      <c r="L63" s="9">
        <f ca="1">IF(K63="","",(YEARFRAC(K63,$P$2,3)))</f>
        <v>7.7506849315068491</v>
      </c>
      <c r="M63" s="10" t="s">
        <v>120</v>
      </c>
    </row>
    <row r="64" spans="1:13" hidden="1" x14ac:dyDescent="0.25">
      <c r="A64" s="7" t="s">
        <v>49</v>
      </c>
      <c r="B64" s="5" t="s">
        <v>22</v>
      </c>
      <c r="C64" s="5" t="s">
        <v>40</v>
      </c>
      <c r="D64" s="5"/>
      <c r="E64" s="5"/>
      <c r="F64" s="5" t="s">
        <v>47</v>
      </c>
      <c r="G64" s="5" t="s">
        <v>25</v>
      </c>
      <c r="H64" s="5" t="s">
        <v>23</v>
      </c>
      <c r="I64" s="6" t="s">
        <v>31</v>
      </c>
      <c r="J64" s="7" t="s">
        <v>32</v>
      </c>
      <c r="K64" s="8">
        <v>43237</v>
      </c>
      <c r="L64" s="9">
        <f ca="1">IF(K64="","",(YEARFRAC(K64,$P$2,3)))</f>
        <v>4.2684931506849315</v>
      </c>
      <c r="M64" s="10"/>
    </row>
    <row r="65" spans="1:13" hidden="1" x14ac:dyDescent="0.25">
      <c r="A65" s="5" t="s">
        <v>39</v>
      </c>
      <c r="B65" s="5" t="s">
        <v>22</v>
      </c>
      <c r="C65" s="5" t="s">
        <v>40</v>
      </c>
      <c r="D65" s="5"/>
      <c r="E65" s="5"/>
      <c r="F65" s="5" t="s">
        <v>42</v>
      </c>
      <c r="G65" s="5" t="s">
        <v>25</v>
      </c>
      <c r="H65" s="5" t="s">
        <v>23</v>
      </c>
      <c r="I65" s="6" t="s">
        <v>31</v>
      </c>
      <c r="J65" s="7" t="s">
        <v>32</v>
      </c>
      <c r="K65" s="8">
        <v>43237</v>
      </c>
      <c r="L65" s="9">
        <f ca="1">IF(K65="","",(YEARFRAC(K65,$P$2,3)))</f>
        <v>4.2684931506849315</v>
      </c>
      <c r="M65" s="10"/>
    </row>
    <row r="66" spans="1:13" x14ac:dyDescent="0.25">
      <c r="A66" s="5" t="s">
        <v>317</v>
      </c>
      <c r="B66" s="5" t="s">
        <v>290</v>
      </c>
      <c r="C66" s="5" t="s">
        <v>318</v>
      </c>
      <c r="D66" s="5" t="s">
        <v>724</v>
      </c>
      <c r="E66" s="5" t="s">
        <v>816</v>
      </c>
      <c r="F66" s="5" t="s">
        <v>320</v>
      </c>
      <c r="G66" s="5" t="s">
        <v>25</v>
      </c>
      <c r="H66" s="5" t="s">
        <v>282</v>
      </c>
      <c r="I66" s="6" t="s">
        <v>31</v>
      </c>
      <c r="J66" s="7" t="s">
        <v>32</v>
      </c>
      <c r="K66" s="8">
        <v>43237</v>
      </c>
      <c r="L66" s="9">
        <f ca="1">IF(K66="","",(YEARFRAC(K66,$P$2,3)))</f>
        <v>4.2684931506849315</v>
      </c>
      <c r="M66" s="10"/>
    </row>
    <row r="67" spans="1:13" hidden="1" x14ac:dyDescent="0.25">
      <c r="A67" s="5" t="s">
        <v>102</v>
      </c>
      <c r="B67" s="5" t="s">
        <v>82</v>
      </c>
      <c r="C67" s="5" t="s">
        <v>88</v>
      </c>
      <c r="D67" s="5"/>
      <c r="E67" s="5"/>
      <c r="F67" s="5" t="s">
        <v>104</v>
      </c>
      <c r="G67" s="5" t="s">
        <v>25</v>
      </c>
      <c r="H67" s="5" t="s">
        <v>83</v>
      </c>
      <c r="I67" s="6" t="s">
        <v>31</v>
      </c>
      <c r="J67" s="7" t="s">
        <v>32</v>
      </c>
      <c r="K67" s="8">
        <v>43237</v>
      </c>
      <c r="L67" s="9">
        <f ca="1">IF(K67="","",(YEARFRAC(K67,$P$2,3)))</f>
        <v>4.2684931506849315</v>
      </c>
      <c r="M67" s="10"/>
    </row>
    <row r="68" spans="1:13" hidden="1" x14ac:dyDescent="0.25">
      <c r="A68" s="5" t="s">
        <v>51</v>
      </c>
      <c r="B68" s="5" t="s">
        <v>53</v>
      </c>
      <c r="C68" s="5" t="s">
        <v>52</v>
      </c>
      <c r="D68" s="5"/>
      <c r="E68" s="5"/>
      <c r="F68" s="5" t="s">
        <v>56</v>
      </c>
      <c r="G68" s="5" t="s">
        <v>25</v>
      </c>
      <c r="H68" s="5" t="s">
        <v>54</v>
      </c>
      <c r="I68" s="6" t="s">
        <v>31</v>
      </c>
      <c r="J68" s="7" t="s">
        <v>32</v>
      </c>
      <c r="K68" s="8">
        <v>43237</v>
      </c>
      <c r="L68" s="9">
        <f ca="1">IF(K68="","",(YEARFRAC(K68,$P$2,3)))</f>
        <v>4.2684931506849315</v>
      </c>
      <c r="M68" s="10"/>
    </row>
    <row r="69" spans="1:13" hidden="1" x14ac:dyDescent="0.25">
      <c r="A69" s="5" t="s">
        <v>70</v>
      </c>
      <c r="B69" s="5" t="s">
        <v>53</v>
      </c>
      <c r="C69" s="5" t="s">
        <v>71</v>
      </c>
      <c r="D69" s="5"/>
      <c r="E69" s="5"/>
      <c r="F69" s="5" t="s">
        <v>73</v>
      </c>
      <c r="G69" s="5" t="s">
        <v>25</v>
      </c>
      <c r="H69" s="5" t="s">
        <v>54</v>
      </c>
      <c r="I69" s="6" t="s">
        <v>31</v>
      </c>
      <c r="J69" s="7" t="s">
        <v>32</v>
      </c>
      <c r="K69" s="8">
        <v>43237</v>
      </c>
      <c r="L69" s="9">
        <f ca="1">IF(K69="","",(YEARFRAC(K69,$P$2,3)))</f>
        <v>4.2684931506849315</v>
      </c>
      <c r="M69" s="10"/>
    </row>
    <row r="70" spans="1:13" hidden="1" x14ac:dyDescent="0.25">
      <c r="A70" s="5" t="s">
        <v>34</v>
      </c>
      <c r="B70" s="5" t="s">
        <v>22</v>
      </c>
      <c r="C70" s="5" t="s">
        <v>35</v>
      </c>
      <c r="D70" s="5"/>
      <c r="E70" s="5"/>
      <c r="F70" s="5" t="s">
        <v>37</v>
      </c>
      <c r="G70" s="5" t="s">
        <v>25</v>
      </c>
      <c r="H70" s="5" t="s">
        <v>23</v>
      </c>
      <c r="I70" s="6" t="s">
        <v>31</v>
      </c>
      <c r="J70" s="7" t="s">
        <v>32</v>
      </c>
      <c r="K70" s="8">
        <v>43237</v>
      </c>
      <c r="L70" s="9">
        <f ca="1">IF(K70="","",(YEARFRAC(K70,$P$2,3)))</f>
        <v>4.2684931506849315</v>
      </c>
      <c r="M70" s="10"/>
    </row>
    <row r="71" spans="1:13" hidden="1" x14ac:dyDescent="0.25">
      <c r="A71" s="5" t="s">
        <v>122</v>
      </c>
      <c r="B71" s="5" t="s">
        <v>82</v>
      </c>
      <c r="C71" s="5" t="s">
        <v>88</v>
      </c>
      <c r="D71" s="5"/>
      <c r="E71" s="5"/>
      <c r="F71" s="5" t="s">
        <v>114</v>
      </c>
      <c r="G71" s="5" t="s">
        <v>115</v>
      </c>
      <c r="H71" s="5" t="s">
        <v>83</v>
      </c>
      <c r="I71" s="6" t="s">
        <v>118</v>
      </c>
      <c r="J71" s="7" t="s">
        <v>119</v>
      </c>
      <c r="K71" s="8">
        <v>41966</v>
      </c>
      <c r="L71" s="9">
        <f ca="1">IF(K71="","",(YEARFRAC(K71,$P$2,3)))</f>
        <v>7.7506849315068491</v>
      </c>
      <c r="M71" s="10" t="s">
        <v>120</v>
      </c>
    </row>
    <row r="72" spans="1:13" hidden="1" x14ac:dyDescent="0.25">
      <c r="A72" s="5" t="s">
        <v>96</v>
      </c>
      <c r="B72" s="5" t="s">
        <v>82</v>
      </c>
      <c r="C72" s="5" t="s">
        <v>88</v>
      </c>
      <c r="D72" s="5"/>
      <c r="E72" s="5"/>
      <c r="F72" s="5" t="s">
        <v>98</v>
      </c>
      <c r="G72" s="5" t="s">
        <v>25</v>
      </c>
      <c r="H72" s="5" t="s">
        <v>83</v>
      </c>
      <c r="I72" s="6" t="s">
        <v>31</v>
      </c>
      <c r="J72" s="7" t="s">
        <v>32</v>
      </c>
      <c r="K72" s="8">
        <v>43237</v>
      </c>
      <c r="L72" s="9">
        <f ca="1">IF(K72="","",(YEARFRAC(K72,$P$2,3)))</f>
        <v>4.2684931506849315</v>
      </c>
      <c r="M72" s="10"/>
    </row>
    <row r="73" spans="1:13" hidden="1" x14ac:dyDescent="0.25">
      <c r="A73" s="5" t="s">
        <v>75</v>
      </c>
      <c r="B73" s="5" t="s">
        <v>53</v>
      </c>
      <c r="C73" s="5" t="s">
        <v>76</v>
      </c>
      <c r="D73" s="5"/>
      <c r="E73" s="5"/>
      <c r="F73" s="5" t="s">
        <v>78</v>
      </c>
      <c r="G73" s="5" t="s">
        <v>25</v>
      </c>
      <c r="H73" s="5" t="s">
        <v>54</v>
      </c>
      <c r="I73" s="6" t="s">
        <v>31</v>
      </c>
      <c r="J73" s="7" t="s">
        <v>32</v>
      </c>
      <c r="K73" s="8">
        <v>43237</v>
      </c>
      <c r="L73" s="9">
        <f ca="1">IF(K73="","",(YEARFRAC(K73,$P$2,3)))</f>
        <v>4.2684931506849315</v>
      </c>
      <c r="M73" s="10"/>
    </row>
    <row r="74" spans="1:13" x14ac:dyDescent="0.25">
      <c r="A74" s="5" t="s">
        <v>828</v>
      </c>
      <c r="B74" s="5" t="s">
        <v>800</v>
      </c>
      <c r="C74" s="5" t="s">
        <v>829</v>
      </c>
      <c r="D74" s="5" t="s">
        <v>730</v>
      </c>
      <c r="E74" s="5" t="s">
        <v>830</v>
      </c>
      <c r="F74" s="5" t="s">
        <v>831</v>
      </c>
      <c r="G74" s="5"/>
      <c r="H74" s="5"/>
      <c r="I74" s="11"/>
      <c r="J74" s="7"/>
      <c r="K74" s="10"/>
      <c r="L74" s="10"/>
      <c r="M74" s="10"/>
    </row>
    <row r="75" spans="1:13" ht="15.75" hidden="1" x14ac:dyDescent="0.25">
      <c r="A75" s="5" t="s">
        <v>424</v>
      </c>
      <c r="B75" s="5" t="s">
        <v>426</v>
      </c>
      <c r="C75" s="5" t="s">
        <v>425</v>
      </c>
      <c r="D75" s="5"/>
      <c r="E75" s="5"/>
      <c r="F75" s="12" t="s">
        <v>429</v>
      </c>
      <c r="G75" s="5" t="s">
        <v>25</v>
      </c>
      <c r="H75" s="5" t="s">
        <v>427</v>
      </c>
      <c r="I75" s="11" t="s">
        <v>144</v>
      </c>
      <c r="J75" s="7" t="s">
        <v>145</v>
      </c>
      <c r="K75" s="10"/>
      <c r="L75" s="10"/>
      <c r="M75" s="10"/>
    </row>
    <row r="76" spans="1:13" ht="15.75" hidden="1" x14ac:dyDescent="0.25">
      <c r="A76" s="5" t="s">
        <v>424</v>
      </c>
      <c r="B76" s="5" t="s">
        <v>426</v>
      </c>
      <c r="C76" s="5" t="s">
        <v>425</v>
      </c>
      <c r="D76" s="5"/>
      <c r="E76" s="5"/>
      <c r="F76" s="12" t="s">
        <v>432</v>
      </c>
      <c r="G76" s="5" t="s">
        <v>25</v>
      </c>
      <c r="H76" s="5" t="s">
        <v>427</v>
      </c>
      <c r="I76" s="11" t="s">
        <v>144</v>
      </c>
      <c r="J76" s="7" t="s">
        <v>145</v>
      </c>
      <c r="K76" s="10"/>
      <c r="L76" s="10"/>
      <c r="M76" s="10"/>
    </row>
    <row r="77" spans="1:13" ht="15.75" hidden="1" x14ac:dyDescent="0.25">
      <c r="A77" s="5" t="s">
        <v>424</v>
      </c>
      <c r="B77" s="5" t="s">
        <v>426</v>
      </c>
      <c r="C77" s="5" t="s">
        <v>425</v>
      </c>
      <c r="D77" s="5"/>
      <c r="E77" s="5"/>
      <c r="F77" s="12" t="s">
        <v>435</v>
      </c>
      <c r="G77" s="5" t="s">
        <v>25</v>
      </c>
      <c r="H77" s="5" t="s">
        <v>427</v>
      </c>
      <c r="I77" s="11" t="s">
        <v>144</v>
      </c>
      <c r="J77" s="7" t="s">
        <v>145</v>
      </c>
      <c r="K77" s="10"/>
      <c r="L77" s="10"/>
      <c r="M77" s="10"/>
    </row>
    <row r="78" spans="1:13" ht="15.75" hidden="1" x14ac:dyDescent="0.25">
      <c r="A78" s="5" t="s">
        <v>424</v>
      </c>
      <c r="B78" s="5" t="s">
        <v>426</v>
      </c>
      <c r="C78" s="5" t="s">
        <v>425</v>
      </c>
      <c r="D78" s="5"/>
      <c r="E78" s="5"/>
      <c r="F78" s="12" t="s">
        <v>438</v>
      </c>
      <c r="G78" s="5" t="s">
        <v>25</v>
      </c>
      <c r="H78" s="5" t="s">
        <v>427</v>
      </c>
      <c r="I78" s="11" t="s">
        <v>144</v>
      </c>
      <c r="J78" s="7" t="s">
        <v>145</v>
      </c>
      <c r="K78" s="10"/>
      <c r="L78" s="10"/>
      <c r="M78" s="10"/>
    </row>
    <row r="79" spans="1:13" ht="15.75" hidden="1" x14ac:dyDescent="0.25">
      <c r="A79" s="5" t="s">
        <v>424</v>
      </c>
      <c r="B79" s="5" t="s">
        <v>426</v>
      </c>
      <c r="C79" s="5" t="s">
        <v>425</v>
      </c>
      <c r="D79" s="5"/>
      <c r="E79" s="5"/>
      <c r="F79" s="12" t="s">
        <v>441</v>
      </c>
      <c r="G79" s="5" t="s">
        <v>25</v>
      </c>
      <c r="H79" s="5" t="s">
        <v>427</v>
      </c>
      <c r="I79" s="11" t="s">
        <v>144</v>
      </c>
      <c r="J79" s="7" t="s">
        <v>145</v>
      </c>
      <c r="K79" s="10"/>
      <c r="L79" s="10"/>
      <c r="M79" s="10"/>
    </row>
    <row r="80" spans="1:13" ht="15.75" hidden="1" x14ac:dyDescent="0.25">
      <c r="A80" s="5" t="s">
        <v>424</v>
      </c>
      <c r="B80" s="5" t="s">
        <v>426</v>
      </c>
      <c r="C80" s="5" t="s">
        <v>425</v>
      </c>
      <c r="D80" s="5"/>
      <c r="E80" s="5"/>
      <c r="F80" s="12" t="s">
        <v>444</v>
      </c>
      <c r="G80" s="5" t="s">
        <v>25</v>
      </c>
      <c r="H80" s="5" t="s">
        <v>427</v>
      </c>
      <c r="I80" s="11" t="s">
        <v>144</v>
      </c>
      <c r="J80" s="7" t="s">
        <v>145</v>
      </c>
      <c r="K80" s="10"/>
      <c r="L80" s="10"/>
      <c r="M80" s="10"/>
    </row>
    <row r="81" spans="1:13" ht="15.75" hidden="1" x14ac:dyDescent="0.25">
      <c r="A81" s="5" t="s">
        <v>424</v>
      </c>
      <c r="B81" s="5" t="s">
        <v>426</v>
      </c>
      <c r="C81" s="5" t="s">
        <v>425</v>
      </c>
      <c r="D81" s="5"/>
      <c r="E81" s="5"/>
      <c r="F81" s="12" t="s">
        <v>447</v>
      </c>
      <c r="G81" s="5" t="s">
        <v>25</v>
      </c>
      <c r="H81" s="5" t="s">
        <v>427</v>
      </c>
      <c r="I81" s="11" t="s">
        <v>144</v>
      </c>
      <c r="J81" s="7" t="s">
        <v>145</v>
      </c>
      <c r="K81" s="10"/>
      <c r="L81" s="10"/>
      <c r="M81" s="10"/>
    </row>
    <row r="82" spans="1:13" ht="15.75" hidden="1" x14ac:dyDescent="0.25">
      <c r="A82" s="5" t="s">
        <v>424</v>
      </c>
      <c r="B82" s="5" t="s">
        <v>426</v>
      </c>
      <c r="C82" s="5" t="s">
        <v>425</v>
      </c>
      <c r="D82" s="5"/>
      <c r="E82" s="5"/>
      <c r="F82" s="12" t="s">
        <v>450</v>
      </c>
      <c r="G82" s="5" t="s">
        <v>25</v>
      </c>
      <c r="H82" s="5" t="s">
        <v>427</v>
      </c>
      <c r="I82" s="11" t="s">
        <v>144</v>
      </c>
      <c r="J82" s="7" t="s">
        <v>145</v>
      </c>
      <c r="K82" s="10"/>
      <c r="L82" s="10"/>
      <c r="M82" s="10"/>
    </row>
    <row r="83" spans="1:13" ht="15.75" hidden="1" x14ac:dyDescent="0.25">
      <c r="A83" s="5" t="s">
        <v>424</v>
      </c>
      <c r="B83" s="5" t="s">
        <v>426</v>
      </c>
      <c r="C83" s="5" t="s">
        <v>425</v>
      </c>
      <c r="D83" s="5"/>
      <c r="E83" s="5"/>
      <c r="F83" s="12" t="s">
        <v>453</v>
      </c>
      <c r="G83" s="5" t="s">
        <v>25</v>
      </c>
      <c r="H83" s="5" t="s">
        <v>427</v>
      </c>
      <c r="I83" s="11" t="s">
        <v>144</v>
      </c>
      <c r="J83" s="7" t="s">
        <v>145</v>
      </c>
      <c r="K83" s="10"/>
      <c r="L83" s="10"/>
      <c r="M83" s="10"/>
    </row>
    <row r="84" spans="1:13" ht="15.75" hidden="1" x14ac:dyDescent="0.25">
      <c r="A84" s="5" t="s">
        <v>424</v>
      </c>
      <c r="B84" s="5" t="s">
        <v>426</v>
      </c>
      <c r="C84" s="5" t="s">
        <v>425</v>
      </c>
      <c r="D84" s="5"/>
      <c r="E84" s="5"/>
      <c r="F84" s="12" t="s">
        <v>456</v>
      </c>
      <c r="G84" s="5" t="s">
        <v>25</v>
      </c>
      <c r="H84" s="5" t="s">
        <v>427</v>
      </c>
      <c r="I84" s="11" t="s">
        <v>144</v>
      </c>
      <c r="J84" s="7" t="s">
        <v>145</v>
      </c>
      <c r="K84" s="10"/>
      <c r="L84" s="10"/>
      <c r="M84" s="10"/>
    </row>
    <row r="85" spans="1:13" ht="15.75" hidden="1" x14ac:dyDescent="0.25">
      <c r="A85" s="5" t="s">
        <v>424</v>
      </c>
      <c r="B85" s="5" t="s">
        <v>426</v>
      </c>
      <c r="C85" s="5" t="s">
        <v>425</v>
      </c>
      <c r="D85" s="5"/>
      <c r="E85" s="5"/>
      <c r="F85" s="12" t="s">
        <v>459</v>
      </c>
      <c r="G85" s="5" t="s">
        <v>25</v>
      </c>
      <c r="H85" s="5" t="s">
        <v>427</v>
      </c>
      <c r="I85" s="11" t="s">
        <v>144</v>
      </c>
      <c r="J85" s="7" t="s">
        <v>145</v>
      </c>
      <c r="K85" s="10"/>
      <c r="L85" s="10"/>
      <c r="M85" s="10"/>
    </row>
    <row r="86" spans="1:13" ht="15.75" hidden="1" x14ac:dyDescent="0.25">
      <c r="A86" s="5" t="s">
        <v>424</v>
      </c>
      <c r="B86" s="5" t="s">
        <v>426</v>
      </c>
      <c r="C86" s="5" t="s">
        <v>425</v>
      </c>
      <c r="D86" s="5"/>
      <c r="E86" s="5"/>
      <c r="F86" s="12" t="s">
        <v>462</v>
      </c>
      <c r="G86" s="5" t="s">
        <v>25</v>
      </c>
      <c r="H86" s="5" t="s">
        <v>427</v>
      </c>
      <c r="I86" s="11" t="s">
        <v>144</v>
      </c>
      <c r="J86" s="7" t="s">
        <v>145</v>
      </c>
      <c r="K86" s="10"/>
      <c r="L86" s="10"/>
      <c r="M86" s="10"/>
    </row>
    <row r="87" spans="1:13" ht="15.75" hidden="1" x14ac:dyDescent="0.25">
      <c r="A87" s="5" t="s">
        <v>424</v>
      </c>
      <c r="B87" s="5" t="s">
        <v>426</v>
      </c>
      <c r="C87" s="5" t="s">
        <v>425</v>
      </c>
      <c r="D87" s="5"/>
      <c r="E87" s="5"/>
      <c r="F87" s="12" t="s">
        <v>465</v>
      </c>
      <c r="G87" s="5" t="s">
        <v>25</v>
      </c>
      <c r="H87" s="5" t="s">
        <v>427</v>
      </c>
      <c r="I87" s="11" t="s">
        <v>144</v>
      </c>
      <c r="J87" s="7" t="s">
        <v>145</v>
      </c>
      <c r="K87" s="10"/>
      <c r="L87" s="10"/>
      <c r="M87" s="10"/>
    </row>
    <row r="88" spans="1:13" ht="15.75" hidden="1" x14ac:dyDescent="0.25">
      <c r="A88" s="5" t="s">
        <v>424</v>
      </c>
      <c r="B88" s="5" t="s">
        <v>426</v>
      </c>
      <c r="C88" s="5" t="s">
        <v>425</v>
      </c>
      <c r="D88" s="5"/>
      <c r="E88" s="5"/>
      <c r="F88" s="12" t="s">
        <v>468</v>
      </c>
      <c r="G88" s="5" t="s">
        <v>25</v>
      </c>
      <c r="H88" s="5" t="s">
        <v>427</v>
      </c>
      <c r="I88" s="11" t="s">
        <v>144</v>
      </c>
      <c r="J88" s="7" t="s">
        <v>145</v>
      </c>
      <c r="K88" s="10"/>
      <c r="L88" s="10"/>
      <c r="M88" s="10"/>
    </row>
    <row r="89" spans="1:13" ht="15.75" hidden="1" x14ac:dyDescent="0.25">
      <c r="A89" s="5" t="s">
        <v>424</v>
      </c>
      <c r="B89" s="5" t="s">
        <v>426</v>
      </c>
      <c r="C89" s="5" t="s">
        <v>425</v>
      </c>
      <c r="D89" s="5"/>
      <c r="E89" s="5"/>
      <c r="F89" s="12" t="s">
        <v>471</v>
      </c>
      <c r="G89" s="5" t="s">
        <v>25</v>
      </c>
      <c r="H89" s="5" t="s">
        <v>427</v>
      </c>
      <c r="I89" s="11" t="s">
        <v>144</v>
      </c>
      <c r="J89" s="7" t="s">
        <v>145</v>
      </c>
      <c r="K89" s="10"/>
      <c r="L89" s="10"/>
      <c r="M89" s="10"/>
    </row>
    <row r="90" spans="1:13" ht="15.75" hidden="1" x14ac:dyDescent="0.25">
      <c r="A90" s="5" t="s">
        <v>424</v>
      </c>
      <c r="B90" s="5" t="s">
        <v>426</v>
      </c>
      <c r="C90" s="5" t="s">
        <v>425</v>
      </c>
      <c r="D90" s="5"/>
      <c r="E90" s="5"/>
      <c r="F90" s="12" t="s">
        <v>474</v>
      </c>
      <c r="G90" s="5" t="s">
        <v>25</v>
      </c>
      <c r="H90" s="5" t="s">
        <v>427</v>
      </c>
      <c r="I90" s="11" t="s">
        <v>144</v>
      </c>
      <c r="J90" s="7" t="s">
        <v>145</v>
      </c>
      <c r="K90" s="10"/>
      <c r="L90" s="10"/>
      <c r="M90" s="10"/>
    </row>
    <row r="91" spans="1:13" ht="15.75" hidden="1" x14ac:dyDescent="0.25">
      <c r="A91" s="5" t="s">
        <v>424</v>
      </c>
      <c r="B91" s="5" t="s">
        <v>426</v>
      </c>
      <c r="C91" s="5" t="s">
        <v>425</v>
      </c>
      <c r="D91" s="5"/>
      <c r="E91" s="5"/>
      <c r="F91" s="12" t="s">
        <v>477</v>
      </c>
      <c r="G91" s="5" t="s">
        <v>25</v>
      </c>
      <c r="H91" s="5" t="s">
        <v>427</v>
      </c>
      <c r="I91" s="11" t="s">
        <v>144</v>
      </c>
      <c r="J91" s="7" t="s">
        <v>145</v>
      </c>
      <c r="K91" s="10"/>
      <c r="L91" s="10"/>
      <c r="M91" s="10"/>
    </row>
    <row r="92" spans="1:13" ht="15.75" hidden="1" x14ac:dyDescent="0.25">
      <c r="A92" s="5" t="s">
        <v>424</v>
      </c>
      <c r="B92" s="5" t="s">
        <v>426</v>
      </c>
      <c r="C92" s="5" t="s">
        <v>425</v>
      </c>
      <c r="D92" s="5"/>
      <c r="E92" s="5"/>
      <c r="F92" s="12" t="s">
        <v>480</v>
      </c>
      <c r="G92" s="5" t="s">
        <v>25</v>
      </c>
      <c r="H92" s="5" t="s">
        <v>427</v>
      </c>
      <c r="I92" s="11" t="s">
        <v>144</v>
      </c>
      <c r="J92" s="7" t="s">
        <v>145</v>
      </c>
      <c r="K92" s="10"/>
      <c r="L92" s="10"/>
      <c r="M92" s="10"/>
    </row>
    <row r="93" spans="1:13" ht="15.75" hidden="1" x14ac:dyDescent="0.25">
      <c r="A93" s="5" t="s">
        <v>424</v>
      </c>
      <c r="B93" s="5" t="s">
        <v>426</v>
      </c>
      <c r="C93" s="5" t="s">
        <v>425</v>
      </c>
      <c r="D93" s="5"/>
      <c r="E93" s="5"/>
      <c r="F93" s="12" t="s">
        <v>483</v>
      </c>
      <c r="G93" s="5" t="s">
        <v>25</v>
      </c>
      <c r="H93" s="5" t="s">
        <v>427</v>
      </c>
      <c r="I93" s="11" t="s">
        <v>144</v>
      </c>
      <c r="J93" s="7" t="s">
        <v>145</v>
      </c>
      <c r="K93" s="10"/>
      <c r="L93" s="10"/>
      <c r="M93" s="10"/>
    </row>
    <row r="94" spans="1:13" ht="15.75" hidden="1" x14ac:dyDescent="0.25">
      <c r="A94" s="5" t="s">
        <v>424</v>
      </c>
      <c r="B94" s="5" t="s">
        <v>426</v>
      </c>
      <c r="C94" s="5" t="s">
        <v>425</v>
      </c>
      <c r="D94" s="5"/>
      <c r="E94" s="5"/>
      <c r="F94" s="12" t="s">
        <v>486</v>
      </c>
      <c r="G94" s="5" t="s">
        <v>25</v>
      </c>
      <c r="H94" s="5" t="s">
        <v>427</v>
      </c>
      <c r="I94" s="11" t="s">
        <v>144</v>
      </c>
      <c r="J94" s="7" t="s">
        <v>145</v>
      </c>
      <c r="K94" s="10"/>
      <c r="L94" s="10"/>
      <c r="M94" s="10"/>
    </row>
    <row r="95" spans="1:13" ht="15.75" hidden="1" x14ac:dyDescent="0.25">
      <c r="A95" s="5" t="s">
        <v>424</v>
      </c>
      <c r="B95" s="5" t="s">
        <v>426</v>
      </c>
      <c r="C95" s="5" t="s">
        <v>425</v>
      </c>
      <c r="D95" s="5"/>
      <c r="E95" s="5"/>
      <c r="F95" s="12" t="s">
        <v>489</v>
      </c>
      <c r="G95" s="5" t="s">
        <v>25</v>
      </c>
      <c r="H95" s="5" t="s">
        <v>427</v>
      </c>
      <c r="I95" s="11" t="s">
        <v>144</v>
      </c>
      <c r="J95" s="7" t="s">
        <v>145</v>
      </c>
      <c r="K95" s="10"/>
      <c r="L95" s="10"/>
      <c r="M95" s="10"/>
    </row>
    <row r="96" spans="1:13" ht="15.75" hidden="1" x14ac:dyDescent="0.25">
      <c r="A96" s="5" t="s">
        <v>424</v>
      </c>
      <c r="B96" s="5" t="s">
        <v>426</v>
      </c>
      <c r="C96" s="5" t="s">
        <v>425</v>
      </c>
      <c r="D96" s="5"/>
      <c r="E96" s="5"/>
      <c r="F96" s="12" t="s">
        <v>492</v>
      </c>
      <c r="G96" s="5" t="s">
        <v>25</v>
      </c>
      <c r="H96" s="5" t="s">
        <v>427</v>
      </c>
      <c r="I96" s="11" t="s">
        <v>144</v>
      </c>
      <c r="J96" s="7" t="s">
        <v>145</v>
      </c>
      <c r="K96" s="10"/>
      <c r="L96" s="10"/>
      <c r="M96" s="10"/>
    </row>
    <row r="97" spans="1:13" ht="15.75" hidden="1" x14ac:dyDescent="0.25">
      <c r="A97" s="5" t="s">
        <v>424</v>
      </c>
      <c r="B97" s="5" t="s">
        <v>426</v>
      </c>
      <c r="C97" s="5" t="s">
        <v>425</v>
      </c>
      <c r="D97" s="5"/>
      <c r="E97" s="5"/>
      <c r="F97" s="12" t="s">
        <v>495</v>
      </c>
      <c r="G97" s="5" t="s">
        <v>25</v>
      </c>
      <c r="H97" s="5" t="s">
        <v>427</v>
      </c>
      <c r="I97" s="11" t="s">
        <v>144</v>
      </c>
      <c r="J97" s="7" t="s">
        <v>145</v>
      </c>
      <c r="K97" s="10"/>
      <c r="L97" s="10"/>
      <c r="M97" s="10"/>
    </row>
    <row r="98" spans="1:13" ht="15.75" hidden="1" x14ac:dyDescent="0.25">
      <c r="A98" s="5" t="s">
        <v>424</v>
      </c>
      <c r="B98" s="5" t="s">
        <v>426</v>
      </c>
      <c r="C98" s="5" t="s">
        <v>425</v>
      </c>
      <c r="D98" s="5"/>
      <c r="E98" s="5"/>
      <c r="F98" s="12" t="s">
        <v>498</v>
      </c>
      <c r="G98" s="5" t="s">
        <v>25</v>
      </c>
      <c r="H98" s="5" t="s">
        <v>427</v>
      </c>
      <c r="I98" s="11" t="s">
        <v>144</v>
      </c>
      <c r="J98" s="7" t="s">
        <v>145</v>
      </c>
      <c r="K98" s="10"/>
      <c r="L98" s="10"/>
      <c r="M98" s="10"/>
    </row>
    <row r="99" spans="1:13" ht="15.75" hidden="1" x14ac:dyDescent="0.25">
      <c r="A99" s="5" t="s">
        <v>424</v>
      </c>
      <c r="B99" s="5" t="s">
        <v>426</v>
      </c>
      <c r="C99" s="5" t="s">
        <v>425</v>
      </c>
      <c r="D99" s="5"/>
      <c r="E99" s="5"/>
      <c r="F99" s="12" t="s">
        <v>501</v>
      </c>
      <c r="G99" s="5" t="s">
        <v>25</v>
      </c>
      <c r="H99" s="5" t="s">
        <v>427</v>
      </c>
      <c r="I99" s="11" t="s">
        <v>144</v>
      </c>
      <c r="J99" s="7" t="s">
        <v>145</v>
      </c>
      <c r="K99" s="10"/>
      <c r="L99" s="10"/>
      <c r="M99" s="10"/>
    </row>
    <row r="100" spans="1:13" ht="15.75" hidden="1" x14ac:dyDescent="0.25">
      <c r="A100" s="5" t="s">
        <v>424</v>
      </c>
      <c r="B100" s="5" t="s">
        <v>426</v>
      </c>
      <c r="C100" s="5" t="s">
        <v>425</v>
      </c>
      <c r="D100" s="5"/>
      <c r="E100" s="5"/>
      <c r="F100" s="12" t="s">
        <v>504</v>
      </c>
      <c r="G100" s="5" t="s">
        <v>25</v>
      </c>
      <c r="H100" s="5" t="s">
        <v>427</v>
      </c>
      <c r="I100" s="11" t="s">
        <v>144</v>
      </c>
      <c r="J100" s="7" t="s">
        <v>145</v>
      </c>
      <c r="K100" s="10"/>
      <c r="L100" s="10"/>
      <c r="M100" s="10"/>
    </row>
    <row r="101" spans="1:13" ht="15.75" hidden="1" x14ac:dyDescent="0.25">
      <c r="A101" s="5" t="s">
        <v>424</v>
      </c>
      <c r="B101" s="5" t="s">
        <v>426</v>
      </c>
      <c r="C101" s="5" t="s">
        <v>425</v>
      </c>
      <c r="D101" s="5"/>
      <c r="E101" s="5"/>
      <c r="F101" s="12" t="s">
        <v>507</v>
      </c>
      <c r="G101" s="5" t="s">
        <v>25</v>
      </c>
      <c r="H101" s="5" t="s">
        <v>427</v>
      </c>
      <c r="I101" s="11" t="s">
        <v>144</v>
      </c>
      <c r="J101" s="7" t="s">
        <v>145</v>
      </c>
      <c r="K101" s="10"/>
      <c r="L101" s="10"/>
      <c r="M101" s="10"/>
    </row>
    <row r="102" spans="1:13" ht="15.75" hidden="1" x14ac:dyDescent="0.25">
      <c r="A102" s="5" t="s">
        <v>424</v>
      </c>
      <c r="B102" s="5" t="s">
        <v>426</v>
      </c>
      <c r="C102" s="5" t="s">
        <v>425</v>
      </c>
      <c r="D102" s="5"/>
      <c r="E102" s="5"/>
      <c r="F102" s="12" t="s">
        <v>510</v>
      </c>
      <c r="G102" s="5" t="s">
        <v>25</v>
      </c>
      <c r="H102" s="5" t="s">
        <v>427</v>
      </c>
      <c r="I102" s="11" t="s">
        <v>144</v>
      </c>
      <c r="J102" s="7" t="s">
        <v>145</v>
      </c>
      <c r="K102" s="10"/>
      <c r="L102" s="10"/>
      <c r="M102" s="10"/>
    </row>
    <row r="103" spans="1:13" ht="15.75" hidden="1" x14ac:dyDescent="0.25">
      <c r="A103" s="5" t="s">
        <v>424</v>
      </c>
      <c r="B103" s="5" t="s">
        <v>426</v>
      </c>
      <c r="C103" s="5" t="s">
        <v>425</v>
      </c>
      <c r="D103" s="5"/>
      <c r="E103" s="5"/>
      <c r="F103" s="12" t="s">
        <v>513</v>
      </c>
      <c r="G103" s="5" t="s">
        <v>25</v>
      </c>
      <c r="H103" s="5" t="s">
        <v>427</v>
      </c>
      <c r="I103" s="11" t="s">
        <v>144</v>
      </c>
      <c r="J103" s="7" t="s">
        <v>145</v>
      </c>
      <c r="K103" s="10"/>
      <c r="L103" s="10"/>
      <c r="M103" s="10"/>
    </row>
    <row r="104" spans="1:13" ht="15.75" hidden="1" x14ac:dyDescent="0.25">
      <c r="A104" s="5" t="s">
        <v>424</v>
      </c>
      <c r="B104" s="5" t="s">
        <v>426</v>
      </c>
      <c r="C104" s="5" t="s">
        <v>425</v>
      </c>
      <c r="D104" s="5"/>
      <c r="E104" s="5"/>
      <c r="F104" s="12" t="s">
        <v>516</v>
      </c>
      <c r="G104" s="5" t="s">
        <v>25</v>
      </c>
      <c r="H104" s="5" t="s">
        <v>427</v>
      </c>
      <c r="I104" s="11" t="s">
        <v>144</v>
      </c>
      <c r="J104" s="7" t="s">
        <v>145</v>
      </c>
      <c r="K104" s="10"/>
      <c r="L104" s="10"/>
      <c r="M104" s="10"/>
    </row>
    <row r="105" spans="1:13" hidden="1" x14ac:dyDescent="0.25">
      <c r="A105" s="5" t="s">
        <v>58</v>
      </c>
      <c r="B105" s="5" t="s">
        <v>53</v>
      </c>
      <c r="C105" s="5" t="s">
        <v>52</v>
      </c>
      <c r="D105" s="5"/>
      <c r="E105" s="5"/>
      <c r="F105" s="5" t="s">
        <v>60</v>
      </c>
      <c r="G105" s="5" t="s">
        <v>25</v>
      </c>
      <c r="H105" s="5" t="s">
        <v>54</v>
      </c>
      <c r="I105" s="6" t="s">
        <v>31</v>
      </c>
      <c r="J105" s="7" t="s">
        <v>32</v>
      </c>
      <c r="K105" s="8">
        <v>43237</v>
      </c>
      <c r="L105" s="9">
        <f ca="1">IF(K105="","",(YEARFRAC(K105,$P$2,3)))</f>
        <v>4.2684931506849315</v>
      </c>
      <c r="M105" s="10"/>
    </row>
    <row r="106" spans="1:13" x14ac:dyDescent="0.25">
      <c r="A106" s="5" t="s">
        <v>372</v>
      </c>
      <c r="B106" s="5" t="s">
        <v>337</v>
      </c>
      <c r="C106" s="5" t="s">
        <v>336</v>
      </c>
      <c r="D106" s="5" t="s">
        <v>724</v>
      </c>
      <c r="E106" s="5" t="s">
        <v>816</v>
      </c>
      <c r="F106" s="5" t="s">
        <v>375</v>
      </c>
      <c r="G106" s="5" t="s">
        <v>376</v>
      </c>
      <c r="H106" s="5" t="s">
        <v>282</v>
      </c>
      <c r="I106" s="6" t="s">
        <v>31</v>
      </c>
      <c r="J106" s="7" t="s">
        <v>32</v>
      </c>
      <c r="K106" s="8">
        <v>43237</v>
      </c>
      <c r="L106" s="9">
        <f ca="1">IF(K106="","",(YEARFRAC(K106,$P$2,3)))</f>
        <v>4.2684931506849315</v>
      </c>
      <c r="M106" s="10"/>
    </row>
    <row r="107" spans="1:13" x14ac:dyDescent="0.25">
      <c r="A107" s="23" t="s">
        <v>295</v>
      </c>
      <c r="B107" s="5" t="s">
        <v>290</v>
      </c>
      <c r="C107" s="5" t="s">
        <v>296</v>
      </c>
      <c r="D107" s="5" t="s">
        <v>724</v>
      </c>
      <c r="E107" s="5" t="s">
        <v>816</v>
      </c>
      <c r="F107" s="5" t="s">
        <v>299</v>
      </c>
      <c r="G107" s="5" t="s">
        <v>25</v>
      </c>
      <c r="H107" s="5" t="s">
        <v>282</v>
      </c>
      <c r="I107" s="6" t="s">
        <v>31</v>
      </c>
      <c r="J107" s="7" t="s">
        <v>32</v>
      </c>
      <c r="K107" s="8">
        <v>43237</v>
      </c>
      <c r="L107" s="9">
        <f ca="1">IF(K107="","",(YEARFRAC(K107,$P$2,3)))</f>
        <v>4.2684931506849315</v>
      </c>
      <c r="M107" s="10"/>
    </row>
    <row r="108" spans="1:13" hidden="1" x14ac:dyDescent="0.25">
      <c r="A108" s="22" t="s">
        <v>798</v>
      </c>
      <c r="B108" s="39" t="s">
        <v>290</v>
      </c>
      <c r="C108" s="39" t="s">
        <v>799</v>
      </c>
      <c r="D108" s="39" t="s">
        <v>823</v>
      </c>
      <c r="E108" s="39" t="s">
        <v>827</v>
      </c>
      <c r="F108" s="39" t="s">
        <v>167</v>
      </c>
    </row>
    <row r="109" spans="1:13" hidden="1" x14ac:dyDescent="0.25">
      <c r="A109" s="5" t="s">
        <v>80</v>
      </c>
      <c r="B109" s="5" t="s">
        <v>82</v>
      </c>
      <c r="C109" s="5" t="s">
        <v>81</v>
      </c>
      <c r="D109" s="5"/>
      <c r="E109" s="5"/>
      <c r="F109" s="5" t="s">
        <v>85</v>
      </c>
      <c r="G109" s="5" t="s">
        <v>25</v>
      </c>
      <c r="H109" s="5" t="s">
        <v>83</v>
      </c>
      <c r="I109" s="6" t="s">
        <v>31</v>
      </c>
      <c r="J109" s="7" t="s">
        <v>32</v>
      </c>
      <c r="K109" s="8">
        <v>43237</v>
      </c>
      <c r="L109" s="9">
        <f ca="1">IF(K109="","",(YEARFRAC(K109,$P$2,3)))</f>
        <v>4.2684931506849315</v>
      </c>
      <c r="M109" s="10"/>
    </row>
    <row r="110" spans="1:13" hidden="1" x14ac:dyDescent="0.25">
      <c r="A110" s="5" t="s">
        <v>92</v>
      </c>
      <c r="B110" s="5" t="s">
        <v>82</v>
      </c>
      <c r="C110" s="5" t="s">
        <v>88</v>
      </c>
      <c r="D110" s="5"/>
      <c r="E110" s="5"/>
      <c r="F110" s="5" t="s">
        <v>94</v>
      </c>
      <c r="G110" s="5" t="s">
        <v>25</v>
      </c>
      <c r="H110" s="5" t="s">
        <v>83</v>
      </c>
      <c r="I110" s="6" t="s">
        <v>31</v>
      </c>
      <c r="J110" s="7" t="s">
        <v>32</v>
      </c>
      <c r="K110" s="8">
        <v>43237</v>
      </c>
      <c r="L110" s="9">
        <f ca="1">IF(K110="","",(YEARFRAC(K110,$P$2,3)))</f>
        <v>4.2684931506849315</v>
      </c>
      <c r="M110" s="10"/>
    </row>
    <row r="111" spans="1:13" hidden="1" x14ac:dyDescent="0.25">
      <c r="A111" s="7" t="s">
        <v>45</v>
      </c>
      <c r="B111" s="5" t="s">
        <v>22</v>
      </c>
      <c r="C111" s="5" t="s">
        <v>40</v>
      </c>
      <c r="D111" s="5"/>
      <c r="E111" s="5"/>
      <c r="F111" s="5" t="s">
        <v>47</v>
      </c>
      <c r="G111" s="5" t="s">
        <v>25</v>
      </c>
      <c r="H111" s="5" t="s">
        <v>23</v>
      </c>
      <c r="I111" s="6" t="s">
        <v>31</v>
      </c>
      <c r="J111" s="7" t="s">
        <v>32</v>
      </c>
      <c r="K111" s="8">
        <v>43237</v>
      </c>
      <c r="L111" s="9">
        <f ca="1">IF(K111="","",(YEARFRAC(K111,$P$2,3)))</f>
        <v>4.2684931506849315</v>
      </c>
      <c r="M111" s="10"/>
    </row>
    <row r="112" spans="1:13" hidden="1" x14ac:dyDescent="0.25">
      <c r="A112" s="5" t="s">
        <v>62</v>
      </c>
      <c r="B112" s="5" t="s">
        <v>53</v>
      </c>
      <c r="C112" s="5" t="s">
        <v>52</v>
      </c>
      <c r="D112" s="5"/>
      <c r="E112" s="5"/>
      <c r="F112" s="5" t="s">
        <v>64</v>
      </c>
      <c r="G112" s="5" t="s">
        <v>25</v>
      </c>
      <c r="H112" s="5" t="s">
        <v>54</v>
      </c>
      <c r="I112" s="6" t="s">
        <v>31</v>
      </c>
      <c r="J112" s="7" t="s">
        <v>32</v>
      </c>
      <c r="K112" s="8">
        <v>43237</v>
      </c>
      <c r="L112" s="9">
        <f ca="1">IF(K112="","",(YEARFRAC(K112,$P$2,3)))</f>
        <v>4.2684931506849315</v>
      </c>
      <c r="M112" s="10"/>
    </row>
    <row r="113" spans="1:13" x14ac:dyDescent="0.25">
      <c r="A113" s="16" t="s">
        <v>798</v>
      </c>
      <c r="B113" s="5" t="s">
        <v>290</v>
      </c>
      <c r="C113" s="5" t="s">
        <v>799</v>
      </c>
      <c r="D113" s="5" t="s">
        <v>724</v>
      </c>
      <c r="E113" s="5" t="s">
        <v>826</v>
      </c>
      <c r="F113" s="5" t="s">
        <v>772</v>
      </c>
      <c r="G113" s="5" t="s">
        <v>25</v>
      </c>
      <c r="H113" s="5" t="s">
        <v>282</v>
      </c>
      <c r="I113" s="11" t="s">
        <v>144</v>
      </c>
      <c r="J113" s="7" t="s">
        <v>145</v>
      </c>
      <c r="K113" s="10"/>
      <c r="L113" s="10"/>
      <c r="M113" s="10"/>
    </row>
    <row r="114" spans="1:13" x14ac:dyDescent="0.25">
      <c r="A114" s="5" t="s">
        <v>364</v>
      </c>
      <c r="B114" s="5" t="s">
        <v>366</v>
      </c>
      <c r="C114" s="5" t="s">
        <v>365</v>
      </c>
      <c r="D114" s="5" t="s">
        <v>724</v>
      </c>
      <c r="E114" s="5" t="s">
        <v>816</v>
      </c>
      <c r="F114" s="5" t="s">
        <v>369</v>
      </c>
      <c r="G114" s="5" t="s">
        <v>370</v>
      </c>
      <c r="H114" s="5" t="s">
        <v>282</v>
      </c>
      <c r="I114" s="6" t="s">
        <v>31</v>
      </c>
      <c r="J114" s="7" t="s">
        <v>32</v>
      </c>
      <c r="K114" s="8">
        <v>43237</v>
      </c>
      <c r="L114" s="9">
        <f ca="1">IF(K114="","",(YEARFRAC(K114,$P$2,3)))</f>
        <v>4.2684931506849315</v>
      </c>
      <c r="M114" s="10"/>
    </row>
    <row r="115" spans="1:13" x14ac:dyDescent="0.25">
      <c r="A115" s="40" t="s">
        <v>45</v>
      </c>
      <c r="B115" s="41" t="s">
        <v>337</v>
      </c>
      <c r="C115" s="41" t="s">
        <v>336</v>
      </c>
      <c r="D115" s="41" t="s">
        <v>724</v>
      </c>
      <c r="E115" s="41" t="s">
        <v>820</v>
      </c>
      <c r="F115" s="41" t="s">
        <v>339</v>
      </c>
      <c r="G115" s="41" t="s">
        <v>25</v>
      </c>
      <c r="H115" s="41" t="s">
        <v>282</v>
      </c>
      <c r="I115" s="42" t="s">
        <v>144</v>
      </c>
      <c r="J115" s="40" t="s">
        <v>145</v>
      </c>
      <c r="K115" s="43"/>
      <c r="L115" s="44"/>
      <c r="M115" s="43"/>
    </row>
    <row r="120" spans="1:13" x14ac:dyDescent="0.25">
      <c r="K120" s="26"/>
    </row>
  </sheetData>
  <autoFilter ref="A1:M114" xr:uid="{CD6EDAAE-FB28-4980-8AE0-CE3F4D8B741E}">
    <filterColumn colId="7">
      <filters>
        <filter val="Oficinas Centrales"/>
      </filters>
    </filterColumn>
    <sortState xmlns:xlrd2="http://schemas.microsoft.com/office/spreadsheetml/2017/richdata2" ref="A4:M115">
      <sortCondition ref="A1:A114"/>
    </sortState>
  </autoFilter>
  <pageMargins left="0.7" right="0.7" top="0.75" bottom="0.75" header="0.3" footer="0.3"/>
  <pageSetup scale="18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297D2-7059-44FD-9538-13042919A21A}">
  <dimension ref="A1:H5"/>
  <sheetViews>
    <sheetView tabSelected="1" workbookViewId="0">
      <selection activeCell="I5" sqref="I5"/>
    </sheetView>
  </sheetViews>
  <sheetFormatPr baseColWidth="10" defaultRowHeight="15" x14ac:dyDescent="0.25"/>
  <sheetData>
    <row r="1" spans="1:8" x14ac:dyDescent="0.25">
      <c r="A1" t="s">
        <v>832</v>
      </c>
      <c r="B1" t="s">
        <v>834</v>
      </c>
      <c r="C1" t="s">
        <v>833</v>
      </c>
      <c r="D1" t="s">
        <v>835</v>
      </c>
      <c r="E1" t="s">
        <v>836</v>
      </c>
      <c r="F1" t="s">
        <v>809</v>
      </c>
      <c r="G1" t="s">
        <v>813</v>
      </c>
      <c r="H1" t="s">
        <v>837</v>
      </c>
    </row>
    <row r="2" spans="1:8" x14ac:dyDescent="0.25">
      <c r="A2" t="s">
        <v>815</v>
      </c>
      <c r="B2" t="s">
        <v>838</v>
      </c>
      <c r="C2" t="s">
        <v>839</v>
      </c>
      <c r="D2" t="s">
        <v>840</v>
      </c>
      <c r="E2" t="s">
        <v>747</v>
      </c>
      <c r="F2" t="s">
        <v>841</v>
      </c>
      <c r="G2" t="s">
        <v>842</v>
      </c>
      <c r="H2" t="s">
        <v>843</v>
      </c>
    </row>
    <row r="3" spans="1:8" x14ac:dyDescent="0.25">
      <c r="A3" t="s">
        <v>844</v>
      </c>
      <c r="B3" t="s">
        <v>838</v>
      </c>
      <c r="C3" t="s">
        <v>839</v>
      </c>
      <c r="D3" t="s">
        <v>845</v>
      </c>
      <c r="E3" t="s">
        <v>846</v>
      </c>
      <c r="F3" t="s">
        <v>847</v>
      </c>
      <c r="G3" t="s">
        <v>848</v>
      </c>
      <c r="H3" t="s">
        <v>849</v>
      </c>
    </row>
    <row r="4" spans="1:8" x14ac:dyDescent="0.25">
      <c r="A4" t="s">
        <v>844</v>
      </c>
      <c r="B4" t="s">
        <v>838</v>
      </c>
      <c r="C4" t="s">
        <v>839</v>
      </c>
      <c r="D4" t="s">
        <v>845</v>
      </c>
      <c r="E4" t="s">
        <v>850</v>
      </c>
      <c r="F4" t="s">
        <v>851</v>
      </c>
      <c r="G4" t="s">
        <v>852</v>
      </c>
      <c r="H4" t="s">
        <v>853</v>
      </c>
    </row>
    <row r="5" spans="1:8" x14ac:dyDescent="0.25">
      <c r="A5" t="s">
        <v>844</v>
      </c>
      <c r="B5" t="s">
        <v>838</v>
      </c>
      <c r="C5" t="s">
        <v>839</v>
      </c>
      <c r="D5" t="s">
        <v>845</v>
      </c>
      <c r="E5" t="s">
        <v>854</v>
      </c>
      <c r="F5" t="s">
        <v>855</v>
      </c>
      <c r="G5" t="s">
        <v>856</v>
      </c>
      <c r="H5" t="s">
        <v>857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R30"/>
  <sheetViews>
    <sheetView workbookViewId="0">
      <selection activeCell="A13" sqref="A13"/>
    </sheetView>
  </sheetViews>
  <sheetFormatPr baseColWidth="10" defaultColWidth="11.42578125" defaultRowHeight="15" x14ac:dyDescent="0.25"/>
  <cols>
    <col min="1" max="1" width="4.140625" bestFit="1" customWidth="1"/>
    <col min="2" max="2" width="18.5703125" bestFit="1" customWidth="1"/>
    <col min="3" max="3" width="32.42578125" bestFit="1" customWidth="1"/>
    <col min="4" max="4" width="36.28515625" bestFit="1" customWidth="1"/>
    <col min="5" max="5" width="26.5703125" bestFit="1" customWidth="1"/>
    <col min="6" max="6" width="26.5703125" customWidth="1"/>
    <col min="7" max="7" width="20.140625" bestFit="1" customWidth="1"/>
    <col min="8" max="8" width="12.85546875" bestFit="1" customWidth="1"/>
    <col min="9" max="9" width="21.5703125" bestFit="1" customWidth="1"/>
    <col min="10" max="10" width="28.28515625" bestFit="1" customWidth="1"/>
    <col min="11" max="12" width="16.7109375" customWidth="1"/>
    <col min="13" max="13" width="7.140625" bestFit="1" customWidth="1"/>
    <col min="14" max="14" width="47.7109375" bestFit="1" customWidth="1"/>
    <col min="15" max="15" width="19.85546875" bestFit="1" customWidth="1"/>
    <col min="16" max="16" width="12" bestFit="1" customWidth="1"/>
    <col min="17" max="17" width="29.5703125" bestFit="1" customWidth="1"/>
  </cols>
  <sheetData>
    <row r="1" spans="1:1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525</v>
      </c>
      <c r="F1" s="3" t="s">
        <v>5</v>
      </c>
      <c r="G1" s="3" t="s">
        <v>10</v>
      </c>
      <c r="H1" s="3" t="s">
        <v>526</v>
      </c>
      <c r="I1" s="3" t="s">
        <v>527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</row>
    <row r="2" spans="1:18" x14ac:dyDescent="0.25">
      <c r="A2" s="5">
        <v>1</v>
      </c>
      <c r="B2" s="7" t="s">
        <v>528</v>
      </c>
      <c r="C2" s="7" t="s">
        <v>529</v>
      </c>
      <c r="D2" s="7" t="s">
        <v>530</v>
      </c>
      <c r="E2" s="7" t="s">
        <v>128</v>
      </c>
      <c r="F2" s="7" t="s">
        <v>531</v>
      </c>
      <c r="G2" s="7" t="s">
        <v>532</v>
      </c>
      <c r="H2" s="7">
        <v>792242430</v>
      </c>
      <c r="I2" s="7" t="s">
        <v>533</v>
      </c>
      <c r="J2" s="7" t="s">
        <v>534</v>
      </c>
      <c r="K2" s="7" t="s">
        <v>198</v>
      </c>
      <c r="L2" s="7" t="s">
        <v>186</v>
      </c>
      <c r="M2" s="11" t="s">
        <v>535</v>
      </c>
      <c r="N2" s="7" t="s">
        <v>536</v>
      </c>
      <c r="O2" s="10"/>
      <c r="P2" s="10"/>
      <c r="Q2" s="10" t="s">
        <v>537</v>
      </c>
      <c r="R2" t="s">
        <v>538</v>
      </c>
    </row>
    <row r="3" spans="1:18" x14ac:dyDescent="0.25">
      <c r="A3" s="5">
        <v>2</v>
      </c>
      <c r="B3" s="7" t="s">
        <v>539</v>
      </c>
      <c r="C3" s="7" t="s">
        <v>540</v>
      </c>
      <c r="D3" s="7" t="s">
        <v>541</v>
      </c>
      <c r="E3" s="7" t="s">
        <v>53</v>
      </c>
      <c r="F3" s="7" t="s">
        <v>531</v>
      </c>
      <c r="G3" s="7" t="s">
        <v>542</v>
      </c>
      <c r="H3" s="7" t="s">
        <v>543</v>
      </c>
      <c r="I3" s="7" t="s">
        <v>25</v>
      </c>
      <c r="J3" s="7" t="s">
        <v>28</v>
      </c>
      <c r="K3" s="7" t="s">
        <v>29</v>
      </c>
      <c r="L3" s="7" t="s">
        <v>30</v>
      </c>
      <c r="M3" s="11" t="s">
        <v>544</v>
      </c>
      <c r="N3" s="5" t="s">
        <v>545</v>
      </c>
      <c r="O3" s="10"/>
      <c r="P3" s="10"/>
      <c r="Q3" s="10"/>
    </row>
    <row r="4" spans="1:18" x14ac:dyDescent="0.25">
      <c r="A4" s="5">
        <v>3</v>
      </c>
      <c r="B4" s="7" t="s">
        <v>546</v>
      </c>
      <c r="C4" s="7" t="s">
        <v>547</v>
      </c>
      <c r="D4" s="7" t="s">
        <v>548</v>
      </c>
      <c r="E4" s="7" t="s">
        <v>53</v>
      </c>
      <c r="F4" s="7" t="s">
        <v>549</v>
      </c>
      <c r="G4" s="7" t="s">
        <v>550</v>
      </c>
      <c r="H4" s="7" t="s">
        <v>551</v>
      </c>
      <c r="I4" s="7" t="s">
        <v>25</v>
      </c>
      <c r="J4" s="7" t="s">
        <v>28</v>
      </c>
      <c r="K4" s="7" t="s">
        <v>29</v>
      </c>
      <c r="L4" s="7" t="s">
        <v>30</v>
      </c>
      <c r="M4" s="11" t="s">
        <v>552</v>
      </c>
      <c r="N4" s="5" t="s">
        <v>553</v>
      </c>
      <c r="O4" s="10"/>
      <c r="P4" s="10"/>
      <c r="Q4" s="10" t="s">
        <v>554</v>
      </c>
    </row>
    <row r="5" spans="1:18" x14ac:dyDescent="0.25">
      <c r="A5" s="5">
        <v>4</v>
      </c>
      <c r="B5" s="7" t="s">
        <v>555</v>
      </c>
      <c r="C5" s="7" t="s">
        <v>556</v>
      </c>
      <c r="D5" s="7" t="s">
        <v>557</v>
      </c>
      <c r="E5" s="7" t="s">
        <v>53</v>
      </c>
      <c r="F5" s="7" t="s">
        <v>531</v>
      </c>
      <c r="G5" s="7" t="s">
        <v>558</v>
      </c>
      <c r="H5" s="7" t="s">
        <v>559</v>
      </c>
      <c r="I5" s="7" t="s">
        <v>25</v>
      </c>
      <c r="J5" s="7" t="s">
        <v>143</v>
      </c>
      <c r="K5" s="7" t="s">
        <v>29</v>
      </c>
      <c r="L5" s="7" t="s">
        <v>30</v>
      </c>
      <c r="M5" s="11" t="s">
        <v>560</v>
      </c>
      <c r="N5" s="5" t="s">
        <v>561</v>
      </c>
      <c r="O5" s="10"/>
      <c r="P5" s="10"/>
      <c r="Q5" s="10"/>
    </row>
    <row r="6" spans="1:18" x14ac:dyDescent="0.25">
      <c r="A6" s="5">
        <v>5</v>
      </c>
      <c r="B6" s="7" t="s">
        <v>562</v>
      </c>
      <c r="C6" s="7" t="s">
        <v>563</v>
      </c>
      <c r="D6" s="7" t="s">
        <v>564</v>
      </c>
      <c r="E6" s="7" t="s">
        <v>82</v>
      </c>
      <c r="F6" s="7" t="s">
        <v>531</v>
      </c>
      <c r="G6" s="7" t="s">
        <v>558</v>
      </c>
      <c r="H6" s="7" t="s">
        <v>565</v>
      </c>
      <c r="I6" s="7" t="s">
        <v>25</v>
      </c>
      <c r="J6" s="7" t="s">
        <v>566</v>
      </c>
      <c r="K6" s="7" t="s">
        <v>277</v>
      </c>
      <c r="L6" s="7" t="s">
        <v>30</v>
      </c>
      <c r="M6" s="11" t="s">
        <v>567</v>
      </c>
      <c r="N6" s="5" t="s">
        <v>568</v>
      </c>
      <c r="O6" s="10"/>
      <c r="P6" s="10"/>
      <c r="Q6" s="10"/>
    </row>
    <row r="7" spans="1:18" x14ac:dyDescent="0.25">
      <c r="A7" s="5">
        <v>6</v>
      </c>
      <c r="B7" s="7" t="s">
        <v>569</v>
      </c>
      <c r="C7" s="7" t="s">
        <v>570</v>
      </c>
      <c r="D7" s="7" t="s">
        <v>564</v>
      </c>
      <c r="E7" s="7" t="s">
        <v>82</v>
      </c>
      <c r="F7" s="7" t="s">
        <v>531</v>
      </c>
      <c r="G7" s="7" t="s">
        <v>571</v>
      </c>
      <c r="H7" s="7" t="s">
        <v>572</v>
      </c>
      <c r="I7" s="7" t="s">
        <v>25</v>
      </c>
      <c r="J7" s="7" t="s">
        <v>143</v>
      </c>
      <c r="K7" s="7" t="s">
        <v>29</v>
      </c>
      <c r="L7" s="7" t="s">
        <v>30</v>
      </c>
      <c r="M7" s="6" t="s">
        <v>573</v>
      </c>
      <c r="N7" s="5" t="s">
        <v>574</v>
      </c>
      <c r="O7" s="10"/>
      <c r="P7" s="10"/>
      <c r="Q7" s="10"/>
    </row>
    <row r="8" spans="1:18" x14ac:dyDescent="0.25">
      <c r="A8" s="5">
        <v>7</v>
      </c>
      <c r="B8" s="7" t="s">
        <v>575</v>
      </c>
      <c r="C8" s="7" t="s">
        <v>576</v>
      </c>
      <c r="D8" s="7" t="s">
        <v>577</v>
      </c>
      <c r="E8" s="7" t="s">
        <v>150</v>
      </c>
      <c r="F8" s="7" t="s">
        <v>531</v>
      </c>
      <c r="G8" s="7" t="s">
        <v>578</v>
      </c>
      <c r="H8" s="7" t="s">
        <v>579</v>
      </c>
      <c r="I8" s="7" t="s">
        <v>25</v>
      </c>
      <c r="J8" s="7" t="s">
        <v>28</v>
      </c>
      <c r="K8" s="7" t="s">
        <v>29</v>
      </c>
      <c r="L8" s="7" t="s">
        <v>30</v>
      </c>
      <c r="M8" s="11" t="s">
        <v>580</v>
      </c>
      <c r="N8" s="5" t="s">
        <v>581</v>
      </c>
      <c r="O8" s="10"/>
      <c r="P8" s="10"/>
      <c r="Q8" s="10"/>
    </row>
    <row r="9" spans="1:18" x14ac:dyDescent="0.25">
      <c r="A9" s="5">
        <v>8</v>
      </c>
      <c r="B9" s="7" t="s">
        <v>582</v>
      </c>
      <c r="C9" s="7" t="s">
        <v>583</v>
      </c>
      <c r="D9" s="7" t="s">
        <v>577</v>
      </c>
      <c r="E9" s="7" t="s">
        <v>150</v>
      </c>
      <c r="F9" s="7" t="s">
        <v>531</v>
      </c>
      <c r="G9" s="7" t="s">
        <v>578</v>
      </c>
      <c r="H9" s="7" t="s">
        <v>584</v>
      </c>
      <c r="I9" s="7" t="s">
        <v>25</v>
      </c>
      <c r="J9" s="7" t="s">
        <v>28</v>
      </c>
      <c r="K9" s="7" t="s">
        <v>29</v>
      </c>
      <c r="L9" s="7" t="s">
        <v>30</v>
      </c>
      <c r="M9" s="11" t="s">
        <v>580</v>
      </c>
      <c r="N9" s="5" t="s">
        <v>581</v>
      </c>
      <c r="O9" s="10"/>
      <c r="P9" s="10"/>
      <c r="Q9" s="10"/>
    </row>
    <row r="10" spans="1:18" x14ac:dyDescent="0.25">
      <c r="A10" s="5">
        <v>9</v>
      </c>
      <c r="B10" s="7" t="s">
        <v>585</v>
      </c>
      <c r="C10" s="7" t="s">
        <v>586</v>
      </c>
      <c r="D10" s="7" t="s">
        <v>577</v>
      </c>
      <c r="E10" s="7" t="s">
        <v>150</v>
      </c>
      <c r="F10" s="7" t="s">
        <v>531</v>
      </c>
      <c r="G10" s="7" t="s">
        <v>578</v>
      </c>
      <c r="H10" s="7" t="s">
        <v>587</v>
      </c>
      <c r="I10" s="7" t="s">
        <v>25</v>
      </c>
      <c r="J10" s="7" t="s">
        <v>28</v>
      </c>
      <c r="K10" s="7" t="s">
        <v>29</v>
      </c>
      <c r="L10" s="7" t="s">
        <v>30</v>
      </c>
      <c r="M10" s="11" t="s">
        <v>580</v>
      </c>
      <c r="N10" s="5" t="s">
        <v>581</v>
      </c>
      <c r="O10" s="10"/>
      <c r="P10" s="10"/>
      <c r="Q10" s="10"/>
    </row>
    <row r="11" spans="1:18" x14ac:dyDescent="0.25">
      <c r="A11" s="5">
        <v>10</v>
      </c>
      <c r="B11" s="7" t="s">
        <v>588</v>
      </c>
      <c r="C11" s="7" t="s">
        <v>20</v>
      </c>
      <c r="D11" s="7" t="s">
        <v>21</v>
      </c>
      <c r="E11" s="7" t="s">
        <v>589</v>
      </c>
      <c r="F11" s="7" t="s">
        <v>531</v>
      </c>
      <c r="G11" s="7" t="s">
        <v>590</v>
      </c>
      <c r="H11" s="7" t="s">
        <v>591</v>
      </c>
      <c r="I11" s="7" t="s">
        <v>592</v>
      </c>
      <c r="J11" s="7" t="s">
        <v>143</v>
      </c>
      <c r="K11" s="7" t="s">
        <v>29</v>
      </c>
      <c r="L11" s="7" t="s">
        <v>593</v>
      </c>
      <c r="M11" s="11" t="s">
        <v>594</v>
      </c>
      <c r="N11" s="5" t="s">
        <v>595</v>
      </c>
      <c r="O11" s="10"/>
      <c r="P11" s="10"/>
      <c r="Q11" s="10" t="s">
        <v>554</v>
      </c>
    </row>
    <row r="12" spans="1:18" x14ac:dyDescent="0.25">
      <c r="A12" s="5">
        <v>11</v>
      </c>
      <c r="B12" s="7" t="s">
        <v>596</v>
      </c>
      <c r="C12" s="7" t="s">
        <v>597</v>
      </c>
      <c r="D12" s="7" t="s">
        <v>598</v>
      </c>
      <c r="E12" s="7" t="s">
        <v>337</v>
      </c>
      <c r="F12" s="7" t="s">
        <v>282</v>
      </c>
      <c r="G12" s="7" t="s">
        <v>599</v>
      </c>
      <c r="H12" s="7" t="s">
        <v>600</v>
      </c>
      <c r="I12" s="7" t="s">
        <v>601</v>
      </c>
      <c r="J12" s="7" t="s">
        <v>28</v>
      </c>
      <c r="K12" s="7" t="s">
        <v>29</v>
      </c>
      <c r="L12" s="7" t="s">
        <v>30</v>
      </c>
      <c r="M12" s="11" t="s">
        <v>544</v>
      </c>
      <c r="N12" s="5" t="s">
        <v>545</v>
      </c>
      <c r="O12" s="10"/>
      <c r="P12" s="10"/>
      <c r="Q12" s="10"/>
    </row>
    <row r="13" spans="1:18" x14ac:dyDescent="0.25">
      <c r="A13" s="5">
        <v>12</v>
      </c>
      <c r="B13" s="7" t="s">
        <v>602</v>
      </c>
      <c r="C13" s="7" t="s">
        <v>603</v>
      </c>
      <c r="D13" s="7" t="s">
        <v>604</v>
      </c>
      <c r="E13" s="7" t="s">
        <v>53</v>
      </c>
      <c r="F13" s="7" t="s">
        <v>282</v>
      </c>
      <c r="G13" s="7" t="s">
        <v>605</v>
      </c>
      <c r="H13" s="7" t="s">
        <v>606</v>
      </c>
      <c r="I13" s="7" t="s">
        <v>227</v>
      </c>
      <c r="J13" s="7" t="s">
        <v>28</v>
      </c>
      <c r="K13" s="7" t="s">
        <v>277</v>
      </c>
      <c r="L13" s="7" t="s">
        <v>30</v>
      </c>
      <c r="M13" s="11" t="s">
        <v>607</v>
      </c>
      <c r="N13" s="5" t="s">
        <v>608</v>
      </c>
      <c r="O13" s="10"/>
      <c r="P13" s="10"/>
      <c r="Q13" s="10" t="s">
        <v>554</v>
      </c>
    </row>
    <row r="14" spans="1:18" x14ac:dyDescent="0.25">
      <c r="A14" s="5">
        <v>13</v>
      </c>
      <c r="B14" s="7" t="s">
        <v>609</v>
      </c>
      <c r="C14" s="7" t="s">
        <v>610</v>
      </c>
      <c r="D14" s="7" t="s">
        <v>611</v>
      </c>
      <c r="E14" s="7" t="s">
        <v>290</v>
      </c>
      <c r="F14" s="7" t="s">
        <v>282</v>
      </c>
      <c r="G14" s="7" t="s">
        <v>571</v>
      </c>
      <c r="H14" s="7" t="s">
        <v>612</v>
      </c>
      <c r="I14" s="7" t="s">
        <v>613</v>
      </c>
      <c r="J14" s="7" t="s">
        <v>143</v>
      </c>
      <c r="K14" s="7" t="s">
        <v>29</v>
      </c>
      <c r="L14" s="7" t="s">
        <v>30</v>
      </c>
      <c r="M14" s="11" t="s">
        <v>614</v>
      </c>
      <c r="N14" s="5" t="s">
        <v>615</v>
      </c>
      <c r="O14" s="10"/>
      <c r="P14" s="10"/>
      <c r="Q14" s="10"/>
    </row>
    <row r="15" spans="1:18" x14ac:dyDescent="0.25">
      <c r="A15" s="5">
        <v>14</v>
      </c>
      <c r="B15" s="7" t="s">
        <v>616</v>
      </c>
      <c r="C15" s="7" t="s">
        <v>617</v>
      </c>
      <c r="D15" s="7" t="s">
        <v>127</v>
      </c>
      <c r="E15" s="7" t="s">
        <v>616</v>
      </c>
      <c r="F15" s="7" t="s">
        <v>618</v>
      </c>
      <c r="G15" s="7" t="s">
        <v>619</v>
      </c>
      <c r="H15" s="7" t="s">
        <v>620</v>
      </c>
      <c r="I15" s="7" t="s">
        <v>332</v>
      </c>
      <c r="J15" s="7" t="s">
        <v>143</v>
      </c>
      <c r="K15" s="7" t="s">
        <v>277</v>
      </c>
      <c r="L15" s="7" t="s">
        <v>30</v>
      </c>
      <c r="M15" s="14" t="s">
        <v>621</v>
      </c>
      <c r="N15" s="5" t="s">
        <v>622</v>
      </c>
      <c r="O15" s="10"/>
      <c r="P15" s="10"/>
      <c r="Q15" s="10" t="s">
        <v>554</v>
      </c>
    </row>
    <row r="16" spans="1:18" x14ac:dyDescent="0.25">
      <c r="A16" s="5">
        <v>15</v>
      </c>
      <c r="B16" s="7" t="s">
        <v>623</v>
      </c>
      <c r="C16" s="7" t="s">
        <v>624</v>
      </c>
      <c r="D16" s="7" t="s">
        <v>625</v>
      </c>
      <c r="E16" s="7" t="s">
        <v>290</v>
      </c>
      <c r="F16" s="7" t="s">
        <v>282</v>
      </c>
      <c r="G16" s="7" t="s">
        <v>626</v>
      </c>
      <c r="H16" s="7" t="s">
        <v>627</v>
      </c>
      <c r="I16" s="7" t="s">
        <v>628</v>
      </c>
      <c r="J16" s="7" t="s">
        <v>143</v>
      </c>
      <c r="K16" s="7" t="s">
        <v>29</v>
      </c>
      <c r="L16" s="7" t="s">
        <v>629</v>
      </c>
      <c r="M16" s="11" t="s">
        <v>580</v>
      </c>
      <c r="N16" s="5" t="s">
        <v>581</v>
      </c>
      <c r="O16" s="10"/>
      <c r="P16" s="10"/>
      <c r="Q16" s="10"/>
    </row>
    <row r="17" spans="1:17" x14ac:dyDescent="0.25">
      <c r="A17" s="5">
        <v>16</v>
      </c>
      <c r="B17" s="7" t="s">
        <v>630</v>
      </c>
      <c r="C17" s="7" t="s">
        <v>631</v>
      </c>
      <c r="D17" s="7" t="s">
        <v>632</v>
      </c>
      <c r="E17" s="7" t="s">
        <v>633</v>
      </c>
      <c r="F17" s="7" t="s">
        <v>282</v>
      </c>
      <c r="G17" s="7" t="s">
        <v>558</v>
      </c>
      <c r="H17" s="7" t="s">
        <v>634</v>
      </c>
      <c r="I17" s="5" t="s">
        <v>25</v>
      </c>
      <c r="J17" s="7" t="s">
        <v>143</v>
      </c>
      <c r="K17" s="7" t="s">
        <v>29</v>
      </c>
      <c r="L17" s="7" t="s">
        <v>629</v>
      </c>
      <c r="M17" s="11" t="s">
        <v>635</v>
      </c>
      <c r="N17" s="5" t="s">
        <v>636</v>
      </c>
      <c r="O17" s="10"/>
      <c r="P17" s="10"/>
      <c r="Q17" s="10"/>
    </row>
    <row r="18" spans="1:17" x14ac:dyDescent="0.25">
      <c r="A18" s="5">
        <v>17</v>
      </c>
      <c r="B18" s="7" t="s">
        <v>637</v>
      </c>
      <c r="C18" s="7" t="s">
        <v>638</v>
      </c>
      <c r="D18" s="7" t="s">
        <v>638</v>
      </c>
      <c r="E18" s="7" t="s">
        <v>281</v>
      </c>
      <c r="F18" s="7" t="s">
        <v>282</v>
      </c>
      <c r="G18" s="7" t="s">
        <v>639</v>
      </c>
      <c r="H18" s="7" t="s">
        <v>640</v>
      </c>
      <c r="I18" s="7" t="s">
        <v>641</v>
      </c>
      <c r="J18" s="7" t="s">
        <v>28</v>
      </c>
      <c r="K18" s="7" t="s">
        <v>29</v>
      </c>
      <c r="L18" s="7" t="s">
        <v>593</v>
      </c>
      <c r="M18" s="11" t="s">
        <v>567</v>
      </c>
      <c r="N18" s="5" t="s">
        <v>568</v>
      </c>
      <c r="O18" s="10"/>
      <c r="P18" s="10"/>
      <c r="Q18" s="10" t="s">
        <v>554</v>
      </c>
    </row>
    <row r="19" spans="1:17" x14ac:dyDescent="0.25">
      <c r="A19" s="5">
        <v>18</v>
      </c>
      <c r="B19" s="7" t="s">
        <v>642</v>
      </c>
      <c r="C19" s="7" t="s">
        <v>643</v>
      </c>
      <c r="D19" s="7" t="s">
        <v>644</v>
      </c>
      <c r="E19" s="7" t="s">
        <v>366</v>
      </c>
      <c r="F19" s="7" t="s">
        <v>282</v>
      </c>
      <c r="G19" s="7" t="s">
        <v>571</v>
      </c>
      <c r="H19" s="7" t="s">
        <v>645</v>
      </c>
      <c r="I19" s="7" t="s">
        <v>646</v>
      </c>
      <c r="J19" s="7" t="s">
        <v>143</v>
      </c>
      <c r="K19" s="7" t="s">
        <v>29</v>
      </c>
      <c r="L19" s="7" t="s">
        <v>30</v>
      </c>
      <c r="M19" s="11" t="s">
        <v>614</v>
      </c>
      <c r="N19" s="5" t="s">
        <v>615</v>
      </c>
      <c r="O19" s="10"/>
      <c r="P19" s="10"/>
      <c r="Q19" s="10"/>
    </row>
    <row r="20" spans="1:17" x14ac:dyDescent="0.25">
      <c r="A20" s="5">
        <v>19</v>
      </c>
      <c r="B20" s="7" t="s">
        <v>647</v>
      </c>
      <c r="C20" s="7" t="s">
        <v>603</v>
      </c>
      <c r="D20" s="7" t="s">
        <v>604</v>
      </c>
      <c r="E20" s="7" t="s">
        <v>53</v>
      </c>
      <c r="F20" s="7" t="s">
        <v>282</v>
      </c>
      <c r="G20" s="7" t="s">
        <v>648</v>
      </c>
      <c r="H20" s="7" t="s">
        <v>649</v>
      </c>
      <c r="I20" s="5" t="s">
        <v>650</v>
      </c>
      <c r="J20" s="7" t="s">
        <v>143</v>
      </c>
      <c r="K20" s="7" t="s">
        <v>349</v>
      </c>
      <c r="L20" s="7" t="s">
        <v>651</v>
      </c>
      <c r="M20" s="11" t="s">
        <v>652</v>
      </c>
      <c r="N20" s="5" t="s">
        <v>653</v>
      </c>
      <c r="O20" s="10"/>
      <c r="P20" s="10"/>
      <c r="Q20" s="10"/>
    </row>
    <row r="21" spans="1:17" x14ac:dyDescent="0.25">
      <c r="A21" s="5">
        <v>20</v>
      </c>
      <c r="B21" s="7" t="s">
        <v>654</v>
      </c>
      <c r="C21" s="7"/>
      <c r="D21" s="7"/>
      <c r="E21" s="7"/>
      <c r="F21" s="7" t="s">
        <v>282</v>
      </c>
      <c r="G21" s="7" t="s">
        <v>550</v>
      </c>
      <c r="H21" s="7" t="s">
        <v>655</v>
      </c>
      <c r="I21" s="7" t="s">
        <v>180</v>
      </c>
      <c r="J21" s="7" t="s">
        <v>28</v>
      </c>
      <c r="K21" s="7" t="s">
        <v>117</v>
      </c>
      <c r="L21" s="7" t="s">
        <v>30</v>
      </c>
      <c r="M21" s="6" t="s">
        <v>535</v>
      </c>
      <c r="N21" s="5" t="s">
        <v>536</v>
      </c>
      <c r="O21" s="10"/>
      <c r="P21" s="10"/>
      <c r="Q21" s="10" t="s">
        <v>656</v>
      </c>
    </row>
    <row r="22" spans="1:17" x14ac:dyDescent="0.25">
      <c r="A22" s="5">
        <v>21</v>
      </c>
      <c r="B22" s="7" t="s">
        <v>657</v>
      </c>
      <c r="C22" s="7" t="s">
        <v>424</v>
      </c>
      <c r="D22" s="7" t="s">
        <v>425</v>
      </c>
      <c r="E22" s="7" t="s">
        <v>128</v>
      </c>
      <c r="F22" s="7" t="s">
        <v>282</v>
      </c>
      <c r="G22" s="7" t="s">
        <v>658</v>
      </c>
      <c r="H22" s="7" t="s">
        <v>659</v>
      </c>
      <c r="I22" s="5" t="s">
        <v>660</v>
      </c>
      <c r="J22" s="7" t="s">
        <v>143</v>
      </c>
      <c r="K22" s="7" t="s">
        <v>29</v>
      </c>
      <c r="L22" s="7" t="s">
        <v>30</v>
      </c>
      <c r="M22" s="6" t="s">
        <v>661</v>
      </c>
      <c r="N22" s="5" t="s">
        <v>662</v>
      </c>
      <c r="O22" s="10"/>
      <c r="P22" s="10"/>
      <c r="Q22" s="10" t="s">
        <v>554</v>
      </c>
    </row>
    <row r="23" spans="1:17" x14ac:dyDescent="0.25">
      <c r="A23" s="5">
        <v>22</v>
      </c>
      <c r="B23" s="5" t="s">
        <v>528</v>
      </c>
      <c r="C23" s="7" t="s">
        <v>529</v>
      </c>
      <c r="D23" s="7" t="s">
        <v>530</v>
      </c>
      <c r="E23" s="7" t="s">
        <v>128</v>
      </c>
      <c r="F23" s="7" t="s">
        <v>282</v>
      </c>
      <c r="G23" s="7" t="s">
        <v>658</v>
      </c>
      <c r="H23" s="7" t="s">
        <v>663</v>
      </c>
      <c r="I23" s="7" t="s">
        <v>664</v>
      </c>
      <c r="J23" s="7" t="s">
        <v>143</v>
      </c>
      <c r="K23" s="7" t="s">
        <v>29</v>
      </c>
      <c r="L23" s="7" t="s">
        <v>30</v>
      </c>
      <c r="M23" s="6" t="s">
        <v>665</v>
      </c>
      <c r="N23" s="5" t="s">
        <v>666</v>
      </c>
      <c r="O23" s="10"/>
      <c r="P23" s="10"/>
      <c r="Q23" s="10" t="s">
        <v>667</v>
      </c>
    </row>
    <row r="24" spans="1:17" x14ac:dyDescent="0.25">
      <c r="A24" s="5">
        <v>23</v>
      </c>
      <c r="B24" s="10" t="s">
        <v>668</v>
      </c>
      <c r="C24" s="7" t="s">
        <v>669</v>
      </c>
      <c r="D24" s="7" t="s">
        <v>670</v>
      </c>
      <c r="E24" s="7" t="s">
        <v>128</v>
      </c>
      <c r="F24" s="7" t="s">
        <v>282</v>
      </c>
      <c r="G24" s="7" t="s">
        <v>639</v>
      </c>
      <c r="H24" s="7" t="s">
        <v>671</v>
      </c>
      <c r="I24" s="7" t="s">
        <v>672</v>
      </c>
      <c r="J24" s="7" t="s">
        <v>28</v>
      </c>
      <c r="K24" s="7" t="s">
        <v>117</v>
      </c>
      <c r="L24" s="7" t="s">
        <v>593</v>
      </c>
      <c r="M24" s="11" t="s">
        <v>567</v>
      </c>
      <c r="N24" s="5" t="s">
        <v>568</v>
      </c>
      <c r="O24" s="10"/>
      <c r="P24" s="10"/>
      <c r="Q24" s="10"/>
    </row>
    <row r="25" spans="1:17" x14ac:dyDescent="0.25">
      <c r="A25" s="5">
        <v>24</v>
      </c>
      <c r="B25" s="7" t="s">
        <v>673</v>
      </c>
      <c r="C25" s="28" t="s">
        <v>674</v>
      </c>
      <c r="D25" s="7" t="s">
        <v>675</v>
      </c>
      <c r="E25" s="7" t="s">
        <v>281</v>
      </c>
      <c r="F25" s="7" t="s">
        <v>282</v>
      </c>
      <c r="G25" s="7" t="s">
        <v>676</v>
      </c>
      <c r="H25" s="7" t="s">
        <v>677</v>
      </c>
      <c r="I25" s="7" t="s">
        <v>25</v>
      </c>
      <c r="J25" s="7" t="s">
        <v>28</v>
      </c>
      <c r="K25" s="7" t="s">
        <v>29</v>
      </c>
      <c r="L25" s="7" t="s">
        <v>30</v>
      </c>
      <c r="M25" s="17">
        <v>25913</v>
      </c>
      <c r="N25" s="5" t="s">
        <v>678</v>
      </c>
      <c r="O25" s="10"/>
      <c r="P25" s="10"/>
      <c r="Q25" s="10"/>
    </row>
    <row r="26" spans="1:17" ht="16.5" x14ac:dyDescent="0.3">
      <c r="A26" s="5">
        <v>25</v>
      </c>
      <c r="B26" s="7" t="s">
        <v>679</v>
      </c>
      <c r="C26" s="27" t="s">
        <v>680</v>
      </c>
      <c r="D26" s="7" t="s">
        <v>577</v>
      </c>
      <c r="E26" s="7" t="s">
        <v>589</v>
      </c>
      <c r="F26" s="7" t="s">
        <v>531</v>
      </c>
      <c r="G26" s="7" t="s">
        <v>681</v>
      </c>
      <c r="H26" s="7" t="s">
        <v>682</v>
      </c>
      <c r="I26" s="7" t="s">
        <v>25</v>
      </c>
      <c r="J26" s="7" t="s">
        <v>28</v>
      </c>
      <c r="K26" s="7" t="s">
        <v>29</v>
      </c>
      <c r="L26" s="7" t="s">
        <v>30</v>
      </c>
      <c r="M26" s="17">
        <v>25913</v>
      </c>
      <c r="N26" s="5" t="s">
        <v>678</v>
      </c>
      <c r="O26" s="10"/>
      <c r="P26" s="10"/>
      <c r="Q26" s="10"/>
    </row>
    <row r="27" spans="1:17" ht="16.5" x14ac:dyDescent="0.3">
      <c r="A27" s="5">
        <v>26</v>
      </c>
      <c r="B27" s="7" t="s">
        <v>683</v>
      </c>
      <c r="C27" s="27" t="s">
        <v>684</v>
      </c>
      <c r="D27" s="7" t="s">
        <v>683</v>
      </c>
      <c r="E27" s="7" t="s">
        <v>150</v>
      </c>
      <c r="F27" s="7" t="s">
        <v>531</v>
      </c>
      <c r="G27" s="7" t="s">
        <v>681</v>
      </c>
      <c r="H27" s="7" t="s">
        <v>685</v>
      </c>
      <c r="I27" s="7" t="s">
        <v>25</v>
      </c>
      <c r="J27" s="7" t="s">
        <v>28</v>
      </c>
      <c r="K27" s="7" t="s">
        <v>686</v>
      </c>
      <c r="L27" s="7" t="s">
        <v>687</v>
      </c>
      <c r="M27" s="17">
        <v>26.1</v>
      </c>
      <c r="N27" s="5" t="s">
        <v>678</v>
      </c>
      <c r="O27" s="10"/>
      <c r="P27" s="10"/>
      <c r="Q27" s="10"/>
    </row>
    <row r="28" spans="1:17" x14ac:dyDescent="0.25">
      <c r="A28">
        <v>27</v>
      </c>
      <c r="B28" s="7" t="s">
        <v>602</v>
      </c>
      <c r="C28" s="7" t="s">
        <v>547</v>
      </c>
      <c r="D28" s="7" t="s">
        <v>548</v>
      </c>
      <c r="E28" s="7" t="s">
        <v>53</v>
      </c>
      <c r="F28" s="7" t="s">
        <v>549</v>
      </c>
      <c r="G28" s="7" t="s">
        <v>605</v>
      </c>
      <c r="H28" s="7" t="s">
        <v>606</v>
      </c>
      <c r="I28" s="7" t="s">
        <v>227</v>
      </c>
      <c r="J28" s="7" t="s">
        <v>28</v>
      </c>
      <c r="K28" s="7" t="s">
        <v>277</v>
      </c>
      <c r="L28" s="7" t="s">
        <v>30</v>
      </c>
      <c r="M28" s="11" t="s">
        <v>607</v>
      </c>
      <c r="N28" s="5" t="s">
        <v>608</v>
      </c>
      <c r="O28" s="10"/>
      <c r="P28" s="10"/>
      <c r="Q28" s="10" t="s">
        <v>554</v>
      </c>
    </row>
    <row r="29" spans="1:17" x14ac:dyDescent="0.25">
      <c r="A29" s="5">
        <v>3</v>
      </c>
      <c r="B29" s="7" t="s">
        <v>546</v>
      </c>
      <c r="C29" s="7" t="s">
        <v>688</v>
      </c>
      <c r="D29" s="7" t="s">
        <v>52</v>
      </c>
      <c r="E29" s="7" t="s">
        <v>53</v>
      </c>
      <c r="F29" s="7" t="s">
        <v>531</v>
      </c>
      <c r="G29" s="7" t="s">
        <v>689</v>
      </c>
      <c r="H29" s="7"/>
      <c r="I29" s="7" t="s">
        <v>25</v>
      </c>
      <c r="J29" s="7" t="s">
        <v>143</v>
      </c>
      <c r="K29" s="7" t="s">
        <v>349</v>
      </c>
      <c r="L29" s="7" t="s">
        <v>690</v>
      </c>
      <c r="M29" s="11" t="s">
        <v>552</v>
      </c>
      <c r="N29" s="5" t="s">
        <v>553</v>
      </c>
      <c r="O29" s="10"/>
      <c r="P29" s="10"/>
      <c r="Q29" s="10" t="s">
        <v>554</v>
      </c>
    </row>
    <row r="30" spans="1:17" x14ac:dyDescent="0.25">
      <c r="A30" s="5">
        <v>19</v>
      </c>
      <c r="B30" s="7" t="s">
        <v>647</v>
      </c>
      <c r="C30" s="7" t="s">
        <v>691</v>
      </c>
      <c r="D30" s="7" t="s">
        <v>692</v>
      </c>
      <c r="E30" s="7" t="s">
        <v>53</v>
      </c>
      <c r="F30" s="7" t="s">
        <v>282</v>
      </c>
      <c r="G30" s="7" t="s">
        <v>689</v>
      </c>
      <c r="H30" s="7"/>
      <c r="I30" s="5" t="s">
        <v>25</v>
      </c>
      <c r="J30" s="7" t="s">
        <v>143</v>
      </c>
      <c r="K30" s="7" t="s">
        <v>349</v>
      </c>
      <c r="L30" s="7" t="s">
        <v>690</v>
      </c>
      <c r="M30" s="11" t="s">
        <v>652</v>
      </c>
      <c r="N30" s="5" t="s">
        <v>653</v>
      </c>
      <c r="O30" s="10"/>
      <c r="P30" s="10"/>
      <c r="Q30" s="10"/>
    </row>
  </sheetData>
  <autoFilter ref="A1:Q30" xr:uid="{00000000-0009-0000-0000-000002000000}"/>
  <pageMargins left="0.7" right="0.7" top="0.75" bottom="0.75" header="0.3" footer="0.3"/>
  <pageSetup scale="24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3"/>
  <sheetViews>
    <sheetView workbookViewId="0">
      <selection activeCell="D59" sqref="D59"/>
    </sheetView>
  </sheetViews>
  <sheetFormatPr baseColWidth="10" defaultColWidth="11.42578125" defaultRowHeight="15" x14ac:dyDescent="0.25"/>
  <cols>
    <col min="1" max="1" width="4.140625" style="1" bestFit="1" customWidth="1"/>
    <col min="2" max="2" width="14.140625" style="1" bestFit="1" customWidth="1"/>
    <col min="3" max="3" width="33.42578125" style="1" bestFit="1" customWidth="1"/>
    <col min="4" max="4" width="26.140625" style="1" bestFit="1" customWidth="1"/>
    <col min="5" max="5" width="21.5703125" style="1" customWidth="1"/>
    <col min="6" max="6" width="12" style="1" bestFit="1" customWidth="1"/>
    <col min="7" max="7" width="17.140625" style="1" bestFit="1" customWidth="1"/>
    <col min="8" max="8" width="58.5703125" style="1" bestFit="1" customWidth="1"/>
  </cols>
  <sheetData>
    <row r="1" spans="1:8" x14ac:dyDescent="0.25">
      <c r="A1" s="3" t="s">
        <v>0</v>
      </c>
      <c r="B1" s="3" t="s">
        <v>693</v>
      </c>
      <c r="C1" s="3" t="s">
        <v>10</v>
      </c>
      <c r="D1" s="3" t="s">
        <v>526</v>
      </c>
      <c r="E1" s="3" t="s">
        <v>694</v>
      </c>
      <c r="F1" s="3" t="s">
        <v>695</v>
      </c>
      <c r="G1" s="3" t="s">
        <v>5</v>
      </c>
      <c r="H1" s="3" t="s">
        <v>18</v>
      </c>
    </row>
    <row r="2" spans="1:8" x14ac:dyDescent="0.25">
      <c r="A2" s="5">
        <v>1</v>
      </c>
      <c r="B2" s="5" t="s">
        <v>696</v>
      </c>
      <c r="C2" s="5" t="s">
        <v>697</v>
      </c>
      <c r="D2" s="5" t="s">
        <v>698</v>
      </c>
      <c r="E2" s="5" t="s">
        <v>699</v>
      </c>
      <c r="F2" s="5" t="s">
        <v>700</v>
      </c>
      <c r="G2" s="5" t="s">
        <v>531</v>
      </c>
      <c r="H2" s="5" t="s">
        <v>701</v>
      </c>
    </row>
    <row r="3" spans="1:8" x14ac:dyDescent="0.25">
      <c r="A3" s="5">
        <v>2</v>
      </c>
      <c r="B3" s="5" t="s">
        <v>696</v>
      </c>
      <c r="C3" s="5" t="s">
        <v>702</v>
      </c>
      <c r="D3" s="5" t="s">
        <v>703</v>
      </c>
      <c r="E3" s="5" t="s">
        <v>699</v>
      </c>
      <c r="F3" s="5" t="s">
        <v>700</v>
      </c>
      <c r="G3" s="5" t="s">
        <v>531</v>
      </c>
      <c r="H3" s="5" t="s">
        <v>701</v>
      </c>
    </row>
    <row r="4" spans="1:8" x14ac:dyDescent="0.25">
      <c r="A4" s="5">
        <v>3</v>
      </c>
      <c r="B4" s="5" t="s">
        <v>696</v>
      </c>
      <c r="C4" s="5" t="s">
        <v>702</v>
      </c>
      <c r="D4" s="5" t="s">
        <v>704</v>
      </c>
      <c r="E4" s="5" t="s">
        <v>699</v>
      </c>
      <c r="F4" s="5" t="s">
        <v>700</v>
      </c>
      <c r="G4" s="5" t="s">
        <v>531</v>
      </c>
      <c r="H4" s="5" t="s">
        <v>701</v>
      </c>
    </row>
    <row r="5" spans="1:8" x14ac:dyDescent="0.25">
      <c r="A5" s="5">
        <v>4</v>
      </c>
      <c r="B5" s="5" t="s">
        <v>696</v>
      </c>
      <c r="C5" s="5" t="s">
        <v>702</v>
      </c>
      <c r="D5" s="5" t="s">
        <v>705</v>
      </c>
      <c r="E5" s="5" t="s">
        <v>699</v>
      </c>
      <c r="F5" s="5" t="s">
        <v>700</v>
      </c>
      <c r="G5" s="5" t="s">
        <v>531</v>
      </c>
      <c r="H5" s="5" t="s">
        <v>701</v>
      </c>
    </row>
    <row r="6" spans="1:8" x14ac:dyDescent="0.25">
      <c r="A6" s="5">
        <v>5</v>
      </c>
      <c r="B6" s="5" t="s">
        <v>696</v>
      </c>
      <c r="C6" s="5" t="s">
        <v>702</v>
      </c>
      <c r="D6" s="5" t="s">
        <v>706</v>
      </c>
      <c r="E6" s="5" t="s">
        <v>699</v>
      </c>
      <c r="F6" s="5" t="s">
        <v>700</v>
      </c>
      <c r="G6" s="5" t="s">
        <v>531</v>
      </c>
      <c r="H6" s="5" t="s">
        <v>701</v>
      </c>
    </row>
    <row r="7" spans="1:8" x14ac:dyDescent="0.25">
      <c r="A7" s="5">
        <v>6</v>
      </c>
      <c r="B7" s="5" t="s">
        <v>707</v>
      </c>
      <c r="C7" s="5" t="s">
        <v>153</v>
      </c>
      <c r="D7" s="5" t="s">
        <v>708</v>
      </c>
      <c r="E7" s="5" t="s">
        <v>699</v>
      </c>
      <c r="F7" s="5" t="s">
        <v>709</v>
      </c>
      <c r="G7" s="5" t="s">
        <v>531</v>
      </c>
      <c r="H7" s="5" t="s">
        <v>710</v>
      </c>
    </row>
    <row r="8" spans="1:8" x14ac:dyDescent="0.25">
      <c r="A8" s="5">
        <v>7</v>
      </c>
      <c r="B8" s="5" t="s">
        <v>707</v>
      </c>
      <c r="C8" s="5" t="s">
        <v>153</v>
      </c>
      <c r="D8" s="5" t="s">
        <v>711</v>
      </c>
      <c r="E8" s="5" t="s">
        <v>699</v>
      </c>
      <c r="F8" s="5" t="s">
        <v>700</v>
      </c>
      <c r="G8" s="5" t="s">
        <v>531</v>
      </c>
      <c r="H8" s="5" t="s">
        <v>712</v>
      </c>
    </row>
    <row r="9" spans="1:8" x14ac:dyDescent="0.25">
      <c r="A9" s="5">
        <v>8</v>
      </c>
      <c r="B9" s="5" t="s">
        <v>707</v>
      </c>
      <c r="C9" s="5" t="s">
        <v>153</v>
      </c>
      <c r="D9" s="5" t="s">
        <v>713</v>
      </c>
      <c r="E9" s="5" t="s">
        <v>699</v>
      </c>
      <c r="F9" s="5" t="s">
        <v>709</v>
      </c>
      <c r="G9" s="5" t="s">
        <v>531</v>
      </c>
      <c r="H9" s="5" t="s">
        <v>710</v>
      </c>
    </row>
    <row r="10" spans="1:8" x14ac:dyDescent="0.25">
      <c r="A10" s="5">
        <v>9</v>
      </c>
      <c r="B10" s="5" t="s">
        <v>707</v>
      </c>
      <c r="C10" s="5" t="s">
        <v>153</v>
      </c>
      <c r="D10" s="5" t="s">
        <v>714</v>
      </c>
      <c r="E10" s="5" t="s">
        <v>699</v>
      </c>
      <c r="F10" s="5" t="s">
        <v>700</v>
      </c>
      <c r="G10" s="5" t="s">
        <v>531</v>
      </c>
      <c r="H10" s="5" t="s">
        <v>712</v>
      </c>
    </row>
    <row r="11" spans="1:8" x14ac:dyDescent="0.25">
      <c r="A11" s="5">
        <v>10</v>
      </c>
      <c r="B11" s="5" t="s">
        <v>707</v>
      </c>
      <c r="C11" s="5" t="s">
        <v>153</v>
      </c>
      <c r="D11" s="5" t="s">
        <v>715</v>
      </c>
      <c r="E11" s="5" t="s">
        <v>699</v>
      </c>
      <c r="F11" s="5" t="s">
        <v>700</v>
      </c>
      <c r="G11" s="5" t="s">
        <v>531</v>
      </c>
      <c r="H11" s="5" t="s">
        <v>712</v>
      </c>
    </row>
    <row r="12" spans="1:8" x14ac:dyDescent="0.25">
      <c r="A12" s="5">
        <v>11</v>
      </c>
      <c r="B12" s="5" t="s">
        <v>707</v>
      </c>
      <c r="C12" s="5" t="s">
        <v>153</v>
      </c>
      <c r="D12" s="5" t="s">
        <v>716</v>
      </c>
      <c r="E12" s="5" t="s">
        <v>699</v>
      </c>
      <c r="F12" s="5" t="s">
        <v>700</v>
      </c>
      <c r="G12" s="5" t="s">
        <v>531</v>
      </c>
      <c r="H12" s="5" t="s">
        <v>712</v>
      </c>
    </row>
    <row r="13" spans="1:8" x14ac:dyDescent="0.25">
      <c r="A13" s="5">
        <v>12</v>
      </c>
      <c r="B13" s="5" t="s">
        <v>707</v>
      </c>
      <c r="C13" s="5" t="s">
        <v>153</v>
      </c>
      <c r="D13" s="5" t="s">
        <v>717</v>
      </c>
      <c r="E13" s="5" t="s">
        <v>699</v>
      </c>
      <c r="F13" s="5" t="s">
        <v>709</v>
      </c>
      <c r="G13" s="5" t="s">
        <v>531</v>
      </c>
      <c r="H13" s="5" t="s">
        <v>710</v>
      </c>
    </row>
    <row r="14" spans="1:8" x14ac:dyDescent="0.25">
      <c r="A14" s="5">
        <v>13</v>
      </c>
      <c r="B14" s="5" t="s">
        <v>707</v>
      </c>
      <c r="C14" s="5" t="s">
        <v>153</v>
      </c>
      <c r="D14" s="5" t="s">
        <v>718</v>
      </c>
      <c r="E14" s="5" t="s">
        <v>699</v>
      </c>
      <c r="F14" s="5" t="s">
        <v>700</v>
      </c>
      <c r="G14" s="5" t="s">
        <v>531</v>
      </c>
      <c r="H14" s="5" t="s">
        <v>712</v>
      </c>
    </row>
    <row r="15" spans="1:8" x14ac:dyDescent="0.25">
      <c r="A15" s="5">
        <v>14</v>
      </c>
      <c r="B15" s="5" t="s">
        <v>707</v>
      </c>
      <c r="C15" s="5" t="s">
        <v>153</v>
      </c>
      <c r="D15" s="5" t="s">
        <v>719</v>
      </c>
      <c r="E15" s="5" t="s">
        <v>699</v>
      </c>
      <c r="F15" s="5" t="s">
        <v>700</v>
      </c>
      <c r="G15" s="5" t="s">
        <v>531</v>
      </c>
      <c r="H15" s="5" t="s">
        <v>720</v>
      </c>
    </row>
    <row r="16" spans="1:8" x14ac:dyDescent="0.25">
      <c r="A16" s="5">
        <v>15</v>
      </c>
      <c r="B16" s="5" t="s">
        <v>707</v>
      </c>
      <c r="C16" s="5" t="s">
        <v>153</v>
      </c>
      <c r="D16" s="5" t="s">
        <v>721</v>
      </c>
      <c r="E16" s="5" t="s">
        <v>699</v>
      </c>
      <c r="F16" s="5" t="s">
        <v>700</v>
      </c>
      <c r="G16" s="5" t="s">
        <v>531</v>
      </c>
      <c r="H16" s="5" t="s">
        <v>720</v>
      </c>
    </row>
    <row r="17" spans="1:8" x14ac:dyDescent="0.25">
      <c r="A17" s="5">
        <v>16</v>
      </c>
      <c r="B17" s="5" t="s">
        <v>707</v>
      </c>
      <c r="C17" s="5" t="s">
        <v>153</v>
      </c>
      <c r="D17" s="5" t="s">
        <v>722</v>
      </c>
      <c r="E17" s="5" t="s">
        <v>699</v>
      </c>
      <c r="F17" s="5" t="s">
        <v>700</v>
      </c>
      <c r="G17" s="5" t="s">
        <v>531</v>
      </c>
      <c r="H17" s="5" t="s">
        <v>720</v>
      </c>
    </row>
    <row r="18" spans="1:8" x14ac:dyDescent="0.25">
      <c r="A18" s="5">
        <v>17</v>
      </c>
      <c r="B18" s="5" t="s">
        <v>707</v>
      </c>
      <c r="C18" s="5" t="s">
        <v>153</v>
      </c>
      <c r="D18" s="5" t="s">
        <v>723</v>
      </c>
      <c r="E18" s="5" t="s">
        <v>699</v>
      </c>
      <c r="F18" s="5" t="s">
        <v>700</v>
      </c>
      <c r="G18" s="5" t="s">
        <v>531</v>
      </c>
      <c r="H18" s="5" t="s">
        <v>712</v>
      </c>
    </row>
    <row r="19" spans="1:8" x14ac:dyDescent="0.25">
      <c r="A19" s="16">
        <v>18</v>
      </c>
      <c r="B19" s="16" t="s">
        <v>696</v>
      </c>
      <c r="C19" s="16" t="s">
        <v>724</v>
      </c>
      <c r="D19" s="16" t="s">
        <v>519</v>
      </c>
      <c r="E19" s="16" t="s">
        <v>699</v>
      </c>
      <c r="F19" s="16" t="s">
        <v>700</v>
      </c>
      <c r="G19" s="16" t="s">
        <v>282</v>
      </c>
      <c r="H19" s="16" t="s">
        <v>725</v>
      </c>
    </row>
    <row r="20" spans="1:8" x14ac:dyDescent="0.25">
      <c r="A20" s="5">
        <v>19</v>
      </c>
      <c r="B20" s="5" t="s">
        <v>696</v>
      </c>
      <c r="C20" s="5" t="s">
        <v>726</v>
      </c>
      <c r="D20" s="5" t="s">
        <v>727</v>
      </c>
      <c r="E20" s="5" t="s">
        <v>699</v>
      </c>
      <c r="F20" s="5" t="s">
        <v>709</v>
      </c>
      <c r="G20" s="5" t="s">
        <v>282</v>
      </c>
      <c r="H20" s="5"/>
    </row>
    <row r="21" spans="1:8" x14ac:dyDescent="0.25">
      <c r="A21" s="5">
        <v>20</v>
      </c>
      <c r="B21" s="5" t="s">
        <v>696</v>
      </c>
      <c r="C21" s="5" t="s">
        <v>728</v>
      </c>
      <c r="D21" s="5" t="s">
        <v>729</v>
      </c>
      <c r="E21" s="5" t="s">
        <v>699</v>
      </c>
      <c r="F21" s="5" t="s">
        <v>709</v>
      </c>
      <c r="G21" s="5" t="s">
        <v>282</v>
      </c>
      <c r="H21" s="5"/>
    </row>
    <row r="22" spans="1:8" x14ac:dyDescent="0.25">
      <c r="A22" s="5">
        <v>21</v>
      </c>
      <c r="B22" s="5" t="s">
        <v>696</v>
      </c>
      <c r="C22" s="5" t="s">
        <v>730</v>
      </c>
      <c r="D22" s="5" t="s">
        <v>731</v>
      </c>
      <c r="E22" s="5" t="s">
        <v>699</v>
      </c>
      <c r="F22" s="5" t="s">
        <v>709</v>
      </c>
      <c r="G22" s="5" t="s">
        <v>282</v>
      </c>
      <c r="H22" s="5"/>
    </row>
    <row r="23" spans="1:8" x14ac:dyDescent="0.25">
      <c r="A23" s="5">
        <v>22</v>
      </c>
      <c r="B23" s="5" t="s">
        <v>707</v>
      </c>
      <c r="C23" s="5" t="s">
        <v>153</v>
      </c>
      <c r="D23" s="5" t="s">
        <v>732</v>
      </c>
      <c r="E23" s="5" t="s">
        <v>699</v>
      </c>
      <c r="F23" s="5" t="s">
        <v>709</v>
      </c>
      <c r="G23" s="5" t="s">
        <v>282</v>
      </c>
      <c r="H23" s="5"/>
    </row>
    <row r="24" spans="1:8" x14ac:dyDescent="0.25">
      <c r="A24" s="5">
        <v>23</v>
      </c>
      <c r="B24" s="5" t="s">
        <v>707</v>
      </c>
      <c r="C24" s="5" t="s">
        <v>153</v>
      </c>
      <c r="D24" s="5" t="s">
        <v>733</v>
      </c>
      <c r="E24" s="5" t="s">
        <v>699</v>
      </c>
      <c r="F24" s="5" t="s">
        <v>709</v>
      </c>
      <c r="G24" s="5" t="s">
        <v>282</v>
      </c>
      <c r="H24" s="5"/>
    </row>
    <row r="25" spans="1:8" x14ac:dyDescent="0.25">
      <c r="A25" s="5">
        <v>24</v>
      </c>
      <c r="B25" s="5" t="s">
        <v>707</v>
      </c>
      <c r="C25" s="5" t="s">
        <v>153</v>
      </c>
      <c r="D25" s="5" t="s">
        <v>734</v>
      </c>
      <c r="E25" s="5" t="s">
        <v>735</v>
      </c>
      <c r="F25" s="5" t="s">
        <v>709</v>
      </c>
      <c r="G25" s="5" t="s">
        <v>282</v>
      </c>
      <c r="H25" s="5"/>
    </row>
    <row r="26" spans="1:8" x14ac:dyDescent="0.25">
      <c r="A26" s="5">
        <v>25</v>
      </c>
      <c r="B26" s="5" t="s">
        <v>707</v>
      </c>
      <c r="C26" s="5" t="s">
        <v>153</v>
      </c>
      <c r="D26" s="5" t="s">
        <v>736</v>
      </c>
      <c r="E26" s="5" t="s">
        <v>699</v>
      </c>
      <c r="F26" s="5" t="s">
        <v>709</v>
      </c>
      <c r="G26" s="5" t="s">
        <v>282</v>
      </c>
      <c r="H26" s="5"/>
    </row>
    <row r="27" spans="1:8" x14ac:dyDescent="0.25">
      <c r="A27" s="5">
        <v>26</v>
      </c>
      <c r="B27" s="5" t="s">
        <v>707</v>
      </c>
      <c r="C27" s="5" t="s">
        <v>153</v>
      </c>
      <c r="D27" s="5" t="s">
        <v>737</v>
      </c>
      <c r="E27" s="5" t="s">
        <v>699</v>
      </c>
      <c r="F27" s="5" t="s">
        <v>709</v>
      </c>
      <c r="G27" s="5" t="s">
        <v>282</v>
      </c>
      <c r="H27" s="5"/>
    </row>
    <row r="28" spans="1:8" x14ac:dyDescent="0.25">
      <c r="A28" s="5">
        <v>27</v>
      </c>
      <c r="B28" s="5" t="s">
        <v>707</v>
      </c>
      <c r="C28" s="5" t="s">
        <v>153</v>
      </c>
      <c r="D28" s="5" t="s">
        <v>738</v>
      </c>
      <c r="E28" s="5" t="s">
        <v>699</v>
      </c>
      <c r="F28" s="5" t="s">
        <v>709</v>
      </c>
      <c r="G28" s="5" t="s">
        <v>282</v>
      </c>
      <c r="H28" s="5"/>
    </row>
    <row r="29" spans="1:8" x14ac:dyDescent="0.25">
      <c r="A29" s="5">
        <v>28</v>
      </c>
      <c r="B29" s="5" t="s">
        <v>707</v>
      </c>
      <c r="C29" s="5" t="s">
        <v>153</v>
      </c>
      <c r="D29" s="5" t="s">
        <v>739</v>
      </c>
      <c r="E29" s="5" t="s">
        <v>699</v>
      </c>
      <c r="F29" s="5" t="s">
        <v>709</v>
      </c>
      <c r="G29" s="5" t="s">
        <v>282</v>
      </c>
      <c r="H29" s="5"/>
    </row>
    <row r="30" spans="1:8" x14ac:dyDescent="0.25">
      <c r="A30" s="5">
        <v>29</v>
      </c>
      <c r="B30" s="5" t="s">
        <v>707</v>
      </c>
      <c r="C30" s="5" t="s">
        <v>153</v>
      </c>
      <c r="D30" s="5" t="s">
        <v>740</v>
      </c>
      <c r="E30" s="5" t="s">
        <v>699</v>
      </c>
      <c r="F30" s="5" t="s">
        <v>709</v>
      </c>
      <c r="G30" s="5" t="s">
        <v>282</v>
      </c>
      <c r="H30" s="5"/>
    </row>
    <row r="31" spans="1:8" x14ac:dyDescent="0.25">
      <c r="A31" s="16">
        <v>30</v>
      </c>
      <c r="B31" s="16" t="s">
        <v>707</v>
      </c>
      <c r="C31" s="16" t="s">
        <v>741</v>
      </c>
      <c r="D31" s="16" t="s">
        <v>518</v>
      </c>
      <c r="E31" s="16" t="s">
        <v>699</v>
      </c>
      <c r="F31" s="16" t="s">
        <v>709</v>
      </c>
      <c r="G31" s="16" t="s">
        <v>282</v>
      </c>
      <c r="H31" s="16" t="s">
        <v>725</v>
      </c>
    </row>
    <row r="32" spans="1:8" x14ac:dyDescent="0.25">
      <c r="A32" s="5">
        <v>31</v>
      </c>
      <c r="B32" s="5" t="s">
        <v>707</v>
      </c>
      <c r="C32" s="5" t="s">
        <v>741</v>
      </c>
      <c r="D32" s="5" t="s">
        <v>742</v>
      </c>
      <c r="E32" s="5" t="s">
        <v>699</v>
      </c>
      <c r="F32" s="5" t="s">
        <v>709</v>
      </c>
      <c r="G32" s="5" t="s">
        <v>282</v>
      </c>
      <c r="H32" s="5"/>
    </row>
    <row r="33" spans="1:8" x14ac:dyDescent="0.25">
      <c r="A33" s="5">
        <v>32</v>
      </c>
      <c r="B33" s="5" t="s">
        <v>707</v>
      </c>
      <c r="C33" s="5" t="s">
        <v>743</v>
      </c>
      <c r="D33" s="5" t="s">
        <v>744</v>
      </c>
      <c r="E33" s="5" t="s">
        <v>745</v>
      </c>
      <c r="F33" s="5" t="s">
        <v>709</v>
      </c>
      <c r="G33" s="5" t="s">
        <v>282</v>
      </c>
      <c r="H33" s="5"/>
    </row>
    <row r="34" spans="1:8" x14ac:dyDescent="0.25">
      <c r="A34" s="5">
        <v>33</v>
      </c>
      <c r="B34" s="5" t="s">
        <v>707</v>
      </c>
      <c r="C34" s="5" t="s">
        <v>743</v>
      </c>
      <c r="D34" s="5" t="s">
        <v>744</v>
      </c>
      <c r="E34" s="5" t="s">
        <v>227</v>
      </c>
      <c r="F34" s="5" t="s">
        <v>709</v>
      </c>
      <c r="G34" s="5" t="s">
        <v>282</v>
      </c>
      <c r="H34" s="5"/>
    </row>
    <row r="35" spans="1:8" x14ac:dyDescent="0.25">
      <c r="A35" s="5">
        <v>34</v>
      </c>
      <c r="B35" s="5" t="s">
        <v>707</v>
      </c>
      <c r="C35" s="5" t="s">
        <v>743</v>
      </c>
      <c r="D35" s="5" t="s">
        <v>746</v>
      </c>
      <c r="E35" s="5" t="s">
        <v>699</v>
      </c>
      <c r="F35" s="5" t="s">
        <v>709</v>
      </c>
      <c r="G35" s="5" t="s">
        <v>282</v>
      </c>
      <c r="H35" s="5"/>
    </row>
    <row r="36" spans="1:8" x14ac:dyDescent="0.25">
      <c r="A36" s="5">
        <v>35</v>
      </c>
      <c r="B36" s="5" t="s">
        <v>747</v>
      </c>
      <c r="C36" s="5" t="s">
        <v>748</v>
      </c>
      <c r="D36" s="5" t="s">
        <v>749</v>
      </c>
      <c r="E36" s="5" t="s">
        <v>699</v>
      </c>
      <c r="F36" s="5" t="s">
        <v>700</v>
      </c>
      <c r="G36" s="5" t="s">
        <v>282</v>
      </c>
      <c r="H36" s="5"/>
    </row>
    <row r="37" spans="1:8" x14ac:dyDescent="0.25">
      <c r="A37" s="5">
        <v>36</v>
      </c>
      <c r="B37" s="5" t="s">
        <v>747</v>
      </c>
      <c r="C37" s="5" t="s">
        <v>750</v>
      </c>
      <c r="D37" s="5" t="s">
        <v>751</v>
      </c>
      <c r="E37" s="5" t="s">
        <v>699</v>
      </c>
      <c r="F37" s="5" t="s">
        <v>700</v>
      </c>
      <c r="G37" s="5" t="s">
        <v>282</v>
      </c>
      <c r="H37" s="5"/>
    </row>
    <row r="38" spans="1:8" x14ac:dyDescent="0.25">
      <c r="A38" s="5">
        <v>37</v>
      </c>
      <c r="B38" s="5" t="s">
        <v>752</v>
      </c>
      <c r="C38" s="5" t="s">
        <v>753</v>
      </c>
      <c r="D38" s="5" t="s">
        <v>754</v>
      </c>
      <c r="E38" s="5" t="s">
        <v>699</v>
      </c>
      <c r="F38" s="5" t="s">
        <v>700</v>
      </c>
      <c r="G38" s="5" t="s">
        <v>282</v>
      </c>
      <c r="H38" s="5"/>
    </row>
    <row r="39" spans="1:8" x14ac:dyDescent="0.25">
      <c r="A39" s="5">
        <v>38</v>
      </c>
      <c r="B39" s="5" t="s">
        <v>755</v>
      </c>
      <c r="C39" s="5" t="s">
        <v>756</v>
      </c>
      <c r="D39" s="5" t="s">
        <v>757</v>
      </c>
      <c r="E39" s="5" t="s">
        <v>699</v>
      </c>
      <c r="F39" s="5" t="s">
        <v>700</v>
      </c>
      <c r="G39" s="5" t="s">
        <v>282</v>
      </c>
      <c r="H39" s="5"/>
    </row>
    <row r="40" spans="1:8" x14ac:dyDescent="0.25">
      <c r="A40" s="5">
        <v>39</v>
      </c>
      <c r="B40" s="5" t="s">
        <v>755</v>
      </c>
      <c r="C40" s="5" t="s">
        <v>758</v>
      </c>
      <c r="D40" s="5" t="s">
        <v>759</v>
      </c>
      <c r="E40" s="5" t="s">
        <v>699</v>
      </c>
      <c r="F40" s="5" t="s">
        <v>709</v>
      </c>
      <c r="G40" s="5" t="s">
        <v>282</v>
      </c>
      <c r="H40" s="5"/>
    </row>
    <row r="41" spans="1:8" x14ac:dyDescent="0.25">
      <c r="A41" s="16">
        <v>40</v>
      </c>
      <c r="B41" s="16" t="s">
        <v>696</v>
      </c>
      <c r="C41" s="16" t="s">
        <v>724</v>
      </c>
      <c r="D41" s="16" t="s">
        <v>524</v>
      </c>
      <c r="E41" s="16" t="s">
        <v>699</v>
      </c>
      <c r="F41" s="16" t="s">
        <v>709</v>
      </c>
      <c r="G41" s="16" t="s">
        <v>427</v>
      </c>
      <c r="H41" s="16" t="s">
        <v>760</v>
      </c>
    </row>
    <row r="42" spans="1:8" x14ac:dyDescent="0.25">
      <c r="A42" s="5">
        <v>41</v>
      </c>
      <c r="B42" s="5" t="s">
        <v>696</v>
      </c>
      <c r="C42" s="5" t="s">
        <v>724</v>
      </c>
      <c r="D42" s="5" t="s">
        <v>761</v>
      </c>
      <c r="E42" s="5" t="s">
        <v>699</v>
      </c>
      <c r="F42" s="5" t="s">
        <v>709</v>
      </c>
      <c r="G42" s="5" t="s">
        <v>427</v>
      </c>
      <c r="H42" s="5"/>
    </row>
    <row r="43" spans="1:8" x14ac:dyDescent="0.25">
      <c r="A43" s="5">
        <v>42</v>
      </c>
      <c r="B43" s="5" t="s">
        <v>696</v>
      </c>
      <c r="C43" s="5" t="s">
        <v>724</v>
      </c>
      <c r="D43" s="5" t="s">
        <v>762</v>
      </c>
      <c r="E43" s="5" t="s">
        <v>699</v>
      </c>
      <c r="F43" s="5" t="s">
        <v>709</v>
      </c>
      <c r="G43" s="5" t="s">
        <v>427</v>
      </c>
      <c r="H43" s="5"/>
    </row>
    <row r="44" spans="1:8" x14ac:dyDescent="0.25">
      <c r="A44" s="5">
        <v>43</v>
      </c>
      <c r="B44" s="5" t="s">
        <v>696</v>
      </c>
      <c r="C44" s="5" t="s">
        <v>724</v>
      </c>
      <c r="D44" s="5" t="s">
        <v>763</v>
      </c>
      <c r="E44" s="5" t="s">
        <v>699</v>
      </c>
      <c r="F44" s="5" t="s">
        <v>709</v>
      </c>
      <c r="G44" s="5" t="s">
        <v>427</v>
      </c>
      <c r="H44" s="5"/>
    </row>
    <row r="45" spans="1:8" x14ac:dyDescent="0.25">
      <c r="A45" s="5">
        <v>44</v>
      </c>
      <c r="B45" s="5" t="s">
        <v>696</v>
      </c>
      <c r="C45" s="5" t="s">
        <v>724</v>
      </c>
      <c r="D45" s="5" t="s">
        <v>764</v>
      </c>
      <c r="E45" s="5" t="s">
        <v>699</v>
      </c>
      <c r="F45" s="5" t="s">
        <v>709</v>
      </c>
      <c r="G45" s="5" t="s">
        <v>427</v>
      </c>
      <c r="H45" s="5"/>
    </row>
    <row r="46" spans="1:8" x14ac:dyDescent="0.25">
      <c r="A46" s="5">
        <v>45</v>
      </c>
      <c r="B46" s="5" t="s">
        <v>696</v>
      </c>
      <c r="C46" s="5" t="s">
        <v>724</v>
      </c>
      <c r="D46" s="5" t="s">
        <v>765</v>
      </c>
      <c r="E46" s="5" t="s">
        <v>699</v>
      </c>
      <c r="F46" s="5" t="s">
        <v>709</v>
      </c>
      <c r="G46" s="5" t="s">
        <v>427</v>
      </c>
      <c r="H46" s="5"/>
    </row>
    <row r="47" spans="1:8" x14ac:dyDescent="0.25">
      <c r="A47" s="5">
        <v>46</v>
      </c>
      <c r="B47" s="5" t="s">
        <v>696</v>
      </c>
      <c r="C47" s="5" t="s">
        <v>724</v>
      </c>
      <c r="D47" s="5" t="s">
        <v>766</v>
      </c>
      <c r="E47" s="5" t="s">
        <v>699</v>
      </c>
      <c r="F47" s="5" t="s">
        <v>709</v>
      </c>
      <c r="G47" s="5" t="s">
        <v>427</v>
      </c>
      <c r="H47" s="5"/>
    </row>
    <row r="48" spans="1:8" x14ac:dyDescent="0.25">
      <c r="A48" s="5">
        <v>47</v>
      </c>
      <c r="B48" s="5" t="s">
        <v>696</v>
      </c>
      <c r="C48" s="5" t="s">
        <v>724</v>
      </c>
      <c r="D48" s="5" t="s">
        <v>767</v>
      </c>
      <c r="E48" s="5" t="s">
        <v>699</v>
      </c>
      <c r="F48" s="5" t="s">
        <v>709</v>
      </c>
      <c r="G48" s="5" t="s">
        <v>427</v>
      </c>
      <c r="H48" s="5"/>
    </row>
    <row r="49" spans="1:8" x14ac:dyDescent="0.25">
      <c r="A49" s="5">
        <v>48</v>
      </c>
      <c r="B49" s="5" t="s">
        <v>696</v>
      </c>
      <c r="C49" s="5" t="s">
        <v>724</v>
      </c>
      <c r="D49" s="5" t="s">
        <v>768</v>
      </c>
      <c r="E49" s="5" t="s">
        <v>699</v>
      </c>
      <c r="F49" s="5" t="s">
        <v>709</v>
      </c>
      <c r="G49" s="5" t="s">
        <v>427</v>
      </c>
      <c r="H49" s="5"/>
    </row>
    <row r="50" spans="1:8" x14ac:dyDescent="0.25">
      <c r="A50" s="5">
        <v>49</v>
      </c>
      <c r="B50" s="5" t="s">
        <v>696</v>
      </c>
      <c r="C50" s="5" t="s">
        <v>724</v>
      </c>
      <c r="D50" s="5" t="s">
        <v>769</v>
      </c>
      <c r="E50" s="5" t="s">
        <v>699</v>
      </c>
      <c r="F50" s="5" t="s">
        <v>709</v>
      </c>
      <c r="G50" s="5" t="s">
        <v>427</v>
      </c>
      <c r="H50" s="5"/>
    </row>
    <row r="51" spans="1:8" x14ac:dyDescent="0.25">
      <c r="A51" s="5">
        <v>50</v>
      </c>
      <c r="B51" s="5" t="s">
        <v>696</v>
      </c>
      <c r="C51" s="5" t="s">
        <v>724</v>
      </c>
      <c r="D51" s="5" t="s">
        <v>770</v>
      </c>
      <c r="E51" s="5" t="s">
        <v>699</v>
      </c>
      <c r="F51" s="5" t="s">
        <v>709</v>
      </c>
      <c r="G51" s="5" t="s">
        <v>427</v>
      </c>
      <c r="H51" s="5"/>
    </row>
    <row r="52" spans="1:8" x14ac:dyDescent="0.25">
      <c r="A52" s="5">
        <v>51</v>
      </c>
      <c r="B52" s="5" t="s">
        <v>696</v>
      </c>
      <c r="C52" s="5" t="s">
        <v>724</v>
      </c>
      <c r="D52" s="5" t="s">
        <v>771</v>
      </c>
      <c r="E52" s="5" t="s">
        <v>699</v>
      </c>
      <c r="F52" s="5" t="s">
        <v>709</v>
      </c>
      <c r="G52" s="5" t="s">
        <v>427</v>
      </c>
      <c r="H52" s="5"/>
    </row>
    <row r="53" spans="1:8" x14ac:dyDescent="0.25">
      <c r="A53" s="5">
        <v>52</v>
      </c>
      <c r="B53" s="5" t="s">
        <v>696</v>
      </c>
      <c r="C53" s="5" t="s">
        <v>724</v>
      </c>
      <c r="D53" s="5" t="s">
        <v>772</v>
      </c>
      <c r="E53" s="5" t="s">
        <v>699</v>
      </c>
      <c r="F53" s="5" t="s">
        <v>709</v>
      </c>
      <c r="G53" s="5" t="s">
        <v>427</v>
      </c>
      <c r="H53" s="5"/>
    </row>
    <row r="54" spans="1:8" x14ac:dyDescent="0.25">
      <c r="A54" s="5">
        <v>53</v>
      </c>
      <c r="B54" s="5" t="s">
        <v>696</v>
      </c>
      <c r="C54" s="5" t="s">
        <v>724</v>
      </c>
      <c r="D54" s="5" t="s">
        <v>773</v>
      </c>
      <c r="E54" s="5" t="s">
        <v>699</v>
      </c>
      <c r="F54" s="5" t="s">
        <v>709</v>
      </c>
      <c r="G54" s="5" t="s">
        <v>427</v>
      </c>
      <c r="H54" s="5"/>
    </row>
    <row r="55" spans="1:8" x14ac:dyDescent="0.25">
      <c r="A55" s="5">
        <v>54</v>
      </c>
      <c r="B55" s="5" t="s">
        <v>696</v>
      </c>
      <c r="C55" s="5" t="s">
        <v>724</v>
      </c>
      <c r="D55" s="5" t="s">
        <v>774</v>
      </c>
      <c r="E55" s="5" t="s">
        <v>699</v>
      </c>
      <c r="F55" s="5" t="s">
        <v>709</v>
      </c>
      <c r="G55" s="5" t="s">
        <v>427</v>
      </c>
      <c r="H55" s="5"/>
    </row>
    <row r="56" spans="1:8" x14ac:dyDescent="0.25">
      <c r="A56" s="5">
        <v>55</v>
      </c>
      <c r="B56" s="5" t="s">
        <v>696</v>
      </c>
      <c r="C56" s="5" t="s">
        <v>724</v>
      </c>
      <c r="D56" s="5" t="s">
        <v>775</v>
      </c>
      <c r="E56" s="5" t="s">
        <v>699</v>
      </c>
      <c r="F56" s="5" t="s">
        <v>709</v>
      </c>
      <c r="G56" s="5" t="s">
        <v>427</v>
      </c>
      <c r="H56" s="5"/>
    </row>
    <row r="57" spans="1:8" x14ac:dyDescent="0.25">
      <c r="A57" s="5">
        <v>56</v>
      </c>
      <c r="B57" s="5" t="s">
        <v>696</v>
      </c>
      <c r="C57" s="5" t="s">
        <v>724</v>
      </c>
      <c r="D57" s="5" t="s">
        <v>776</v>
      </c>
      <c r="E57" s="5" t="s">
        <v>699</v>
      </c>
      <c r="F57" s="5" t="s">
        <v>709</v>
      </c>
      <c r="G57" s="5" t="s">
        <v>427</v>
      </c>
      <c r="H57" s="5"/>
    </row>
    <row r="58" spans="1:8" x14ac:dyDescent="0.25">
      <c r="A58" s="5">
        <v>57</v>
      </c>
      <c r="B58" s="5" t="s">
        <v>707</v>
      </c>
      <c r="C58" s="5" t="s">
        <v>741</v>
      </c>
      <c r="D58" s="5" t="s">
        <v>777</v>
      </c>
      <c r="E58" s="5" t="s">
        <v>699</v>
      </c>
      <c r="F58" s="5" t="s">
        <v>709</v>
      </c>
      <c r="G58" s="5" t="s">
        <v>427</v>
      </c>
      <c r="H58" s="5"/>
    </row>
    <row r="59" spans="1:8" x14ac:dyDescent="0.25">
      <c r="A59" s="16">
        <v>58</v>
      </c>
      <c r="B59" s="16" t="s">
        <v>707</v>
      </c>
      <c r="C59" s="16" t="s">
        <v>741</v>
      </c>
      <c r="D59" s="16" t="s">
        <v>778</v>
      </c>
      <c r="E59" s="16" t="s">
        <v>699</v>
      </c>
      <c r="F59" s="16" t="s">
        <v>709</v>
      </c>
      <c r="G59" s="16" t="s">
        <v>427</v>
      </c>
      <c r="H59" s="16" t="s">
        <v>760</v>
      </c>
    </row>
    <row r="60" spans="1:8" x14ac:dyDescent="0.25">
      <c r="A60" s="5">
        <v>59</v>
      </c>
      <c r="B60" s="5" t="s">
        <v>707</v>
      </c>
      <c r="C60" s="5" t="s">
        <v>741</v>
      </c>
      <c r="D60" s="5" t="s">
        <v>779</v>
      </c>
      <c r="E60" s="5" t="s">
        <v>699</v>
      </c>
      <c r="F60" s="5" t="s">
        <v>709</v>
      </c>
      <c r="G60" s="5" t="s">
        <v>427</v>
      </c>
      <c r="H60" s="5"/>
    </row>
    <row r="61" spans="1:8" x14ac:dyDescent="0.25">
      <c r="A61" s="5">
        <v>60</v>
      </c>
      <c r="B61" s="5" t="s">
        <v>707</v>
      </c>
      <c r="C61" s="5" t="s">
        <v>741</v>
      </c>
      <c r="D61" s="5" t="s">
        <v>780</v>
      </c>
      <c r="E61" s="5" t="s">
        <v>699</v>
      </c>
      <c r="F61" s="5" t="s">
        <v>709</v>
      </c>
      <c r="G61" s="5" t="s">
        <v>427</v>
      </c>
      <c r="H61" s="5"/>
    </row>
    <row r="62" spans="1:8" x14ac:dyDescent="0.25">
      <c r="A62" s="5">
        <v>61</v>
      </c>
      <c r="B62" s="5" t="s">
        <v>707</v>
      </c>
      <c r="C62" s="5" t="s">
        <v>741</v>
      </c>
      <c r="D62" s="5" t="s">
        <v>781</v>
      </c>
      <c r="E62" s="5" t="s">
        <v>699</v>
      </c>
      <c r="F62" s="5" t="s">
        <v>709</v>
      </c>
      <c r="G62" s="5" t="s">
        <v>427</v>
      </c>
      <c r="H62" s="5"/>
    </row>
    <row r="63" spans="1:8" x14ac:dyDescent="0.25">
      <c r="A63" s="5">
        <v>62</v>
      </c>
      <c r="B63" s="5" t="s">
        <v>707</v>
      </c>
      <c r="C63" s="5" t="s">
        <v>741</v>
      </c>
      <c r="D63" s="5" t="s">
        <v>782</v>
      </c>
      <c r="E63" s="5" t="s">
        <v>699</v>
      </c>
      <c r="F63" s="5" t="s">
        <v>709</v>
      </c>
      <c r="G63" s="5" t="s">
        <v>427</v>
      </c>
      <c r="H63" s="5"/>
    </row>
    <row r="64" spans="1:8" x14ac:dyDescent="0.25">
      <c r="A64" s="5">
        <v>63</v>
      </c>
      <c r="B64" s="5" t="s">
        <v>707</v>
      </c>
      <c r="C64" s="5" t="s">
        <v>741</v>
      </c>
      <c r="D64" s="5" t="s">
        <v>783</v>
      </c>
      <c r="E64" s="5" t="s">
        <v>699</v>
      </c>
      <c r="F64" s="5" t="s">
        <v>709</v>
      </c>
      <c r="G64" s="5" t="s">
        <v>427</v>
      </c>
      <c r="H64" s="5"/>
    </row>
    <row r="65" spans="1:8" x14ac:dyDescent="0.25">
      <c r="A65" s="5">
        <v>64</v>
      </c>
      <c r="B65" s="5" t="s">
        <v>707</v>
      </c>
      <c r="C65" s="5" t="s">
        <v>741</v>
      </c>
      <c r="D65" s="5" t="s">
        <v>784</v>
      </c>
      <c r="E65" s="5" t="s">
        <v>699</v>
      </c>
      <c r="F65" s="5" t="s">
        <v>709</v>
      </c>
      <c r="G65" s="5" t="s">
        <v>427</v>
      </c>
      <c r="H65" s="5"/>
    </row>
    <row r="66" spans="1:8" x14ac:dyDescent="0.25">
      <c r="A66" s="5">
        <v>65</v>
      </c>
      <c r="B66" s="5" t="s">
        <v>707</v>
      </c>
      <c r="C66" s="5" t="s">
        <v>741</v>
      </c>
      <c r="D66" s="5" t="s">
        <v>785</v>
      </c>
      <c r="E66" s="5" t="s">
        <v>699</v>
      </c>
      <c r="F66" s="5" t="s">
        <v>709</v>
      </c>
      <c r="G66" s="5" t="s">
        <v>427</v>
      </c>
      <c r="H66" s="5"/>
    </row>
    <row r="67" spans="1:8" x14ac:dyDescent="0.25">
      <c r="A67" s="5">
        <v>66</v>
      </c>
      <c r="B67" s="5" t="s">
        <v>707</v>
      </c>
      <c r="C67" s="5" t="s">
        <v>741</v>
      </c>
      <c r="D67" s="5" t="s">
        <v>786</v>
      </c>
      <c r="E67" s="5" t="s">
        <v>699</v>
      </c>
      <c r="F67" s="5" t="s">
        <v>709</v>
      </c>
      <c r="G67" s="5" t="s">
        <v>427</v>
      </c>
      <c r="H67" s="5"/>
    </row>
    <row r="68" spans="1:8" x14ac:dyDescent="0.25">
      <c r="A68" s="5">
        <v>67</v>
      </c>
      <c r="B68" s="5" t="s">
        <v>707</v>
      </c>
      <c r="C68" s="5" t="s">
        <v>741</v>
      </c>
      <c r="D68" s="5" t="s">
        <v>787</v>
      </c>
      <c r="E68" s="5" t="s">
        <v>699</v>
      </c>
      <c r="F68" s="5" t="s">
        <v>709</v>
      </c>
      <c r="G68" s="5" t="s">
        <v>427</v>
      </c>
      <c r="H68" s="5"/>
    </row>
    <row r="69" spans="1:8" x14ac:dyDescent="0.25">
      <c r="A69" s="5">
        <v>68</v>
      </c>
      <c r="B69" s="5" t="s">
        <v>707</v>
      </c>
      <c r="C69" s="5" t="s">
        <v>741</v>
      </c>
      <c r="D69" s="5" t="s">
        <v>788</v>
      </c>
      <c r="E69" s="5" t="s">
        <v>699</v>
      </c>
      <c r="F69" s="5" t="s">
        <v>709</v>
      </c>
      <c r="G69" s="5" t="s">
        <v>427</v>
      </c>
      <c r="H69" s="5"/>
    </row>
    <row r="70" spans="1:8" x14ac:dyDescent="0.25">
      <c r="A70" s="5">
        <v>69</v>
      </c>
      <c r="B70" s="5" t="s">
        <v>707</v>
      </c>
      <c r="C70" s="5" t="s">
        <v>741</v>
      </c>
      <c r="D70" s="5" t="s">
        <v>789</v>
      </c>
      <c r="E70" s="5" t="s">
        <v>699</v>
      </c>
      <c r="F70" s="5" t="s">
        <v>709</v>
      </c>
      <c r="G70" s="5" t="s">
        <v>427</v>
      </c>
      <c r="H70" s="5"/>
    </row>
    <row r="71" spans="1:8" x14ac:dyDescent="0.25">
      <c r="A71" s="5">
        <v>70</v>
      </c>
      <c r="B71" s="5" t="s">
        <v>707</v>
      </c>
      <c r="C71" s="5" t="s">
        <v>741</v>
      </c>
      <c r="D71" s="5" t="s">
        <v>790</v>
      </c>
      <c r="E71" s="5" t="s">
        <v>699</v>
      </c>
      <c r="F71" s="5" t="s">
        <v>709</v>
      </c>
      <c r="G71" s="5" t="s">
        <v>427</v>
      </c>
      <c r="H71" s="5"/>
    </row>
    <row r="72" spans="1:8" x14ac:dyDescent="0.25">
      <c r="A72" s="5">
        <v>71</v>
      </c>
      <c r="B72" s="5" t="s">
        <v>707</v>
      </c>
      <c r="C72" s="5" t="s">
        <v>741</v>
      </c>
      <c r="D72" s="5" t="s">
        <v>791</v>
      </c>
      <c r="E72" s="5" t="s">
        <v>699</v>
      </c>
      <c r="F72" s="5" t="s">
        <v>709</v>
      </c>
      <c r="G72" s="5" t="s">
        <v>427</v>
      </c>
      <c r="H72" s="5"/>
    </row>
    <row r="73" spans="1:8" x14ac:dyDescent="0.25">
      <c r="A73" s="5">
        <v>72</v>
      </c>
      <c r="B73" s="5" t="s">
        <v>707</v>
      </c>
      <c r="C73" s="5" t="s">
        <v>741</v>
      </c>
      <c r="D73" s="5" t="s">
        <v>792</v>
      </c>
      <c r="E73" s="5" t="s">
        <v>699</v>
      </c>
      <c r="F73" s="5" t="s">
        <v>709</v>
      </c>
      <c r="G73" s="5" t="s">
        <v>427</v>
      </c>
      <c r="H73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99"/>
  <sheetViews>
    <sheetView topLeftCell="A19" workbookViewId="0">
      <selection activeCell="H34" sqref="H34"/>
    </sheetView>
  </sheetViews>
  <sheetFormatPr baseColWidth="10" defaultColWidth="11.42578125" defaultRowHeight="15" x14ac:dyDescent="0.25"/>
  <cols>
    <col min="1" max="1" width="4.7109375" style="5" customWidth="1"/>
    <col min="2" max="2" width="43.5703125" style="5" bestFit="1" customWidth="1"/>
    <col min="3" max="3" width="21.42578125" style="5" bestFit="1" customWidth="1"/>
    <col min="4" max="4" width="16.140625" style="5" bestFit="1" customWidth="1"/>
    <col min="5" max="5" width="31.5703125" style="5" bestFit="1" customWidth="1"/>
    <col min="6" max="6" width="22.42578125" style="5" bestFit="1" customWidth="1"/>
  </cols>
  <sheetData>
    <row r="1" spans="1:6" x14ac:dyDescent="0.25">
      <c r="A1" s="19" t="str">
        <f>'Equipos de Escritorio'!A1</f>
        <v>No.</v>
      </c>
      <c r="B1" s="19" t="str">
        <f>'Equipos de Escritorio'!C1</f>
        <v>Usuario</v>
      </c>
      <c r="C1" s="19" t="str">
        <f>'Equipos de Escritorio'!F1</f>
        <v>Lugar</v>
      </c>
      <c r="D1" s="19" t="str">
        <f>'Equipos de Escritorio'!G1</f>
        <v>No. De Serie CPU</v>
      </c>
      <c r="E1" s="19" t="str">
        <f>'Equipos de Escritorio'!I1</f>
        <v>No. De Serie Monitor</v>
      </c>
      <c r="F1" s="19" t="str">
        <f>'Equipos de Escritorio'!K1</f>
        <v>Modelo</v>
      </c>
    </row>
    <row r="2" spans="1:6" x14ac:dyDescent="0.25">
      <c r="A2" s="5">
        <f>'Equipos de Escritorio'!A2</f>
        <v>1</v>
      </c>
      <c r="B2" s="5" t="str">
        <f>'Equipos de Escritorio'!C2</f>
        <v>Gerardo López González</v>
      </c>
      <c r="C2" s="5" t="str">
        <f>'Equipos de Escritorio'!F2</f>
        <v>Oficinas de Ventas</v>
      </c>
      <c r="D2" s="5" t="str">
        <f>'Equipos de Escritorio'!G2</f>
        <v>7ZKX8N2</v>
      </c>
      <c r="E2" s="5" t="str">
        <f>'Equipos de Escritorio'!I2</f>
        <v>CN-0XJ5TR-FCC00-77Q-ADKB-A00</v>
      </c>
      <c r="F2" s="5" t="str">
        <f>'Equipos de Escritorio'!K2</f>
        <v>Dell Optiplex 3050</v>
      </c>
    </row>
    <row r="3" spans="1:6" x14ac:dyDescent="0.25">
      <c r="A3" s="5">
        <f>'Equipos de Escritorio'!A3</f>
        <v>2</v>
      </c>
      <c r="B3" s="5" t="str">
        <f>'Equipos de Escritorio'!C3</f>
        <v>Nancy Guzmán Terrones</v>
      </c>
      <c r="C3" s="5" t="str">
        <f>'Equipos de Escritorio'!F3</f>
        <v>Oficinas de Ventas</v>
      </c>
      <c r="D3" s="5" t="str">
        <f>'Equipos de Escritorio'!G3</f>
        <v>J02C9M2</v>
      </c>
      <c r="E3" s="5" t="str">
        <f>'Equipos de Escritorio'!I3</f>
        <v>CN-0XJ5TR-FCC00-77Q-ALVB-A00</v>
      </c>
      <c r="F3" s="5" t="str">
        <f>'Equipos de Escritorio'!K3</f>
        <v>Dell Optiplex 3050</v>
      </c>
    </row>
    <row r="4" spans="1:6" x14ac:dyDescent="0.25">
      <c r="A4" s="5">
        <f>'Equipos de Escritorio'!A4</f>
        <v>3</v>
      </c>
      <c r="B4" s="5" t="str">
        <f>'Equipos de Escritorio'!C4</f>
        <v>Luis Antonio Franco Rentería</v>
      </c>
      <c r="C4" s="5" t="str">
        <f>'Equipos de Escritorio'!F4</f>
        <v>Oficinas de Ventas</v>
      </c>
      <c r="D4" s="5" t="str">
        <f>'Equipos de Escritorio'!G4</f>
        <v>J01B9M2</v>
      </c>
      <c r="E4" s="5" t="str">
        <f>'Equipos de Escritorio'!I4</f>
        <v>CN-0XJ5TR-FCC00-77Q-AJ0B-A00</v>
      </c>
      <c r="F4" s="5" t="str">
        <f>'Equipos de Escritorio'!K4</f>
        <v>Dell Optiplex 3050</v>
      </c>
    </row>
    <row r="5" spans="1:6" x14ac:dyDescent="0.25">
      <c r="A5" s="5">
        <f>'Equipos de Escritorio'!A5</f>
        <v>4</v>
      </c>
      <c r="B5" s="5" t="str">
        <f>'Equipos de Escritorio'!C5</f>
        <v>Victoria Francisco Nicolás</v>
      </c>
      <c r="C5" s="5" t="str">
        <f>'Equipos de Escritorio'!F5</f>
        <v>Oficinas de Ventas</v>
      </c>
      <c r="D5" s="5" t="str">
        <f>'Equipos de Escritorio'!G5</f>
        <v>2XM58N2</v>
      </c>
      <c r="E5" s="5" t="str">
        <f>'Equipos de Escritorio'!I5</f>
        <v>CN-0XJ5TR-FCC00-7AV-CLJB-A04</v>
      </c>
      <c r="F5" s="5" t="str">
        <f>'Equipos de Escritorio'!K5</f>
        <v>Dell Optiplex 3050</v>
      </c>
    </row>
    <row r="6" spans="1:6" x14ac:dyDescent="0.25">
      <c r="A6" s="5" t="str">
        <f>'Equipos de Escritorio'!A6</f>
        <v>4-1</v>
      </c>
      <c r="B6" s="5" t="str">
        <f>'Equipos de Escritorio'!C6</f>
        <v>Keren Rebeca Cruz Ramírez</v>
      </c>
      <c r="C6" s="5" t="str">
        <f>'Equipos de Escritorio'!F6</f>
        <v>Oficinas de Ventas</v>
      </c>
      <c r="D6" s="5" t="str">
        <f>'Equipos de Escritorio'!G6</f>
        <v>2XM58N2</v>
      </c>
      <c r="E6" s="5" t="str">
        <f>'Equipos de Escritorio'!I6</f>
        <v>CN-0XJ5TR-FCC00-7AV-CLJB-A04</v>
      </c>
      <c r="F6" s="5" t="str">
        <f>'Equipos de Escritorio'!K6</f>
        <v>Dell Optiplex 3050</v>
      </c>
    </row>
    <row r="7" spans="1:6" x14ac:dyDescent="0.25">
      <c r="A7" s="5">
        <f>'Equipos de Escritorio'!A7</f>
        <v>5</v>
      </c>
      <c r="B7" s="5" t="str">
        <f>'Equipos de Escritorio'!C7</f>
        <v>María Eugenia López Badillo</v>
      </c>
      <c r="C7" s="5" t="str">
        <f>'Equipos de Escritorio'!F7</f>
        <v>Oficinas de Obra</v>
      </c>
      <c r="D7" s="5" t="str">
        <f>'Equipos de Escritorio'!G7</f>
        <v>H1KSHN2</v>
      </c>
      <c r="E7" s="5" t="str">
        <f>'Equipos de Escritorio'!I7</f>
        <v>CN-0XJ5TR-FCC00-7AV-CLGB-A04</v>
      </c>
      <c r="F7" s="5" t="str">
        <f>'Equipos de Escritorio'!K7</f>
        <v>Dell Optiplex 3050</v>
      </c>
    </row>
    <row r="8" spans="1:6" x14ac:dyDescent="0.25">
      <c r="A8" s="5">
        <f>'Equipos de Escritorio'!A8</f>
        <v>6</v>
      </c>
      <c r="B8" s="5" t="str">
        <f>'Equipos de Escritorio'!C8</f>
        <v>Rubén Santiago Roldán Juárez</v>
      </c>
      <c r="C8" s="5" t="str">
        <f>'Equipos de Escritorio'!F8</f>
        <v>Oficinas de Obra</v>
      </c>
      <c r="D8" s="5" t="str">
        <f>'Equipos de Escritorio'!G8</f>
        <v>J00B9M2</v>
      </c>
      <c r="E8" s="5" t="str">
        <f>'Equipos de Escritorio'!I8</f>
        <v>CN-0XJ5TR-FCC00-7AV-CMMB-A04</v>
      </c>
      <c r="F8" s="5" t="str">
        <f>'Equipos de Escritorio'!K8</f>
        <v>Dell Optiplex 3050</v>
      </c>
    </row>
    <row r="9" spans="1:6" x14ac:dyDescent="0.25">
      <c r="A9" s="5">
        <f>'Equipos de Escritorio'!A9</f>
        <v>7</v>
      </c>
      <c r="B9" s="5" t="str">
        <f>'Equipos de Escritorio'!C9</f>
        <v>Yeimi Karina Cañarte Porras</v>
      </c>
      <c r="C9" s="5" t="str">
        <f>'Equipos de Escritorio'!F9</f>
        <v>Oficinas de Obra</v>
      </c>
      <c r="D9" s="5" t="str">
        <f>'Equipos de Escritorio'!G9</f>
        <v>J05VGM2</v>
      </c>
      <c r="E9" s="5" t="str">
        <f>'Equipos de Escritorio'!I9</f>
        <v>CN-0XJ5TR-FCC00-777-DF1D-A00</v>
      </c>
      <c r="F9" s="5" t="str">
        <f>'Equipos de Escritorio'!K9</f>
        <v>Dell Optiplex 3050</v>
      </c>
    </row>
    <row r="10" spans="1:6" x14ac:dyDescent="0.25">
      <c r="A10" s="5">
        <f>'Equipos de Escritorio'!A10</f>
        <v>8</v>
      </c>
      <c r="B10" s="5" t="str">
        <f>'Equipos de Escritorio'!C10</f>
        <v>Jairo Hernández velazco</v>
      </c>
      <c r="C10" s="5" t="str">
        <f>'Equipos de Escritorio'!F10</f>
        <v>Oficinas de Obra</v>
      </c>
      <c r="D10" s="5" t="str">
        <f>'Equipos de Escritorio'!G10</f>
        <v>J03Y8M2</v>
      </c>
      <c r="E10" s="5" t="str">
        <f>'Equipos de Escritorio'!I10</f>
        <v>CN-0XJ5TR-FCC00-7AV-CLWB-A04</v>
      </c>
      <c r="F10" s="5" t="str">
        <f>'Equipos de Escritorio'!K10</f>
        <v>Dell Optiplex 3050</v>
      </c>
    </row>
    <row r="11" spans="1:6" x14ac:dyDescent="0.25">
      <c r="A11" s="5">
        <f>'Equipos de Escritorio'!A11</f>
        <v>9</v>
      </c>
      <c r="B11" s="5" t="str">
        <f>'Equipos de Escritorio'!C11</f>
        <v>Moisés Juárez Meneses</v>
      </c>
      <c r="C11" s="5" t="str">
        <f>'Equipos de Escritorio'!F11</f>
        <v>Oficinas de Obra</v>
      </c>
      <c r="D11" s="5" t="str">
        <f>'Equipos de Escritorio'!G11</f>
        <v>J001TM2</v>
      </c>
      <c r="E11" s="5" t="str">
        <f>'Equipos de Escritorio'!I11</f>
        <v>CN-0XJ5TR-FCC00-7AV-C11B-A04</v>
      </c>
      <c r="F11" s="5" t="str">
        <f>'Equipos de Escritorio'!K11</f>
        <v>Dell Optiplex 3050</v>
      </c>
    </row>
    <row r="12" spans="1:6" x14ac:dyDescent="0.25">
      <c r="A12" s="5">
        <f>'Equipos de Escritorio'!A12</f>
        <v>10</v>
      </c>
      <c r="B12" s="5" t="str">
        <f>'Equipos de Escritorio'!C12</f>
        <v>Oscar Alfredo Montiel Zayago</v>
      </c>
      <c r="C12" s="5" t="str">
        <f>'Equipos de Escritorio'!F12</f>
        <v>Oficinas de Obra</v>
      </c>
      <c r="D12" s="5" t="str">
        <f>'Equipos de Escritorio'!G12</f>
        <v>J01SGM2</v>
      </c>
      <c r="E12" s="5" t="str">
        <f>'Equipos de Escritorio'!I12</f>
        <v>CN-0XJ5TR-FCC00-7AV-CMGB-A04</v>
      </c>
      <c r="F12" s="5" t="str">
        <f>'Equipos de Escritorio'!K12</f>
        <v>Dell Optiplex 3050</v>
      </c>
    </row>
    <row r="13" spans="1:6" x14ac:dyDescent="0.25">
      <c r="A13" s="5">
        <f>'Equipos de Escritorio'!A13</f>
        <v>11</v>
      </c>
      <c r="B13" s="5" t="str">
        <f>'Equipos de Escritorio'!C13</f>
        <v>Verónica Araceli Munguía Gheno</v>
      </c>
      <c r="C13" s="5" t="str">
        <f>'Equipos de Escritorio'!F13</f>
        <v>Oficinas de Postventa</v>
      </c>
      <c r="D13" s="5" t="str">
        <f>'Equipos de Escritorio'!G13</f>
        <v>7ZYV8N2</v>
      </c>
      <c r="E13" s="5" t="str">
        <f>'Equipos de Escritorio'!I13</f>
        <v>CN-0XJ5TR-FCC00-7B9-AGAI-A04</v>
      </c>
      <c r="F13" s="5" t="str">
        <f>'Equipos de Escritorio'!K13</f>
        <v>Dell Optiplex 3050</v>
      </c>
    </row>
    <row r="14" spans="1:6" x14ac:dyDescent="0.25">
      <c r="A14" s="5">
        <f>'Equipos de Escritorio'!A14</f>
        <v>12</v>
      </c>
      <c r="B14" s="5" t="str">
        <f>'Equipos de Escritorio'!C14</f>
        <v>José Antonio Solís Maldonado</v>
      </c>
      <c r="C14" s="5" t="str">
        <f>'Equipos de Escritorio'!F14</f>
        <v>Oficinas de Postventa</v>
      </c>
      <c r="D14" s="5" t="str">
        <f>'Equipos de Escritorio'!G14</f>
        <v>J011TM2</v>
      </c>
      <c r="E14" s="5" t="str">
        <f>'Equipos de Escritorio'!I14</f>
        <v>CN-0XJ5TR-FCC00-7AV-CLMB-A04</v>
      </c>
      <c r="F14" s="5" t="str">
        <f>'Equipos de Escritorio'!K14</f>
        <v>Dell Optiplex 3050</v>
      </c>
    </row>
    <row r="15" spans="1:6" x14ac:dyDescent="0.25">
      <c r="A15" s="5">
        <f>'Equipos de Escritorio'!A15</f>
        <v>13</v>
      </c>
      <c r="B15" s="5" t="str">
        <f>'Equipos de Escritorio'!C15</f>
        <v>Víctor Grande Hernández</v>
      </c>
      <c r="C15" s="5" t="str">
        <f>'Equipos de Escritorio'!F15</f>
        <v>Oficinas de Postventa</v>
      </c>
      <c r="D15" s="5" t="str">
        <f>'Equipos de Escritorio'!G15</f>
        <v>J0759M2</v>
      </c>
      <c r="E15" s="5" t="str">
        <f>'Equipos de Escritorio'!I15</f>
        <v>CN-0XJ5TR-FCC00-7AV-CM4B-A04</v>
      </c>
      <c r="F15" s="5" t="str">
        <f>'Equipos de Escritorio'!K15</f>
        <v>Dell Optiplex 3050</v>
      </c>
    </row>
    <row r="16" spans="1:6" x14ac:dyDescent="0.25">
      <c r="A16" s="5">
        <f>'Equipos de Escritorio'!A16</f>
        <v>14</v>
      </c>
      <c r="B16" s="5" t="str">
        <f>'Equipos de Escritorio'!C16</f>
        <v>Nereida Mireya Rodríguez Romero</v>
      </c>
      <c r="C16" s="5" t="str">
        <f>'Equipos de Escritorio'!F16</f>
        <v>Oficinas de Postventa</v>
      </c>
      <c r="D16" s="5" t="str">
        <f>'Equipos de Escritorio'!G16</f>
        <v>2Y348N2</v>
      </c>
      <c r="E16" s="5" t="str">
        <f>'Equipos de Escritorio'!I16</f>
        <v>CN-0XJ5TR-FCC00-7AV-A7YB-A04</v>
      </c>
      <c r="F16" s="5" t="str">
        <f>'Equipos de Escritorio'!K16</f>
        <v>Dell Optiplex 3050</v>
      </c>
    </row>
    <row r="17" spans="1:6" x14ac:dyDescent="0.25">
      <c r="A17" s="5" t="str">
        <f>'Equipos de Escritorio'!A17</f>
        <v>14-1</v>
      </c>
      <c r="B17" s="5" t="str">
        <f>'Equipos de Escritorio'!C17</f>
        <v>Iraís Azucena Villa Zamora</v>
      </c>
      <c r="C17" s="5" t="str">
        <f>'Equipos de Escritorio'!F17</f>
        <v>Oficinas de Postventa</v>
      </c>
      <c r="D17" s="5" t="str">
        <f>'Equipos de Escritorio'!G17</f>
        <v>2Y348N2</v>
      </c>
      <c r="E17" s="5" t="str">
        <f>'Equipos de Escritorio'!I17</f>
        <v>CN-0XJ5TR-FCC00-7AV-A7YB-A04</v>
      </c>
      <c r="F17" s="5" t="str">
        <f>'Equipos de Escritorio'!K17</f>
        <v>Dell Optiplex 3050</v>
      </c>
    </row>
    <row r="18" spans="1:6" x14ac:dyDescent="0.25">
      <c r="A18" s="5">
        <f>'Equipos de Escritorio'!A18</f>
        <v>15</v>
      </c>
      <c r="B18" s="5" t="str">
        <f>'Equipos de Escritorio'!C18</f>
        <v>María Elizabeth Iturbe Chávez</v>
      </c>
      <c r="C18" s="5" t="str">
        <f>'Equipos de Escritorio'!F18</f>
        <v>Oficinas de Postventa</v>
      </c>
      <c r="D18" s="5" t="str">
        <f>'Equipos de Escritorio'!G18</f>
        <v>J04SGM2</v>
      </c>
      <c r="E18" s="5" t="str">
        <f>'Equipos de Escritorio'!I18</f>
        <v>CN-0XJ5TR-FCC00-777-DF2D-A00</v>
      </c>
      <c r="F18" s="5" t="str">
        <f>'Equipos de Escritorio'!K18</f>
        <v>Dell Optiplex 3050</v>
      </c>
    </row>
    <row r="19" spans="1:6" x14ac:dyDescent="0.25">
      <c r="A19" s="5" t="str">
        <f>'Equipos de Escritorio'!A19</f>
        <v>15-1</v>
      </c>
      <c r="B19" s="5" t="str">
        <f>'Equipos de Escritorio'!C19</f>
        <v>Diana Karina Rivera Aguilar</v>
      </c>
      <c r="C19" s="5" t="str">
        <f>'Equipos de Escritorio'!F19</f>
        <v>Oficinas de Postventa</v>
      </c>
      <c r="D19" s="5" t="str">
        <f>'Equipos de Escritorio'!G19</f>
        <v>J04SGM2</v>
      </c>
      <c r="E19" s="5" t="str">
        <f>'Equipos de Escritorio'!I19</f>
        <v>CN-0XJ5TR-FCC00-777-DF2D-A00</v>
      </c>
      <c r="F19" s="5" t="str">
        <f>'Equipos de Escritorio'!K19</f>
        <v>Dell Optiplex 3050</v>
      </c>
    </row>
    <row r="20" spans="1:6" x14ac:dyDescent="0.25">
      <c r="A20" s="5">
        <f>'Equipos de Escritorio'!A20</f>
        <v>16</v>
      </c>
      <c r="B20" s="5" t="str">
        <f>'Equipos de Escritorio'!C20</f>
        <v>Araceli Becerril Zamora</v>
      </c>
      <c r="C20" s="5" t="str">
        <f>'Equipos de Escritorio'!F20</f>
        <v>Oficinas de Postventa</v>
      </c>
      <c r="D20" s="5" t="str">
        <f>'Equipos de Escritorio'!G20</f>
        <v>J08QGM2</v>
      </c>
      <c r="E20" s="5" t="str">
        <f>'Equipos de Escritorio'!I20</f>
        <v>CN-0XJ5TR-FCC00-77Q-AM8B-A00</v>
      </c>
      <c r="F20" s="5" t="str">
        <f>'Equipos de Escritorio'!K20</f>
        <v>Dell Optiplex 3050</v>
      </c>
    </row>
    <row r="21" spans="1:6" x14ac:dyDescent="0.25">
      <c r="A21" s="5">
        <f>'Equipos de Escritorio'!A21</f>
        <v>17</v>
      </c>
      <c r="B21" s="5" t="str">
        <f>'Equipos de Escritorio'!C21</f>
        <v>Iraís Azucena Villa Zamora</v>
      </c>
      <c r="C21" s="5" t="str">
        <f>'Equipos de Escritorio'!F21</f>
        <v>Oficinas de Postventa</v>
      </c>
      <c r="D21" s="5" t="str">
        <f>'Equipos de Escritorio'!G21</f>
        <v>2V9ZM22</v>
      </c>
      <c r="E21" s="5" t="str">
        <f>'Equipos de Escritorio'!I21</f>
        <v>CN-05PMMJ-72872-478-AT8U</v>
      </c>
      <c r="F21" s="5" t="str">
        <f>'Equipos de Escritorio'!K21</f>
        <v>Dell Optiplex 3020</v>
      </c>
    </row>
    <row r="22" spans="1:6" x14ac:dyDescent="0.25">
      <c r="A22" s="5" t="str">
        <f>'Equipos de Escritorio'!A22</f>
        <v>17-1</v>
      </c>
      <c r="B22" s="5" t="str">
        <f>'Equipos de Escritorio'!C22</f>
        <v>Nancy Pérez Vega</v>
      </c>
      <c r="C22" s="5" t="str">
        <f>'Equipos de Escritorio'!F22</f>
        <v>Oficinas de Postventa</v>
      </c>
      <c r="D22" s="5" t="str">
        <f>'Equipos de Escritorio'!G22</f>
        <v>2V9ZM22</v>
      </c>
      <c r="E22" s="5" t="str">
        <f>'Equipos de Escritorio'!I22</f>
        <v>CN-05PMMJ-72872-478-AT8U</v>
      </c>
      <c r="F22" s="5" t="str">
        <f>'Equipos de Escritorio'!K22</f>
        <v>Dell Optiplex 3020</v>
      </c>
    </row>
    <row r="23" spans="1:6" x14ac:dyDescent="0.25">
      <c r="A23" s="5" t="str">
        <f>'Equipos de Escritorio'!A23</f>
        <v>17-2</v>
      </c>
      <c r="B23" s="5" t="str">
        <f>'Equipos de Escritorio'!C23</f>
        <v>Eduardo Espinosa Martínez</v>
      </c>
      <c r="C23" s="5" t="str">
        <f>'Equipos de Escritorio'!F23</f>
        <v>Oficinas de Postventa</v>
      </c>
      <c r="D23" s="5" t="str">
        <f>'Equipos de Escritorio'!G23</f>
        <v>2V9ZM22</v>
      </c>
      <c r="E23" s="5" t="str">
        <f>'Equipos de Escritorio'!I23</f>
        <v>CN-05PMMJ-72872-478-AT8U</v>
      </c>
      <c r="F23" s="5" t="str">
        <f>'Equipos de Escritorio'!K23</f>
        <v>Dell Optiplex 3020</v>
      </c>
    </row>
    <row r="24" spans="1:6" x14ac:dyDescent="0.25">
      <c r="A24" s="5">
        <f>'Equipos de Escritorio'!A24</f>
        <v>18</v>
      </c>
      <c r="B24" s="5" t="str">
        <f>'Equipos de Escritorio'!C24</f>
        <v>Dylan Armando Pérez Nava</v>
      </c>
      <c r="C24" s="5" t="str">
        <f>'Equipos de Escritorio'!F24</f>
        <v>Oficinas de RH</v>
      </c>
      <c r="D24" s="5" t="str">
        <f>'Equipos de Escritorio'!G24</f>
        <v>H2LSHN2</v>
      </c>
      <c r="E24" s="5" t="str">
        <f>'Equipos de Escritorio'!I24</f>
        <v>CN-0XJ5TR-FCC00-7B9-A78I-A04</v>
      </c>
      <c r="F24" s="5" t="str">
        <f>'Equipos de Escritorio'!K24</f>
        <v>Dell Optiplex 3050</v>
      </c>
    </row>
    <row r="25" spans="1:6" x14ac:dyDescent="0.25">
      <c r="A25" s="5">
        <f>'Equipos de Escritorio'!A25</f>
        <v>19</v>
      </c>
      <c r="B25" s="5" t="str">
        <f>'Equipos de Escritorio'!C25</f>
        <v>Abigail Pérez Olea</v>
      </c>
      <c r="C25" s="5" t="str">
        <f>'Equipos de Escritorio'!F25</f>
        <v>Oficinas de RH</v>
      </c>
      <c r="D25" s="5" t="str">
        <f>'Equipos de Escritorio'!G25</f>
        <v>HZZWSM2</v>
      </c>
      <c r="E25" s="5" t="str">
        <f>'Equipos de Escritorio'!I25</f>
        <v>CN-0XJ5TR-FCC00-77V-ARPD-A00</v>
      </c>
      <c r="F25" s="5" t="str">
        <f>'Equipos de Escritorio'!K25</f>
        <v>Dell Optiplex 3050</v>
      </c>
    </row>
    <row r="26" spans="1:6" x14ac:dyDescent="0.25">
      <c r="A26" s="5">
        <f>'Equipos de Escritorio'!A26</f>
        <v>20</v>
      </c>
      <c r="B26" s="5" t="str">
        <f>'Equipos de Escritorio'!C26</f>
        <v>Abigail Pérez Olea / Dylan Armando Pérez Nava</v>
      </c>
      <c r="C26" s="5" t="str">
        <f>'Equipos de Escritorio'!F26</f>
        <v>ANEXO</v>
      </c>
      <c r="D26" s="5" t="str">
        <f>'Equipos de Escritorio'!G26</f>
        <v>MJ00BTNA</v>
      </c>
      <c r="E26" s="5" t="str">
        <f>'Equipos de Escritorio'!I26</f>
        <v>NO TIENE MONITOR</v>
      </c>
      <c r="F26" s="5" t="str">
        <f>'Equipos de Escritorio'!K26</f>
        <v>Lenovo Thinkcentre</v>
      </c>
    </row>
    <row r="27" spans="1:6" x14ac:dyDescent="0.25">
      <c r="A27" s="5">
        <f>'Equipos de Escritorio'!A58</f>
        <v>52</v>
      </c>
      <c r="B27" s="5" t="str">
        <f>'Equipos de Escritorio'!C58</f>
        <v>Adonis Ikeya Becerra Pareja</v>
      </c>
      <c r="C27" s="5" t="str">
        <f>'Equipos de Escritorio'!F58</f>
        <v>Oficinas Centrales</v>
      </c>
      <c r="D27" s="5" t="str">
        <f>'Equipos de Escritorio'!G58</f>
        <v>H2NQHN2</v>
      </c>
      <c r="E27" s="5" t="str">
        <f>'Equipos de Escritorio'!I58</f>
        <v>CN-0XJ5TR-FCC00-77Q-AL9B-A00</v>
      </c>
      <c r="F27" s="5" t="str">
        <f>'Equipos de Escritorio'!K58</f>
        <v>Dell Optiplex 3050</v>
      </c>
    </row>
    <row r="28" spans="1:6" x14ac:dyDescent="0.25">
      <c r="A28" s="5" t="e">
        <f>'Equipos de Escritorio'!#REF!</f>
        <v>#REF!</v>
      </c>
      <c r="B28" s="5" t="e">
        <f>'Equipos de Escritorio'!#REF!</f>
        <v>#REF!</v>
      </c>
      <c r="C28" s="5" t="e">
        <f>'Equipos de Escritorio'!#REF!</f>
        <v>#REF!</v>
      </c>
      <c r="D28" s="5" t="e">
        <f>'Equipos de Escritorio'!#REF!</f>
        <v>#REF!</v>
      </c>
      <c r="E28" s="5" t="e">
        <f>'Equipos de Escritorio'!#REF!</f>
        <v>#REF!</v>
      </c>
      <c r="F28" s="5" t="e">
        <f>'Equipos de Escritorio'!#REF!</f>
        <v>#REF!</v>
      </c>
    </row>
    <row r="29" spans="1:6" x14ac:dyDescent="0.25">
      <c r="A29" s="5" t="e">
        <f>'Equipos de Escritorio'!#REF!</f>
        <v>#REF!</v>
      </c>
      <c r="B29" s="5" t="e">
        <f>'Equipos de Escritorio'!#REF!</f>
        <v>#REF!</v>
      </c>
      <c r="C29" s="5" t="e">
        <f>'Equipos de Escritorio'!#REF!</f>
        <v>#REF!</v>
      </c>
      <c r="D29" s="5" t="e">
        <f>'Equipos de Escritorio'!#REF!</f>
        <v>#REF!</v>
      </c>
      <c r="E29" s="5" t="e">
        <f>'Equipos de Escritorio'!#REF!</f>
        <v>#REF!</v>
      </c>
      <c r="F29" s="5" t="e">
        <f>'Equipos de Escritorio'!#REF!</f>
        <v>#REF!</v>
      </c>
    </row>
    <row r="30" spans="1:6" x14ac:dyDescent="0.25">
      <c r="A30" s="5">
        <f>'Equipos de Escritorio'!A59</f>
        <v>69</v>
      </c>
      <c r="B30" s="5" t="str">
        <f>'Equipos de Escritorio'!C59</f>
        <v>Adonis Ikeya Becerra Pareja</v>
      </c>
      <c r="C30" s="5" t="str">
        <f>'Equipos de Escritorio'!F59</f>
        <v>Oficinas Centrales</v>
      </c>
      <c r="D30" s="5" t="str">
        <f>'Equipos de Escritorio'!G59</f>
        <v>2WXX7N2</v>
      </c>
      <c r="E30" s="5" t="str">
        <f>'Equipos de Escritorio'!I59</f>
        <v>CN-0XJ5TR-FCC00-7AV-CM7B-A04</v>
      </c>
      <c r="F30" s="5" t="str">
        <f>'Equipos de Escritorio'!K59</f>
        <v>Dell Optiplex 3050</v>
      </c>
    </row>
    <row r="31" spans="1:6" x14ac:dyDescent="0.25">
      <c r="A31" s="5" t="e">
        <f>'Equipos de Escritorio'!#REF!</f>
        <v>#REF!</v>
      </c>
      <c r="B31" s="5" t="e">
        <f>'Equipos de Escritorio'!#REF!</f>
        <v>#REF!</v>
      </c>
      <c r="C31" s="5" t="e">
        <f>'Equipos de Escritorio'!#REF!</f>
        <v>#REF!</v>
      </c>
      <c r="D31" s="5" t="e">
        <f>'Equipos de Escritorio'!#REF!</f>
        <v>#REF!</v>
      </c>
      <c r="E31" s="5" t="e">
        <f>'Equipos de Escritorio'!#REF!</f>
        <v>#REF!</v>
      </c>
      <c r="F31" s="5" t="e">
        <f>'Equipos de Escritorio'!#REF!</f>
        <v>#REF!</v>
      </c>
    </row>
    <row r="32" spans="1:6" x14ac:dyDescent="0.25">
      <c r="A32" s="5">
        <f>'Equipos de Escritorio'!A60</f>
        <v>63</v>
      </c>
      <c r="B32" s="5" t="str">
        <f>'Equipos de Escritorio'!C60</f>
        <v>Alexis Daniel Osorio Monroy</v>
      </c>
      <c r="C32" s="5" t="str">
        <f>'Equipos de Escritorio'!F60</f>
        <v>Oficinas Centrales</v>
      </c>
      <c r="D32" s="5" t="str">
        <f>'Equipos de Escritorio'!G60</f>
        <v>F51GN23</v>
      </c>
      <c r="E32" s="5" t="str">
        <f>'Equipos de Escritorio'!I60</f>
        <v>CN-0JF44Y-FCC00-039-DT7I-A08</v>
      </c>
      <c r="F32" s="5" t="str">
        <f>'Equipos de Escritorio'!K60</f>
        <v>Dell Optiplex 7070</v>
      </c>
    </row>
    <row r="33" spans="1:6" x14ac:dyDescent="0.25">
      <c r="A33" s="5">
        <f>'Equipos de Escritorio'!A61</f>
        <v>64</v>
      </c>
      <c r="B33" s="5" t="str">
        <f>'Equipos de Escritorio'!C61</f>
        <v>Andrea Vanessa hernández Ruíz</v>
      </c>
      <c r="C33" s="5" t="str">
        <f>'Equipos de Escritorio'!F61</f>
        <v>Oficinas Centrales</v>
      </c>
      <c r="D33" s="5" t="str">
        <f>'Equipos de Escritorio'!G61</f>
        <v>GSZ4SD2</v>
      </c>
      <c r="E33" s="5" t="str">
        <f>'Equipos de Escritorio'!I61</f>
        <v>CN-0JF44Y-72872-68T-A9MB-A00</v>
      </c>
      <c r="F33" s="5" t="str">
        <f>'Equipos de Escritorio'!K61</f>
        <v>Dell Optiplex 3040</v>
      </c>
    </row>
    <row r="34" spans="1:6" x14ac:dyDescent="0.25">
      <c r="A34" s="5" t="str">
        <f>'Equipos de Escritorio'!A62</f>
        <v>62-1</v>
      </c>
      <c r="B34" s="5" t="str">
        <f>'Equipos de Escritorio'!C62</f>
        <v>Cristian Catalán Monzalvo</v>
      </c>
      <c r="C34" s="5" t="str">
        <f>'Equipos de Escritorio'!F62</f>
        <v>Oficinas Centrales</v>
      </c>
      <c r="D34" s="5" t="str">
        <f>'Equipos de Escritorio'!G62</f>
        <v>F4YPN23</v>
      </c>
      <c r="E34" s="5" t="str">
        <f>'Equipos de Escritorio'!I62</f>
        <v>CN-0JF44Y-FCC00-039-DT5I-A08</v>
      </c>
      <c r="F34" s="5" t="str">
        <f>'Equipos de Escritorio'!K62</f>
        <v>Dell Optiplex 7070</v>
      </c>
    </row>
    <row r="35" spans="1:6" x14ac:dyDescent="0.25">
      <c r="A35" s="5" t="str">
        <f>'Equipos de Escritorio'!A63</f>
        <v>59 -1</v>
      </c>
      <c r="B35" s="5" t="str">
        <f>'Equipos de Escritorio'!C63</f>
        <v>David Tapia Hernandez</v>
      </c>
      <c r="C35" s="5" t="str">
        <f>'Equipos de Escritorio'!F63</f>
        <v>Oficinas Centrales</v>
      </c>
      <c r="D35" s="5" t="str">
        <f>'Equipos de Escritorio'!G63</f>
        <v>GT19SD2</v>
      </c>
      <c r="E35" s="5" t="str">
        <f>'Equipos de Escritorio'!I63</f>
        <v>CN-0JF44Y-72872-68T-A9HB-A00</v>
      </c>
      <c r="F35" s="5" t="str">
        <f>'Equipos de Escritorio'!K63</f>
        <v>Dell Optiplex 3040</v>
      </c>
    </row>
    <row r="36" spans="1:6" x14ac:dyDescent="0.25">
      <c r="A36" s="5">
        <f>'Equipos de Escritorio'!A64</f>
        <v>57</v>
      </c>
      <c r="B36" s="5" t="str">
        <f>'Equipos de Escritorio'!C64</f>
        <v>Dayna Natziely Mendoza Dimas</v>
      </c>
      <c r="C36" s="5" t="str">
        <f>'Equipos de Escritorio'!F64</f>
        <v>Oficinas Centrales</v>
      </c>
      <c r="D36" s="5" t="str">
        <f>'Equipos de Escritorio'!G64</f>
        <v>H2PSHN2</v>
      </c>
      <c r="E36" s="5" t="str">
        <f>'Equipos de Escritorio'!I64</f>
        <v>CN-0XJ5TR-FCC00-782-AGUD-A00</v>
      </c>
      <c r="F36" s="5" t="str">
        <f>'Equipos de Escritorio'!K64</f>
        <v>Dell Optiplex 3050</v>
      </c>
    </row>
    <row r="37" spans="1:6" x14ac:dyDescent="0.25">
      <c r="A37" s="5">
        <f>'Equipos de Escritorio'!A65</f>
        <v>67</v>
      </c>
      <c r="B37" s="5" t="str">
        <f>'Equipos de Escritorio'!C65</f>
        <v>Diana Laura Martínez Santiago</v>
      </c>
      <c r="C37" s="5" t="str">
        <f>'Equipos de Escritorio'!F65</f>
        <v>Oficinas Centrales</v>
      </c>
      <c r="D37" s="5" t="str">
        <f>'Equipos de Escritorio'!G65</f>
        <v>7ZCZ8N2</v>
      </c>
      <c r="E37" s="5" t="str">
        <f>'Equipos de Escritorio'!I65</f>
        <v>CN-0XJ5TR-FCC00-77Q-ADJB-A00</v>
      </c>
      <c r="F37" s="5" t="str">
        <f>'Equipos de Escritorio'!K65</f>
        <v>Dell Optiplex 3050</v>
      </c>
    </row>
    <row r="38" spans="1:6" x14ac:dyDescent="0.25">
      <c r="A38" s="5">
        <f>'Equipos de Escritorio'!A66</f>
        <v>60</v>
      </c>
      <c r="B38" s="5" t="str">
        <f>'Equipos de Escritorio'!C66</f>
        <v>Elizabeth Quezada Torres</v>
      </c>
      <c r="C38" s="5" t="str">
        <f>'Equipos de Escritorio'!F66</f>
        <v>Oficinas Centrales</v>
      </c>
      <c r="D38" s="5" t="str">
        <f>'Equipos de Escritorio'!G66</f>
        <v>GT24SD2</v>
      </c>
      <c r="E38" s="5" t="str">
        <f>'Equipos de Escritorio'!I66</f>
        <v>CN-0CF44Y-72872-687-D31B-A00</v>
      </c>
      <c r="F38" s="5" t="str">
        <f>'Equipos de Escritorio'!K66</f>
        <v>Dell Optiplex 3040</v>
      </c>
    </row>
    <row r="39" spans="1:6" x14ac:dyDescent="0.25">
      <c r="A39" s="5" t="e">
        <f>'Equipos de Escritorio'!#REF!</f>
        <v>#REF!</v>
      </c>
      <c r="B39" s="5" t="e">
        <f>'Equipos de Escritorio'!#REF!</f>
        <v>#REF!</v>
      </c>
      <c r="C39" s="5" t="e">
        <f>'Equipos de Escritorio'!#REF!</f>
        <v>#REF!</v>
      </c>
      <c r="D39" s="5" t="e">
        <f>'Equipos de Escritorio'!#REF!</f>
        <v>#REF!</v>
      </c>
      <c r="E39" s="5" t="e">
        <f>'Equipos de Escritorio'!#REF!</f>
        <v>#REF!</v>
      </c>
      <c r="F39" s="5" t="e">
        <f>'Equipos de Escritorio'!#REF!</f>
        <v>#REF!</v>
      </c>
    </row>
    <row r="40" spans="1:6" x14ac:dyDescent="0.25">
      <c r="A40" s="5">
        <f>'Equipos de Escritorio'!A67</f>
        <v>73</v>
      </c>
      <c r="B40" s="5" t="str">
        <f>'Equipos de Escritorio'!C67</f>
        <v>Elva Aguirre Lopez</v>
      </c>
      <c r="C40" s="5" t="str">
        <f>'Equipos de Escritorio'!F67</f>
        <v>Oficinas Centrales</v>
      </c>
      <c r="D40" s="5" t="str">
        <f>'Equipos de Escritorio'!G67</f>
        <v>H5JY7V1</v>
      </c>
      <c r="E40" s="5" t="str">
        <f>'Equipos de Escritorio'!I67</f>
        <v>CN-0GFCNV-74445-254-655U</v>
      </c>
      <c r="F40" s="5" t="str">
        <f>'Equipos de Escritorio'!K67</f>
        <v>Dell Optiplex 390</v>
      </c>
    </row>
    <row r="41" spans="1:6" x14ac:dyDescent="0.25">
      <c r="A41" s="5" t="e">
        <f>'Equipos de Escritorio'!#REF!</f>
        <v>#REF!</v>
      </c>
      <c r="B41" s="5" t="e">
        <f>'Equipos de Escritorio'!#REF!</f>
        <v>#REF!</v>
      </c>
      <c r="C41" s="5" t="e">
        <f>'Equipos de Escritorio'!#REF!</f>
        <v>#REF!</v>
      </c>
      <c r="D41" s="5" t="e">
        <f>'Equipos de Escritorio'!#REF!</f>
        <v>#REF!</v>
      </c>
      <c r="E41" s="5" t="e">
        <f>'Equipos de Escritorio'!#REF!</f>
        <v>#REF!</v>
      </c>
      <c r="F41" s="5" t="e">
        <f>'Equipos de Escritorio'!#REF!</f>
        <v>#REF!</v>
      </c>
    </row>
    <row r="42" spans="1:6" x14ac:dyDescent="0.25">
      <c r="A42" s="5">
        <f>'Equipos de Escritorio'!A68</f>
        <v>105</v>
      </c>
      <c r="B42" s="5" t="str">
        <f>'Equipos de Escritorio'!C68</f>
        <v>Elvira Judith vazquez</v>
      </c>
      <c r="C42" s="5" t="str">
        <f>'Equipos de Escritorio'!F68</f>
        <v>Oficinas Centrales</v>
      </c>
      <c r="D42" s="5" t="str">
        <f>'Equipos de Escritorio'!G68</f>
        <v>2V92M22</v>
      </c>
      <c r="E42" s="5" t="str">
        <f>'Equipos de Escritorio'!I68</f>
        <v>CN-0GFCNV-74445-254-045U</v>
      </c>
      <c r="F42" s="5" t="str">
        <f>'Equipos de Escritorio'!K68</f>
        <v>Dell Optiplex 390</v>
      </c>
    </row>
    <row r="43" spans="1:6" x14ac:dyDescent="0.25">
      <c r="A43" s="5" t="str">
        <f>'Equipos de Escritorio'!A69</f>
        <v>53-2</v>
      </c>
      <c r="B43" s="5" t="str">
        <f>'Equipos de Escritorio'!C69</f>
        <v>Francisco Javier Carrillo García</v>
      </c>
      <c r="C43" s="5" t="str">
        <f>'Equipos de Escritorio'!F69</f>
        <v>Oficinas Centrales</v>
      </c>
      <c r="D43" s="5" t="str">
        <f>'Equipos de Escritorio'!G69</f>
        <v>J07VGM2</v>
      </c>
      <c r="E43" s="5" t="str">
        <f>'Equipos de Escritorio'!I69</f>
        <v>CN-0XJ5TR-FCC00-7AV-CLLB-A04</v>
      </c>
      <c r="F43" s="5" t="str">
        <f>'Equipos de Escritorio'!K69</f>
        <v>Dell Optiplex 3050</v>
      </c>
    </row>
    <row r="44" spans="1:6" x14ac:dyDescent="0.25">
      <c r="A44" s="5">
        <f>'Equipos de Escritorio'!A70</f>
        <v>68</v>
      </c>
      <c r="B44" s="5" t="str">
        <f>'Equipos de Escritorio'!C70</f>
        <v xml:space="preserve">Francisco Ricardo de Jesus Valladores Garcia </v>
      </c>
      <c r="C44" s="5" t="str">
        <f>'Equipos de Escritorio'!F70</f>
        <v>Oficinas Centrales</v>
      </c>
      <c r="D44" s="5" t="str">
        <f>'Equipos de Escritorio'!G70</f>
        <v>HZZTSM2</v>
      </c>
      <c r="E44" s="5" t="str">
        <f>'Equipos de Escritorio'!I70</f>
        <v>CN-0XJ5TR-FCC00-77Q-ALCB-A00</v>
      </c>
      <c r="F44" s="5" t="str">
        <f>'Equipos de Escritorio'!K70</f>
        <v>Dell Optiplex 3050</v>
      </c>
    </row>
    <row r="45" spans="1:6" x14ac:dyDescent="0.25">
      <c r="A45" s="5">
        <f>'Equipos de Escritorio'!A71</f>
        <v>72</v>
      </c>
      <c r="B45" s="5" t="str">
        <f>'Equipos de Escritorio'!C71</f>
        <v>Gabriela Torres Romero</v>
      </c>
      <c r="C45" s="5" t="str">
        <f>'Equipos de Escritorio'!F71</f>
        <v>Oficinas Centrales</v>
      </c>
      <c r="D45" s="5" t="str">
        <f>'Equipos de Escritorio'!G71</f>
        <v>2PQ1N22</v>
      </c>
      <c r="E45" s="5" t="str">
        <f>'Equipos de Escritorio'!I71</f>
        <v>CN-05PMMJ-72872-478-DRYU</v>
      </c>
      <c r="F45" s="5" t="str">
        <f>'Equipos de Escritorio'!K71</f>
        <v>Dell Optiplex 3020</v>
      </c>
    </row>
    <row r="46" spans="1:6" x14ac:dyDescent="0.25">
      <c r="A46" s="5">
        <f>'Equipos de Escritorio'!A72</f>
        <v>55</v>
      </c>
      <c r="B46" s="5" t="str">
        <f>'Equipos de Escritorio'!C72</f>
        <v>Irving Gabriel Abrego Durán</v>
      </c>
      <c r="C46" s="5" t="str">
        <f>'Equipos de Escritorio'!F72</f>
        <v>Oficinas Centrales</v>
      </c>
      <c r="D46" s="5" t="str">
        <f>'Equipos de Escritorio'!G72</f>
        <v>H1RY7N2</v>
      </c>
      <c r="E46" s="5" t="str">
        <f>'Equipos de Escritorio'!I72</f>
        <v>CN-0XJ5TR-72872-735-AU6I-A00</v>
      </c>
      <c r="F46" s="5" t="str">
        <f>'Equipos de Escritorio'!K72</f>
        <v>Dell Optiplex 3050</v>
      </c>
    </row>
    <row r="47" spans="1:6" x14ac:dyDescent="0.25">
      <c r="A47" s="5">
        <f>'Equipos de Escritorio'!A73</f>
        <v>71</v>
      </c>
      <c r="B47" s="5" t="str">
        <f>'Equipos de Escritorio'!C73</f>
        <v>Israel Lucas Ángeles</v>
      </c>
      <c r="C47" s="5" t="str">
        <f>'Equipos de Escritorio'!F73</f>
        <v>Oficinas Centrales</v>
      </c>
      <c r="D47" s="5" t="str">
        <f>'Equipos de Escritorio'!G73</f>
        <v>3CR1030JVL</v>
      </c>
      <c r="E47" s="5" t="str">
        <f>'Equipos de Escritorio'!I73</f>
        <v>CNC048Q9LF</v>
      </c>
      <c r="F47" s="5" t="str">
        <f>'Equipos de Escritorio'!K73</f>
        <v>Compaq CQ1500LA</v>
      </c>
    </row>
    <row r="48" spans="1:6" x14ac:dyDescent="0.25">
      <c r="A48" s="5">
        <f>'Equipos de Escritorio'!A74</f>
        <v>56</v>
      </c>
      <c r="B48" s="5" t="str">
        <f>'Equipos de Escritorio'!C74</f>
        <v>Karina Flores Rivera</v>
      </c>
      <c r="C48" s="5" t="str">
        <f>'Equipos de Escritorio'!F74</f>
        <v>Oficinas Centrales</v>
      </c>
      <c r="D48" s="5" t="str">
        <f>'Equipos de Escritorio'!G74</f>
        <v>J02VGM2</v>
      </c>
      <c r="E48" s="5" t="str">
        <f>'Equipos de Escritorio'!I74</f>
        <v>CN-0XJ5TR-FCC00-7B9-AGDI-A04</v>
      </c>
      <c r="F48" s="5" t="str">
        <f>'Equipos de Escritorio'!K74</f>
        <v>Dell Optiplex 3050</v>
      </c>
    </row>
    <row r="49" spans="1:6" x14ac:dyDescent="0.25">
      <c r="A49" s="5">
        <f>'Equipos de Escritorio'!A75</f>
        <v>70</v>
      </c>
      <c r="B49" s="5" t="str">
        <f>'Equipos de Escritorio'!C75</f>
        <v>Katiusha Gabriela Flores Gonzalez</v>
      </c>
      <c r="C49" s="5" t="str">
        <f>'Equipos de Escritorio'!F75</f>
        <v>Oficinas Centrales</v>
      </c>
      <c r="D49" s="5" t="str">
        <f>'Equipos de Escritorio'!G75</f>
        <v>2PM0N22</v>
      </c>
      <c r="E49" s="5" t="str">
        <f>'Equipos de Escritorio'!I75</f>
        <v>CNC749R6MD</v>
      </c>
      <c r="F49" s="5" t="str">
        <f>'Equipos de Escritorio'!K75</f>
        <v>Dell Optiplex 3020</v>
      </c>
    </row>
    <row r="50" spans="1:6" x14ac:dyDescent="0.25">
      <c r="A50" s="5">
        <f>'Equipos de Escritorio'!A76</f>
        <v>58</v>
      </c>
      <c r="B50" s="5" t="str">
        <f>'Equipos de Escritorio'!C76</f>
        <v>María de los Ángeles Carbajal Reyes</v>
      </c>
      <c r="C50" s="5" t="str">
        <f>'Equipos de Escritorio'!F76</f>
        <v>Oficinas Centrales</v>
      </c>
      <c r="D50" s="5" t="str">
        <f>'Equipos de Escritorio'!G76</f>
        <v>H2F58N2</v>
      </c>
      <c r="E50" s="5" t="str">
        <f>'Equipos de Escritorio'!I76</f>
        <v>CN-0XJ5TR-FCC00-77V-ATFD-A00</v>
      </c>
      <c r="F50" s="5" t="str">
        <f>'Equipos de Escritorio'!K76</f>
        <v>Dell Optiplex 3050</v>
      </c>
    </row>
    <row r="51" spans="1:6" x14ac:dyDescent="0.25">
      <c r="A51" s="5">
        <f>'Equipos de Escritorio'!A77</f>
        <v>66</v>
      </c>
      <c r="B51" s="5" t="str">
        <f>'Equipos de Escritorio'!C77</f>
        <v>Oscar Rivero Sánchez</v>
      </c>
      <c r="C51" s="5" t="str">
        <f>'Equipos de Escritorio'!F77</f>
        <v>Oficinas Centrales</v>
      </c>
      <c r="D51" s="5" t="str">
        <f>'Equipos de Escritorio'!G77</f>
        <v>J0479M2</v>
      </c>
      <c r="E51" s="5" t="str">
        <f>'Equipos de Escritorio'!I77</f>
        <v>CN-0XJ5TR-FCC00-77V-ATCD-A00</v>
      </c>
      <c r="F51" s="5" t="str">
        <f>'Equipos de Escritorio'!K77</f>
        <v>Dell Optiplex 3050</v>
      </c>
    </row>
    <row r="52" spans="1:6" x14ac:dyDescent="0.25">
      <c r="A52" s="5" t="str">
        <f>'Equipos de Escritorio'!A78</f>
        <v>54-1</v>
      </c>
      <c r="B52" s="5" t="str">
        <f>'Equipos de Escritorio'!C78</f>
        <v xml:space="preserve">Salvador Vargas Rodriguez </v>
      </c>
      <c r="C52" s="5" t="str">
        <f>'Equipos de Escritorio'!F78</f>
        <v>Oficinas Centrales</v>
      </c>
      <c r="D52" s="5" t="str">
        <f>'Equipos de Escritorio'!G78</f>
        <v>J0989M2</v>
      </c>
      <c r="E52" s="5" t="str">
        <f>'Equipos de Escritorio'!I78</f>
        <v>CN-0XJ5TR-FCC00-77V-ATAD-A00</v>
      </c>
      <c r="F52" s="5" t="str">
        <f>'Equipos de Escritorio'!K78</f>
        <v>Dell Optiplex 3050</v>
      </c>
    </row>
    <row r="53" spans="1:6" x14ac:dyDescent="0.25">
      <c r="A53" s="5">
        <f>'Equipos de Escritorio'!A79</f>
        <v>65</v>
      </c>
      <c r="B53" s="5" t="str">
        <f>'Equipos de Escritorio'!C79</f>
        <v>Tania Alejandra Ramírez Soria</v>
      </c>
      <c r="C53" s="5" t="str">
        <f>'Equipos de Escritorio'!F79</f>
        <v>Oficinas Centrales</v>
      </c>
      <c r="D53" s="5" t="str">
        <f>'Equipos de Escritorio'!G79</f>
        <v>H2L38N2</v>
      </c>
      <c r="E53" s="5" t="str">
        <f>'Equipos de Escritorio'!I79</f>
        <v>CN-0XJ5TR-FCC00-7B9-AG6I-A04</v>
      </c>
      <c r="F53" s="5" t="str">
        <f>'Equipos de Escritorio'!K79</f>
        <v>Dell Optiplex 3050</v>
      </c>
    </row>
    <row r="54" spans="1:6" x14ac:dyDescent="0.25">
      <c r="A54" s="5">
        <f>'Equipos de Escritorio'!A110</f>
        <v>104</v>
      </c>
      <c r="B54" s="5" t="str">
        <f>'Equipos de Escritorio'!C110</f>
        <v>Gerardo López González</v>
      </c>
      <c r="C54" s="5" t="str">
        <f>'Equipos de Escritorio'!F110</f>
        <v>Oficinas de Ventas</v>
      </c>
      <c r="D54" s="5" t="str">
        <f>'Equipos de Escritorio'!G110</f>
        <v>H49P7V1</v>
      </c>
      <c r="E54" s="5" t="str">
        <f>'Equipos de Escritorio'!I110</f>
        <v>CN-0GFCNV-74445-254-652U</v>
      </c>
      <c r="F54" s="5" t="str">
        <f>'Equipos de Escritorio'!K110</f>
        <v>Dell Optiplex 390</v>
      </c>
    </row>
    <row r="55" spans="1:6" x14ac:dyDescent="0.25">
      <c r="A55" s="5" t="str">
        <f>'Equipos de Escritorio'!A112</f>
        <v>61-2</v>
      </c>
      <c r="B55" s="5" t="str">
        <f>'Equipos de Escritorio'!C112</f>
        <v>Victoria Francisco Nicolás</v>
      </c>
      <c r="C55" s="5" t="str">
        <f>'Equipos de Escritorio'!F112</f>
        <v>Oficinas Centrales</v>
      </c>
      <c r="D55" s="5" t="str">
        <f>'Equipos de Escritorio'!G112</f>
        <v>JXYJ7V1</v>
      </c>
      <c r="E55" s="5" t="str">
        <f>'Equipos de Escritorio'!I112</f>
        <v>CN-0GFCNV-74445-25L-ARFL</v>
      </c>
      <c r="F55" s="5" t="str">
        <f>'Equipos de Escritorio'!K112</f>
        <v>Dell Optiplex 390</v>
      </c>
    </row>
    <row r="56" spans="1:6" x14ac:dyDescent="0.25">
      <c r="A56" s="5">
        <f>'Equipos de Escritorio'!A114</f>
        <v>0</v>
      </c>
      <c r="B56" s="5">
        <f>'Equipos de Escritorio'!C114</f>
        <v>0</v>
      </c>
      <c r="C56" s="5">
        <f>'Equipos de Escritorio'!F114</f>
        <v>0</v>
      </c>
      <c r="D56" s="5">
        <f>'Equipos de Escritorio'!G114</f>
        <v>0</v>
      </c>
      <c r="E56" s="5">
        <f>'Equipos de Escritorio'!I114</f>
        <v>0</v>
      </c>
      <c r="F56" s="5">
        <f>'Equipos de Escritorio'!K114</f>
        <v>0</v>
      </c>
    </row>
    <row r="57" spans="1:6" x14ac:dyDescent="0.25">
      <c r="A57" s="5">
        <f>'Equipos de Escritorio'!A115</f>
        <v>0</v>
      </c>
      <c r="B57" s="5">
        <f>'Equipos de Escritorio'!C115</f>
        <v>0</v>
      </c>
      <c r="C57" s="5">
        <f>'Equipos de Escritorio'!F115</f>
        <v>0</v>
      </c>
      <c r="D57" s="5">
        <f>'Equipos de Escritorio'!G115</f>
        <v>0</v>
      </c>
      <c r="E57" s="5">
        <f>'Equipos de Escritorio'!I115</f>
        <v>0</v>
      </c>
      <c r="F57" s="5">
        <f>'Equipos de Escritorio'!K115</f>
        <v>0</v>
      </c>
    </row>
    <row r="58" spans="1:6" x14ac:dyDescent="0.25">
      <c r="A58" s="5">
        <f>'Equipos de Escritorio'!A116</f>
        <v>0</v>
      </c>
      <c r="B58" s="5">
        <f>'Equipos de Escritorio'!C116</f>
        <v>0</v>
      </c>
      <c r="C58" s="5">
        <f>'Equipos de Escritorio'!F116</f>
        <v>0</v>
      </c>
      <c r="D58" s="5">
        <f>'Equipos de Escritorio'!G116</f>
        <v>0</v>
      </c>
      <c r="E58" s="5">
        <f>'Equipos de Escritorio'!I116</f>
        <v>0</v>
      </c>
      <c r="F58" s="5">
        <f>'Equipos de Escritorio'!K116</f>
        <v>0</v>
      </c>
    </row>
    <row r="59" spans="1:6" x14ac:dyDescent="0.25">
      <c r="A59" s="5">
        <f>'Equipos de Escritorio'!A117</f>
        <v>0</v>
      </c>
      <c r="B59" s="5">
        <f>'Equipos de Escritorio'!C117</f>
        <v>0</v>
      </c>
      <c r="C59" s="5">
        <f>'Equipos de Escritorio'!F117</f>
        <v>0</v>
      </c>
      <c r="D59" s="5">
        <f>'Equipos de Escritorio'!G117</f>
        <v>0</v>
      </c>
      <c r="E59" s="5">
        <f>'Equipos de Escritorio'!I117</f>
        <v>0</v>
      </c>
      <c r="F59" s="5">
        <f>'Equipos de Escritorio'!K117</f>
        <v>0</v>
      </c>
    </row>
    <row r="60" spans="1:6" x14ac:dyDescent="0.25">
      <c r="A60" s="5">
        <f>'Equipos de Escritorio'!A118</f>
        <v>0</v>
      </c>
      <c r="B60" s="5">
        <f>'Equipos de Escritorio'!C118</f>
        <v>0</v>
      </c>
      <c r="C60" s="5">
        <f>'Equipos de Escritorio'!F118</f>
        <v>0</v>
      </c>
      <c r="D60" s="5">
        <f>'Equipos de Escritorio'!G118</f>
        <v>0</v>
      </c>
      <c r="E60" s="5">
        <f>'Equipos de Escritorio'!I118</f>
        <v>0</v>
      </c>
      <c r="F60" s="5">
        <f>'Equipos de Escritorio'!K118</f>
        <v>0</v>
      </c>
    </row>
    <row r="61" spans="1:6" x14ac:dyDescent="0.25">
      <c r="A61" s="5">
        <f>'Equipos de Escritorio'!A119</f>
        <v>0</v>
      </c>
      <c r="B61" s="5">
        <f>'Equipos de Escritorio'!C119</f>
        <v>0</v>
      </c>
      <c r="C61" s="5">
        <f>'Equipos de Escritorio'!F119</f>
        <v>0</v>
      </c>
      <c r="D61" s="5">
        <f>'Equipos de Escritorio'!G119</f>
        <v>0</v>
      </c>
      <c r="E61" s="5">
        <f>'Equipos de Escritorio'!I119</f>
        <v>0</v>
      </c>
      <c r="F61" s="5">
        <f>'Equipos de Escritorio'!K119</f>
        <v>0</v>
      </c>
    </row>
    <row r="62" spans="1:6" x14ac:dyDescent="0.25">
      <c r="A62" s="5">
        <f>'Equipos de Escritorio'!A120</f>
        <v>0</v>
      </c>
      <c r="B62" s="5">
        <f>'Equipos de Escritorio'!C120</f>
        <v>0</v>
      </c>
      <c r="C62" s="5">
        <f>'Equipos de Escritorio'!F120</f>
        <v>0</v>
      </c>
      <c r="D62" s="5">
        <f>'Equipos de Escritorio'!G120</f>
        <v>0</v>
      </c>
      <c r="E62" s="5">
        <f>'Equipos de Escritorio'!I120</f>
        <v>0</v>
      </c>
      <c r="F62" s="5">
        <f>'Equipos de Escritorio'!K120</f>
        <v>0</v>
      </c>
    </row>
    <row r="63" spans="1:6" x14ac:dyDescent="0.25">
      <c r="A63" s="5">
        <f>'Equipos de Escritorio'!A121</f>
        <v>0</v>
      </c>
      <c r="B63" s="5">
        <f>'Equipos de Escritorio'!C121</f>
        <v>0</v>
      </c>
      <c r="C63" s="5">
        <f>'Equipos de Escritorio'!F121</f>
        <v>0</v>
      </c>
      <c r="D63" s="5">
        <f>'Equipos de Escritorio'!G121</f>
        <v>0</v>
      </c>
      <c r="E63" s="5">
        <f>'Equipos de Escritorio'!I121</f>
        <v>0</v>
      </c>
      <c r="F63" s="5">
        <f>'Equipos de Escritorio'!K121</f>
        <v>0</v>
      </c>
    </row>
    <row r="64" spans="1:6" x14ac:dyDescent="0.25">
      <c r="A64" s="5">
        <f>'Equipos de Escritorio'!A122</f>
        <v>0</v>
      </c>
      <c r="B64" s="5">
        <f>'Equipos de Escritorio'!C122</f>
        <v>0</v>
      </c>
      <c r="C64" s="5">
        <f>'Equipos de Escritorio'!F122</f>
        <v>0</v>
      </c>
      <c r="D64" s="5">
        <f>'Equipos de Escritorio'!G122</f>
        <v>0</v>
      </c>
      <c r="E64" s="5">
        <f>'Equipos de Escritorio'!I122</f>
        <v>0</v>
      </c>
      <c r="F64" s="5">
        <f>'Equipos de Escritorio'!K122</f>
        <v>0</v>
      </c>
    </row>
    <row r="65" spans="1:6" x14ac:dyDescent="0.25">
      <c r="A65" s="5">
        <f>'Equipos de Escritorio'!A123</f>
        <v>0</v>
      </c>
      <c r="B65" s="5">
        <f>'Equipos de Escritorio'!C123</f>
        <v>0</v>
      </c>
      <c r="C65" s="5">
        <f>'Equipos de Escritorio'!F123</f>
        <v>0</v>
      </c>
      <c r="D65" s="5">
        <f>'Equipos de Escritorio'!G123</f>
        <v>0</v>
      </c>
      <c r="E65" s="5">
        <f>'Equipos de Escritorio'!I123</f>
        <v>0</v>
      </c>
      <c r="F65" s="5">
        <f>'Equipos de Escritorio'!K123</f>
        <v>0</v>
      </c>
    </row>
    <row r="66" spans="1:6" x14ac:dyDescent="0.25">
      <c r="A66" s="5">
        <f>'Equipos de Escritorio'!A124</f>
        <v>0</v>
      </c>
      <c r="B66" s="5">
        <f>'Equipos de Escritorio'!C124</f>
        <v>0</v>
      </c>
      <c r="C66" s="5">
        <f>'Equipos de Escritorio'!F124</f>
        <v>0</v>
      </c>
      <c r="D66" s="5">
        <f>'Equipos de Escritorio'!G124</f>
        <v>0</v>
      </c>
      <c r="E66" s="5">
        <f>'Equipos de Escritorio'!I124</f>
        <v>0</v>
      </c>
      <c r="F66" s="5">
        <f>'Equipos de Escritorio'!K124</f>
        <v>0</v>
      </c>
    </row>
    <row r="67" spans="1:6" x14ac:dyDescent="0.25">
      <c r="A67" s="5">
        <f>'Equipos de Escritorio'!A125</f>
        <v>0</v>
      </c>
      <c r="B67" s="5">
        <f>'Equipos de Escritorio'!C125</f>
        <v>0</v>
      </c>
      <c r="C67" s="5">
        <f>'Equipos de Escritorio'!F125</f>
        <v>0</v>
      </c>
      <c r="D67" s="5">
        <f>'Equipos de Escritorio'!G125</f>
        <v>0</v>
      </c>
      <c r="E67" s="5">
        <f>'Equipos de Escritorio'!I125</f>
        <v>0</v>
      </c>
      <c r="F67" s="5">
        <f>'Equipos de Escritorio'!K125</f>
        <v>0</v>
      </c>
    </row>
    <row r="68" spans="1:6" x14ac:dyDescent="0.25">
      <c r="A68" s="5">
        <f>'Equipos de Escritorio'!A126</f>
        <v>0</v>
      </c>
      <c r="B68" s="5">
        <f>'Equipos de Escritorio'!C126</f>
        <v>0</v>
      </c>
      <c r="C68" s="5">
        <f>'Equipos de Escritorio'!F126</f>
        <v>0</v>
      </c>
      <c r="D68" s="5">
        <f>'Equipos de Escritorio'!G126</f>
        <v>0</v>
      </c>
      <c r="E68" s="5">
        <f>'Equipos de Escritorio'!I126</f>
        <v>0</v>
      </c>
      <c r="F68" s="5">
        <f>'Equipos de Escritorio'!K126</f>
        <v>0</v>
      </c>
    </row>
    <row r="69" spans="1:6" x14ac:dyDescent="0.25">
      <c r="A69" s="5">
        <f>'Equipos de Escritorio'!A127</f>
        <v>0</v>
      </c>
      <c r="B69" s="5">
        <f>'Equipos de Escritorio'!C127</f>
        <v>0</v>
      </c>
      <c r="C69" s="5">
        <f>'Equipos de Escritorio'!F127</f>
        <v>0</v>
      </c>
      <c r="D69" s="5">
        <f>'Equipos de Escritorio'!G127</f>
        <v>0</v>
      </c>
      <c r="E69" s="5">
        <f>'Equipos de Escritorio'!I127</f>
        <v>0</v>
      </c>
      <c r="F69" s="5">
        <f>'Equipos de Escritorio'!K127</f>
        <v>0</v>
      </c>
    </row>
    <row r="70" spans="1:6" x14ac:dyDescent="0.25">
      <c r="A70" s="5">
        <f>'Equipos de Escritorio'!A128</f>
        <v>0</v>
      </c>
      <c r="B70" s="5">
        <f>'Equipos de Escritorio'!C128</f>
        <v>0</v>
      </c>
      <c r="C70" s="5">
        <f>'Equipos de Escritorio'!F128</f>
        <v>0</v>
      </c>
      <c r="D70" s="5">
        <f>'Equipos de Escritorio'!G128</f>
        <v>0</v>
      </c>
      <c r="E70" s="5">
        <f>'Equipos de Escritorio'!I128</f>
        <v>0</v>
      </c>
      <c r="F70" s="5">
        <f>'Equipos de Escritorio'!K128</f>
        <v>0</v>
      </c>
    </row>
    <row r="71" spans="1:6" x14ac:dyDescent="0.25">
      <c r="A71" s="5">
        <f>'Equipos de Escritorio'!A129</f>
        <v>0</v>
      </c>
      <c r="B71" s="5">
        <f>'Equipos de Escritorio'!C129</f>
        <v>0</v>
      </c>
      <c r="C71" s="5">
        <f>'Equipos de Escritorio'!F129</f>
        <v>0</v>
      </c>
      <c r="D71" s="5">
        <f>'Equipos de Escritorio'!G129</f>
        <v>0</v>
      </c>
      <c r="E71" s="5">
        <f>'Equipos de Escritorio'!I129</f>
        <v>0</v>
      </c>
      <c r="F71" s="5">
        <f>'Equipos de Escritorio'!K129</f>
        <v>0</v>
      </c>
    </row>
    <row r="72" spans="1:6" x14ac:dyDescent="0.25">
      <c r="A72" s="5">
        <f>'Equipos de Escritorio'!A130</f>
        <v>0</v>
      </c>
      <c r="B72" s="5">
        <f>'Equipos de Escritorio'!C130</f>
        <v>0</v>
      </c>
      <c r="C72" s="5">
        <f>'Equipos de Escritorio'!F130</f>
        <v>0</v>
      </c>
      <c r="D72" s="5">
        <f>'Equipos de Escritorio'!G130</f>
        <v>0</v>
      </c>
      <c r="E72" s="5">
        <f>'Equipos de Escritorio'!I130</f>
        <v>0</v>
      </c>
      <c r="F72" s="5">
        <f>'Equipos de Escritorio'!K130</f>
        <v>0</v>
      </c>
    </row>
    <row r="73" spans="1:6" x14ac:dyDescent="0.25">
      <c r="A73" s="5">
        <f>'Equipos de Escritorio'!A131</f>
        <v>0</v>
      </c>
      <c r="B73" s="5">
        <f>'Equipos de Escritorio'!C131</f>
        <v>0</v>
      </c>
      <c r="C73" s="5">
        <f>'Equipos de Escritorio'!F131</f>
        <v>0</v>
      </c>
      <c r="D73" s="5">
        <f>'Equipos de Escritorio'!G131</f>
        <v>0</v>
      </c>
      <c r="E73" s="5">
        <f>'Equipos de Escritorio'!I131</f>
        <v>0</v>
      </c>
      <c r="F73" s="5">
        <f>'Equipos de Escritorio'!K131</f>
        <v>0</v>
      </c>
    </row>
    <row r="74" spans="1:6" x14ac:dyDescent="0.25">
      <c r="A74" s="5">
        <f>'Equipos de Escritorio'!A132</f>
        <v>0</v>
      </c>
      <c r="B74" s="5">
        <f>'Equipos de Escritorio'!C132</f>
        <v>0</v>
      </c>
      <c r="C74" s="5">
        <f>'Equipos de Escritorio'!F132</f>
        <v>0</v>
      </c>
      <c r="D74" s="5">
        <f>'Equipos de Escritorio'!G132</f>
        <v>0</v>
      </c>
      <c r="E74" s="5">
        <f>'Equipos de Escritorio'!I132</f>
        <v>0</v>
      </c>
      <c r="F74" s="5">
        <f>'Equipos de Escritorio'!K132</f>
        <v>0</v>
      </c>
    </row>
    <row r="75" spans="1:6" x14ac:dyDescent="0.25">
      <c r="A75" s="5">
        <f>'Equipos de Escritorio'!A133</f>
        <v>0</v>
      </c>
      <c r="B75" s="5">
        <f>'Equipos de Escritorio'!C133</f>
        <v>0</v>
      </c>
      <c r="C75" s="5">
        <f>'Equipos de Escritorio'!F133</f>
        <v>0</v>
      </c>
      <c r="D75" s="5">
        <f>'Equipos de Escritorio'!G133</f>
        <v>0</v>
      </c>
      <c r="E75" s="5">
        <f>'Equipos de Escritorio'!I133</f>
        <v>0</v>
      </c>
      <c r="F75" s="5">
        <f>'Equipos de Escritorio'!K133</f>
        <v>0</v>
      </c>
    </row>
    <row r="76" spans="1:6" x14ac:dyDescent="0.25">
      <c r="A76" s="5">
        <f>'Equipos de Escritorio'!A134</f>
        <v>0</v>
      </c>
      <c r="B76" s="5">
        <f>'Equipos de Escritorio'!C134</f>
        <v>0</v>
      </c>
      <c r="C76" s="5">
        <f>'Equipos de Escritorio'!F134</f>
        <v>0</v>
      </c>
      <c r="D76" s="5">
        <f>'Equipos de Escritorio'!G134</f>
        <v>0</v>
      </c>
      <c r="E76" s="5">
        <f>'Equipos de Escritorio'!I134</f>
        <v>0</v>
      </c>
      <c r="F76" s="5">
        <f>'Equipos de Escritorio'!K134</f>
        <v>0</v>
      </c>
    </row>
    <row r="77" spans="1:6" x14ac:dyDescent="0.25">
      <c r="A77" s="5">
        <f>'Equipos de Escritorio'!A135</f>
        <v>0</v>
      </c>
      <c r="B77" s="5">
        <f>'Equipos de Escritorio'!C135</f>
        <v>0</v>
      </c>
      <c r="C77" s="5">
        <f>'Equipos de Escritorio'!F135</f>
        <v>0</v>
      </c>
      <c r="D77" s="5">
        <f>'Equipos de Escritorio'!G135</f>
        <v>0</v>
      </c>
      <c r="E77" s="5">
        <f>'Equipos de Escritorio'!I135</f>
        <v>0</v>
      </c>
      <c r="F77" s="5">
        <f>'Equipos de Escritorio'!K135</f>
        <v>0</v>
      </c>
    </row>
    <row r="78" spans="1:6" x14ac:dyDescent="0.25">
      <c r="A78" s="5">
        <f>'Equipos de Escritorio'!A136</f>
        <v>0</v>
      </c>
      <c r="B78" s="5">
        <f>'Equipos de Escritorio'!C136</f>
        <v>0</v>
      </c>
      <c r="C78" s="5">
        <f>'Equipos de Escritorio'!F136</f>
        <v>0</v>
      </c>
      <c r="D78" s="5">
        <f>'Equipos de Escritorio'!G136</f>
        <v>0</v>
      </c>
      <c r="E78" s="5">
        <f>'Equipos de Escritorio'!I136</f>
        <v>0</v>
      </c>
      <c r="F78" s="5">
        <f>'Equipos de Escritorio'!K136</f>
        <v>0</v>
      </c>
    </row>
    <row r="79" spans="1:6" x14ac:dyDescent="0.25">
      <c r="A79" s="5">
        <f>'Equipos de Escritorio'!A137</f>
        <v>0</v>
      </c>
      <c r="B79" s="5">
        <f>'Equipos de Escritorio'!C137</f>
        <v>0</v>
      </c>
      <c r="C79" s="5">
        <f>'Equipos de Escritorio'!F137</f>
        <v>0</v>
      </c>
      <c r="D79" s="5">
        <f>'Equipos de Escritorio'!G137</f>
        <v>0</v>
      </c>
      <c r="E79" s="5">
        <f>'Equipos de Escritorio'!I137</f>
        <v>0</v>
      </c>
      <c r="F79" s="5">
        <f>'Equipos de Escritorio'!K137</f>
        <v>0</v>
      </c>
    </row>
    <row r="80" spans="1:6" x14ac:dyDescent="0.25">
      <c r="A80" s="5">
        <f>'Equipos de Escritorio'!A138</f>
        <v>0</v>
      </c>
      <c r="B80" s="5">
        <f>'Equipos de Escritorio'!C138</f>
        <v>0</v>
      </c>
      <c r="C80" s="5">
        <f>'Equipos de Escritorio'!F138</f>
        <v>0</v>
      </c>
      <c r="D80" s="5">
        <f>'Equipos de Escritorio'!G138</f>
        <v>0</v>
      </c>
      <c r="E80" s="5">
        <f>'Equipos de Escritorio'!I138</f>
        <v>0</v>
      </c>
      <c r="F80" s="5">
        <f>'Equipos de Escritorio'!K138</f>
        <v>0</v>
      </c>
    </row>
    <row r="81" spans="1:6" x14ac:dyDescent="0.25">
      <c r="A81" s="5">
        <f>'Equipos de Escritorio'!A139</f>
        <v>0</v>
      </c>
      <c r="B81" s="5">
        <f>'Equipos de Escritorio'!C139</f>
        <v>0</v>
      </c>
      <c r="C81" s="5">
        <f>'Equipos de Escritorio'!F139</f>
        <v>0</v>
      </c>
      <c r="D81" s="5">
        <f>'Equipos de Escritorio'!G139</f>
        <v>0</v>
      </c>
      <c r="E81" s="5">
        <f>'Equipos de Escritorio'!I139</f>
        <v>0</v>
      </c>
      <c r="F81" s="5">
        <f>'Equipos de Escritorio'!K139</f>
        <v>0</v>
      </c>
    </row>
    <row r="82" spans="1:6" x14ac:dyDescent="0.25">
      <c r="A82" s="5">
        <f>'Equipos de Escritorio'!A140</f>
        <v>0</v>
      </c>
      <c r="B82" s="5">
        <f>'Equipos de Escritorio'!C140</f>
        <v>0</v>
      </c>
      <c r="C82" s="5">
        <f>'Equipos de Escritorio'!F140</f>
        <v>0</v>
      </c>
      <c r="D82" s="5">
        <f>'Equipos de Escritorio'!G140</f>
        <v>0</v>
      </c>
      <c r="E82" s="5">
        <f>'Equipos de Escritorio'!I140</f>
        <v>0</v>
      </c>
      <c r="F82" s="5">
        <f>'Equipos de Escritorio'!K140</f>
        <v>0</v>
      </c>
    </row>
    <row r="83" spans="1:6" x14ac:dyDescent="0.25">
      <c r="A83" s="5">
        <f>'Equipos de Escritorio'!A141</f>
        <v>0</v>
      </c>
      <c r="B83" s="5">
        <f>'Equipos de Escritorio'!C141</f>
        <v>0</v>
      </c>
      <c r="C83" s="5">
        <f>'Equipos de Escritorio'!F141</f>
        <v>0</v>
      </c>
      <c r="D83" s="5">
        <f>'Equipos de Escritorio'!G141</f>
        <v>0</v>
      </c>
      <c r="E83" s="5">
        <f>'Equipos de Escritorio'!I141</f>
        <v>0</v>
      </c>
      <c r="F83" s="5">
        <f>'Equipos de Escritorio'!K141</f>
        <v>0</v>
      </c>
    </row>
    <row r="84" spans="1:6" x14ac:dyDescent="0.25">
      <c r="A84" s="5">
        <f>'Equipos de Escritorio'!A142</f>
        <v>0</v>
      </c>
      <c r="B84" s="5">
        <f>'Equipos de Escritorio'!C142</f>
        <v>0</v>
      </c>
      <c r="C84" s="5">
        <f>'Equipos de Escritorio'!F142</f>
        <v>0</v>
      </c>
      <c r="D84" s="5">
        <f>'Equipos de Escritorio'!G142</f>
        <v>0</v>
      </c>
      <c r="E84" s="5">
        <f>'Equipos de Escritorio'!I142</f>
        <v>0</v>
      </c>
      <c r="F84" s="5">
        <f>'Equipos de Escritorio'!K142</f>
        <v>0</v>
      </c>
    </row>
    <row r="85" spans="1:6" x14ac:dyDescent="0.25">
      <c r="A85" s="5">
        <f>'Equipos de Escritorio'!A143</f>
        <v>0</v>
      </c>
      <c r="B85" s="5">
        <f>'Equipos de Escritorio'!C143</f>
        <v>0</v>
      </c>
      <c r="C85" s="5">
        <f>'Equipos de Escritorio'!F143</f>
        <v>0</v>
      </c>
      <c r="D85" s="5">
        <f>'Equipos de Escritorio'!G143</f>
        <v>0</v>
      </c>
      <c r="E85" s="5">
        <f>'Equipos de Escritorio'!I143</f>
        <v>0</v>
      </c>
      <c r="F85" s="5">
        <f>'Equipos de Escritorio'!K143</f>
        <v>0</v>
      </c>
    </row>
    <row r="86" spans="1:6" x14ac:dyDescent="0.25">
      <c r="A86" s="5">
        <f>'Equipos de Escritorio'!A144</f>
        <v>0</v>
      </c>
      <c r="B86" s="5">
        <f>'Equipos de Escritorio'!C144</f>
        <v>0</v>
      </c>
      <c r="C86" s="5">
        <f>'Equipos de Escritorio'!F144</f>
        <v>0</v>
      </c>
      <c r="D86" s="5">
        <f>'Equipos de Escritorio'!G144</f>
        <v>0</v>
      </c>
      <c r="E86" s="5">
        <f>'Equipos de Escritorio'!I144</f>
        <v>0</v>
      </c>
      <c r="F86" s="5">
        <f>'Equipos de Escritorio'!K144</f>
        <v>0</v>
      </c>
    </row>
    <row r="87" spans="1:6" x14ac:dyDescent="0.25">
      <c r="A87" s="5">
        <f>'Equipos de Escritorio'!A145</f>
        <v>0</v>
      </c>
      <c r="B87" s="5">
        <f>'Equipos de Escritorio'!C145</f>
        <v>0</v>
      </c>
      <c r="C87" s="5">
        <f>'Equipos de Escritorio'!F145</f>
        <v>0</v>
      </c>
      <c r="D87" s="5">
        <f>'Equipos de Escritorio'!G145</f>
        <v>0</v>
      </c>
      <c r="E87" s="5">
        <f>'Equipos de Escritorio'!I145</f>
        <v>0</v>
      </c>
      <c r="F87" s="5">
        <f>'Equipos de Escritorio'!K145</f>
        <v>0</v>
      </c>
    </row>
    <row r="88" spans="1:6" x14ac:dyDescent="0.25">
      <c r="A88" s="5">
        <f>'Equipos de Escritorio'!A146</f>
        <v>0</v>
      </c>
      <c r="B88" s="5">
        <f>'Equipos de Escritorio'!C146</f>
        <v>0</v>
      </c>
      <c r="C88" s="5">
        <f>'Equipos de Escritorio'!F146</f>
        <v>0</v>
      </c>
      <c r="D88" s="5">
        <f>'Equipos de Escritorio'!G146</f>
        <v>0</v>
      </c>
      <c r="E88" s="5">
        <f>'Equipos de Escritorio'!I146</f>
        <v>0</v>
      </c>
      <c r="F88" s="5">
        <f>'Equipos de Escritorio'!K146</f>
        <v>0</v>
      </c>
    </row>
    <row r="89" spans="1:6" x14ac:dyDescent="0.25">
      <c r="A89" s="5">
        <f>'Equipos de Escritorio'!A147</f>
        <v>0</v>
      </c>
      <c r="B89" s="5">
        <f>'Equipos de Escritorio'!C147</f>
        <v>0</v>
      </c>
      <c r="C89" s="5">
        <f>'Equipos de Escritorio'!F147</f>
        <v>0</v>
      </c>
      <c r="D89" s="5">
        <f>'Equipos de Escritorio'!G147</f>
        <v>0</v>
      </c>
      <c r="E89" s="5">
        <f>'Equipos de Escritorio'!I147</f>
        <v>0</v>
      </c>
      <c r="F89" s="5">
        <f>'Equipos de Escritorio'!K147</f>
        <v>0</v>
      </c>
    </row>
    <row r="90" spans="1:6" x14ac:dyDescent="0.25">
      <c r="A90" s="5">
        <f>'Equipos de Escritorio'!A148</f>
        <v>0</v>
      </c>
      <c r="B90" s="5">
        <f>'Equipos de Escritorio'!C148</f>
        <v>0</v>
      </c>
      <c r="C90" s="5">
        <f>'Equipos de Escritorio'!F148</f>
        <v>0</v>
      </c>
      <c r="D90" s="5">
        <f>'Equipos de Escritorio'!G148</f>
        <v>0</v>
      </c>
      <c r="E90" s="5">
        <f>'Equipos de Escritorio'!I148</f>
        <v>0</v>
      </c>
      <c r="F90" s="5">
        <f>'Equipos de Escritorio'!K148</f>
        <v>0</v>
      </c>
    </row>
    <row r="91" spans="1:6" x14ac:dyDescent="0.25">
      <c r="A91" s="5">
        <f>'Equipos de Escritorio'!A149</f>
        <v>0</v>
      </c>
      <c r="B91" s="5">
        <f>'Equipos de Escritorio'!C149</f>
        <v>0</v>
      </c>
      <c r="C91" s="5">
        <f>'Equipos de Escritorio'!F149</f>
        <v>0</v>
      </c>
      <c r="D91" s="5">
        <f>'Equipos de Escritorio'!G149</f>
        <v>0</v>
      </c>
      <c r="E91" s="5">
        <f>'Equipos de Escritorio'!I149</f>
        <v>0</v>
      </c>
      <c r="F91" s="5">
        <f>'Equipos de Escritorio'!K149</f>
        <v>0</v>
      </c>
    </row>
    <row r="92" spans="1:6" x14ac:dyDescent="0.25">
      <c r="A92" s="5">
        <f>'Equipos de Escritorio'!A150</f>
        <v>0</v>
      </c>
      <c r="B92" s="5">
        <f>'Equipos de Escritorio'!C150</f>
        <v>0</v>
      </c>
      <c r="C92" s="5">
        <f>'Equipos de Escritorio'!F150</f>
        <v>0</v>
      </c>
      <c r="D92" s="5">
        <f>'Equipos de Escritorio'!G150</f>
        <v>0</v>
      </c>
      <c r="E92" s="5">
        <f>'Equipos de Escritorio'!I150</f>
        <v>0</v>
      </c>
      <c r="F92" s="5">
        <f>'Equipos de Escritorio'!K150</f>
        <v>0</v>
      </c>
    </row>
    <row r="93" spans="1:6" x14ac:dyDescent="0.25">
      <c r="A93" s="5">
        <f>'Equipos de Escritorio'!A151</f>
        <v>0</v>
      </c>
      <c r="B93" s="5">
        <f>'Equipos de Escritorio'!C151</f>
        <v>0</v>
      </c>
      <c r="C93" s="5">
        <f>'Equipos de Escritorio'!F151</f>
        <v>0</v>
      </c>
      <c r="D93" s="5">
        <f>'Equipos de Escritorio'!G151</f>
        <v>0</v>
      </c>
      <c r="E93" s="5">
        <f>'Equipos de Escritorio'!I151</f>
        <v>0</v>
      </c>
      <c r="F93" s="5">
        <f>'Equipos de Escritorio'!K151</f>
        <v>0</v>
      </c>
    </row>
    <row r="94" spans="1:6" x14ac:dyDescent="0.25">
      <c r="A94" s="5">
        <f>'Equipos de Escritorio'!A152</f>
        <v>0</v>
      </c>
      <c r="B94" s="5">
        <f>'Equipos de Escritorio'!C152</f>
        <v>0</v>
      </c>
      <c r="C94" s="5">
        <f>'Equipos de Escritorio'!F152</f>
        <v>0</v>
      </c>
      <c r="D94" s="5">
        <f>'Equipos de Escritorio'!G152</f>
        <v>0</v>
      </c>
      <c r="E94" s="5">
        <f>'Equipos de Escritorio'!I152</f>
        <v>0</v>
      </c>
      <c r="F94" s="5">
        <f>'Equipos de Escritorio'!K152</f>
        <v>0</v>
      </c>
    </row>
    <row r="95" spans="1:6" x14ac:dyDescent="0.25">
      <c r="A95" s="5">
        <f>'Equipos de Escritorio'!A153</f>
        <v>0</v>
      </c>
      <c r="B95" s="5">
        <f>'Equipos de Escritorio'!C153</f>
        <v>0</v>
      </c>
      <c r="C95" s="5">
        <f>'Equipos de Escritorio'!F153</f>
        <v>0</v>
      </c>
      <c r="D95" s="5">
        <f>'Equipos de Escritorio'!G153</f>
        <v>0</v>
      </c>
      <c r="E95" s="5">
        <f>'Equipos de Escritorio'!I153</f>
        <v>0</v>
      </c>
      <c r="F95" s="5">
        <f>'Equipos de Escritorio'!K153</f>
        <v>0</v>
      </c>
    </row>
    <row r="96" spans="1:6" x14ac:dyDescent="0.25">
      <c r="A96" s="5">
        <f>'Equipos de Escritorio'!A154</f>
        <v>0</v>
      </c>
      <c r="B96" s="5">
        <f>'Equipos de Escritorio'!C154</f>
        <v>0</v>
      </c>
      <c r="C96" s="5">
        <f>'Equipos de Escritorio'!F154</f>
        <v>0</v>
      </c>
      <c r="D96" s="5">
        <f>'Equipos de Escritorio'!G154</f>
        <v>0</v>
      </c>
      <c r="E96" s="5">
        <f>'Equipos de Escritorio'!I154</f>
        <v>0</v>
      </c>
      <c r="F96" s="5">
        <f>'Equipos de Escritorio'!K154</f>
        <v>0</v>
      </c>
    </row>
    <row r="97" spans="1:6" x14ac:dyDescent="0.25">
      <c r="A97" s="5">
        <f>'Equipos de Escritorio'!A155</f>
        <v>0</v>
      </c>
      <c r="B97" s="5">
        <f>'Equipos de Escritorio'!C155</f>
        <v>0</v>
      </c>
      <c r="C97" s="5">
        <f>'Equipos de Escritorio'!F155</f>
        <v>0</v>
      </c>
      <c r="D97" s="5">
        <f>'Equipos de Escritorio'!G155</f>
        <v>0</v>
      </c>
      <c r="E97" s="5">
        <f>'Equipos de Escritorio'!I155</f>
        <v>0</v>
      </c>
      <c r="F97" s="5">
        <f>'Equipos de Escritorio'!K155</f>
        <v>0</v>
      </c>
    </row>
    <row r="98" spans="1:6" x14ac:dyDescent="0.25">
      <c r="A98" s="5">
        <f>'Equipos de Escritorio'!A156</f>
        <v>0</v>
      </c>
      <c r="B98" s="5">
        <f>'Equipos de Escritorio'!C156</f>
        <v>0</v>
      </c>
      <c r="C98" s="5">
        <f>'Equipos de Escritorio'!F156</f>
        <v>0</v>
      </c>
      <c r="D98" s="5">
        <f>'Equipos de Escritorio'!G156</f>
        <v>0</v>
      </c>
      <c r="E98" s="5">
        <f>'Equipos de Escritorio'!I156</f>
        <v>0</v>
      </c>
      <c r="F98" s="5">
        <f>'Equipos de Escritorio'!K156</f>
        <v>0</v>
      </c>
    </row>
    <row r="99" spans="1:6" x14ac:dyDescent="0.25">
      <c r="A99" s="5">
        <f>'Equipos de Escritorio'!A157</f>
        <v>0</v>
      </c>
      <c r="B99" s="5">
        <f>'Equipos de Escritorio'!C157</f>
        <v>0</v>
      </c>
      <c r="C99" s="5">
        <f>'Equipos de Escritorio'!F157</f>
        <v>0</v>
      </c>
      <c r="D99" s="5">
        <f>'Equipos de Escritorio'!G157</f>
        <v>0</v>
      </c>
      <c r="E99" s="5">
        <f>'Equipos de Escritorio'!I157</f>
        <v>0</v>
      </c>
      <c r="F99" s="5">
        <f>'Equipos de Escritorio'!K157</f>
        <v>0</v>
      </c>
    </row>
  </sheetData>
  <pageMargins left="0.7" right="0.7" top="0.75" bottom="0.75" header="0.3" footer="0.3"/>
  <pageSetup paperSize="9" scale="62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35"/>
  <sheetViews>
    <sheetView topLeftCell="A21" workbookViewId="0">
      <selection activeCell="G13" sqref="G13"/>
    </sheetView>
  </sheetViews>
  <sheetFormatPr baseColWidth="10" defaultColWidth="11.42578125" defaultRowHeight="15" x14ac:dyDescent="0.25"/>
  <cols>
    <col min="1" max="1" width="4.140625" bestFit="1" customWidth="1"/>
    <col min="2" max="2" width="32.42578125" bestFit="1" customWidth="1"/>
    <col min="3" max="3" width="17.140625" bestFit="1" customWidth="1"/>
    <col min="4" max="4" width="20.140625" bestFit="1" customWidth="1"/>
    <col min="5" max="5" width="12.85546875" bestFit="1" customWidth="1"/>
  </cols>
  <sheetData>
    <row r="1" spans="1:5" x14ac:dyDescent="0.25">
      <c r="A1" s="5" t="str">
        <f>'Equipo Laptop'!A1</f>
        <v>No.</v>
      </c>
      <c r="B1" s="5" t="str">
        <f>'Equipo Laptop'!C1</f>
        <v>Usuario</v>
      </c>
      <c r="C1" s="5" t="str">
        <f>'Equipo Laptop'!F1</f>
        <v>Lugar</v>
      </c>
      <c r="D1" s="5" t="str">
        <f>'Equipo Laptop'!G1</f>
        <v>Modelo</v>
      </c>
      <c r="E1" s="5" t="str">
        <f>'Equipo Laptop'!H1</f>
        <v>No. de Serie</v>
      </c>
    </row>
    <row r="2" spans="1:5" x14ac:dyDescent="0.25">
      <c r="A2" s="5">
        <f>'Equipo Laptop'!A2</f>
        <v>1</v>
      </c>
      <c r="B2" s="5" t="str">
        <f>'Equipo Laptop'!C2</f>
        <v>Oscar Marcel Jiménez Monroy</v>
      </c>
      <c r="C2" s="5" t="str">
        <f>'Equipo Laptop'!F2</f>
        <v>Andalucía</v>
      </c>
      <c r="D2" s="5" t="str">
        <f>'Equipo Laptop'!G2</f>
        <v>Toshiba Satellite L305</v>
      </c>
      <c r="E2" s="5">
        <f>'Equipo Laptop'!H2</f>
        <v>792242430</v>
      </c>
    </row>
    <row r="3" spans="1:5" x14ac:dyDescent="0.25">
      <c r="A3" s="5">
        <f>'Equipo Laptop'!A3</f>
        <v>2</v>
      </c>
      <c r="B3" s="5" t="str">
        <f>'Equipo Laptop'!C3</f>
        <v>Roman Oscar Ávila Vargas</v>
      </c>
      <c r="C3" s="5" t="str">
        <f>'Equipo Laptop'!F3</f>
        <v>Andalucía</v>
      </c>
      <c r="D3" s="5" t="str">
        <f>'Equipo Laptop'!G3</f>
        <v>DELL Vostro 14</v>
      </c>
      <c r="E3" s="5" t="str">
        <f>'Equipo Laptop'!H3</f>
        <v>4DP6MJ2</v>
      </c>
    </row>
    <row r="4" spans="1:5" x14ac:dyDescent="0.25">
      <c r="A4" s="5">
        <f>'Equipo Laptop'!A4</f>
        <v>3</v>
      </c>
      <c r="B4" s="5" t="str">
        <f>'Equipo Laptop'!C4</f>
        <v>Sistema</v>
      </c>
      <c r="C4" s="5" t="str">
        <f>'Equipo Laptop'!F4</f>
        <v>tepojaco</v>
      </c>
      <c r="D4" s="5" t="str">
        <f>'Equipo Laptop'!G4</f>
        <v>DELL Inspiron 5437</v>
      </c>
      <c r="E4" s="5" t="str">
        <f>'Equipo Laptop'!H4</f>
        <v>JGQCB12</v>
      </c>
    </row>
    <row r="5" spans="1:5" x14ac:dyDescent="0.25">
      <c r="A5" s="5">
        <f>'Equipo Laptop'!A5</f>
        <v>4</v>
      </c>
      <c r="B5" s="5" t="str">
        <f>'Equipo Laptop'!C5</f>
        <v>Cesar Ángeles Leyva</v>
      </c>
      <c r="C5" s="5" t="str">
        <f>'Equipo Laptop'!F5</f>
        <v>Andalucía</v>
      </c>
      <c r="D5" s="5" t="str">
        <f>'Equipo Laptop'!G5</f>
        <v>DELL Inspiron 15</v>
      </c>
      <c r="E5" s="5" t="str">
        <f>'Equipo Laptop'!H5</f>
        <v>DJVBLJ2</v>
      </c>
    </row>
    <row r="6" spans="1:5" x14ac:dyDescent="0.25">
      <c r="A6" s="5">
        <f>'Equipo Laptop'!A6</f>
        <v>5</v>
      </c>
      <c r="B6" s="5" t="str">
        <f>'Equipo Laptop'!C6</f>
        <v>ariana hernandez rivera</v>
      </c>
      <c r="C6" s="5" t="str">
        <f>'Equipo Laptop'!F6</f>
        <v>Andalucía</v>
      </c>
      <c r="D6" s="5" t="str">
        <f>'Equipo Laptop'!G6</f>
        <v>DELL Inspiron 15</v>
      </c>
      <c r="E6" s="5" t="str">
        <f>'Equipo Laptop'!H6</f>
        <v>6CGK2F2</v>
      </c>
    </row>
    <row r="7" spans="1:5" x14ac:dyDescent="0.25">
      <c r="A7" s="5" t="e">
        <f>'Equipo Laptop'!#REF!</f>
        <v>#REF!</v>
      </c>
      <c r="B7" s="5" t="e">
        <f>'Equipo Laptop'!#REF!</f>
        <v>#REF!</v>
      </c>
      <c r="C7" s="5" t="e">
        <f>'Equipo Laptop'!#REF!</f>
        <v>#REF!</v>
      </c>
      <c r="D7" s="5" t="e">
        <f>'Equipo Laptop'!#REF!</f>
        <v>#REF!</v>
      </c>
      <c r="E7" s="5" t="e">
        <f>'Equipo Laptop'!#REF!</f>
        <v>#REF!</v>
      </c>
    </row>
    <row r="8" spans="1:5" x14ac:dyDescent="0.25">
      <c r="A8" s="5">
        <f>'Equipo Laptop'!A7</f>
        <v>6</v>
      </c>
      <c r="B8" s="5" t="str">
        <f>'Equipo Laptop'!C7</f>
        <v>Araceli hernandez</v>
      </c>
      <c r="C8" s="5" t="str">
        <f>'Equipo Laptop'!F7</f>
        <v>Andalucía</v>
      </c>
      <c r="D8" s="5" t="str">
        <f>'Equipo Laptop'!G7</f>
        <v>HP 250 G7</v>
      </c>
      <c r="E8" s="5" t="str">
        <f>'Equipo Laptop'!H7</f>
        <v>CND93036MD</v>
      </c>
    </row>
    <row r="9" spans="1:5" x14ac:dyDescent="0.25">
      <c r="A9" s="5">
        <f>'Equipo Laptop'!A8</f>
        <v>7</v>
      </c>
      <c r="B9" s="5" t="str">
        <f>'Equipo Laptop'!C8</f>
        <v>Jose Luis Martín Ibáñez Paez</v>
      </c>
      <c r="C9" s="5" t="str">
        <f>'Equipo Laptop'!F8</f>
        <v>Andalucía</v>
      </c>
      <c r="D9" s="5" t="str">
        <f>'Equipo Laptop'!G8</f>
        <v>HP 14-ck1023la</v>
      </c>
      <c r="E9" s="5" t="str">
        <f>'Equipo Laptop'!H8</f>
        <v>5CG9272TZO</v>
      </c>
    </row>
    <row r="10" spans="1:5" x14ac:dyDescent="0.25">
      <c r="A10" s="5">
        <f>'Equipo Laptop'!A9</f>
        <v>8</v>
      </c>
      <c r="B10" s="5" t="str">
        <f>'Equipo Laptop'!C9</f>
        <v>Eduardo Aguado Armendáriz</v>
      </c>
      <c r="C10" s="5" t="str">
        <f>'Equipo Laptop'!F9</f>
        <v>Andalucía</v>
      </c>
      <c r="D10" s="5" t="str">
        <f>'Equipo Laptop'!G9</f>
        <v>HP 14-ck1023la</v>
      </c>
      <c r="E10" s="5" t="str">
        <f>'Equipo Laptop'!H9</f>
        <v>5CG9272V8G</v>
      </c>
    </row>
    <row r="11" spans="1:5" x14ac:dyDescent="0.25">
      <c r="A11" s="5">
        <f>'Equipo Laptop'!A10</f>
        <v>9</v>
      </c>
      <c r="B11" s="5" t="str">
        <f>'Equipo Laptop'!C10</f>
        <v>Gabriela patrica trejo</v>
      </c>
      <c r="C11" s="5" t="str">
        <f>'Equipo Laptop'!F10</f>
        <v>Andalucía</v>
      </c>
      <c r="D11" s="5" t="str">
        <f>'Equipo Laptop'!G10</f>
        <v>HP 14-ck1023la</v>
      </c>
      <c r="E11" s="5" t="str">
        <f>'Equipo Laptop'!H10</f>
        <v>5CG9272T6X</v>
      </c>
    </row>
    <row r="12" spans="1:5" x14ac:dyDescent="0.25">
      <c r="A12" s="5">
        <f>'Equipo Laptop'!A11</f>
        <v>10</v>
      </c>
      <c r="B12" s="5" t="str">
        <f>'Equipo Laptop'!C11</f>
        <v>Gerardo López González</v>
      </c>
      <c r="C12" s="5" t="str">
        <f>'Equipo Laptop'!F11</f>
        <v>Andalucía</v>
      </c>
      <c r="D12" s="5" t="str">
        <f>'Equipo Laptop'!G11</f>
        <v>DELL Vostro 3460</v>
      </c>
      <c r="E12" s="5" t="str">
        <f>'Equipo Laptop'!H11</f>
        <v>3SRW002</v>
      </c>
    </row>
    <row r="13" spans="1:5" x14ac:dyDescent="0.25">
      <c r="A13" s="5">
        <f>'Equipo Laptop'!A12</f>
        <v>11</v>
      </c>
      <c r="B13" s="5" t="str">
        <f>'Equipo Laptop'!C12</f>
        <v>Blanca Estela Reyes Abrego</v>
      </c>
      <c r="C13" s="5" t="str">
        <f>'Equipo Laptop'!F12</f>
        <v>Oficinas Centrales</v>
      </c>
      <c r="D13" s="5" t="str">
        <f>'Equipo Laptop'!G12</f>
        <v>Dell Vostro 14</v>
      </c>
      <c r="E13" s="5" t="str">
        <f>'Equipo Laptop'!H12</f>
        <v>76P6MJ2</v>
      </c>
    </row>
    <row r="14" spans="1:5" x14ac:dyDescent="0.25">
      <c r="A14" s="5">
        <f>'Equipo Laptop'!A13</f>
        <v>12</v>
      </c>
      <c r="B14" s="5" t="str">
        <f>'Equipo Laptop'!C13</f>
        <v>Alberto García López</v>
      </c>
      <c r="C14" s="5" t="str">
        <f>'Equipo Laptop'!F13</f>
        <v>Oficinas Centrales</v>
      </c>
      <c r="D14" s="5" t="str">
        <f>'Equipo Laptop'!G13</f>
        <v>Dell Inspiron 14</v>
      </c>
      <c r="E14" s="5" t="str">
        <f>'Equipo Laptop'!H13</f>
        <v>2CX54C2</v>
      </c>
    </row>
    <row r="15" spans="1:5" x14ac:dyDescent="0.25">
      <c r="A15" s="5">
        <f>'Equipo Laptop'!A14</f>
        <v>13</v>
      </c>
      <c r="B15" s="5" t="str">
        <f>'Equipo Laptop'!C14</f>
        <v>Sergio reyes</v>
      </c>
      <c r="C15" s="5" t="str">
        <f>'Equipo Laptop'!F14</f>
        <v>Oficinas Centrales</v>
      </c>
      <c r="D15" s="5" t="str">
        <f>'Equipo Laptop'!G14</f>
        <v>HP 250 G7</v>
      </c>
      <c r="E15" s="5" t="str">
        <f>'Equipo Laptop'!H14</f>
        <v>CND0129K5K</v>
      </c>
    </row>
    <row r="16" spans="1:5" x14ac:dyDescent="0.25">
      <c r="A16" s="5">
        <f>'Equipo Laptop'!A15</f>
        <v>14</v>
      </c>
      <c r="B16" s="5" t="str">
        <f>'Equipo Laptop'!C15</f>
        <v>Diego Abraham Medina Plata</v>
      </c>
      <c r="C16" s="5" t="str">
        <f>'Equipo Laptop'!F15</f>
        <v>andalucia</v>
      </c>
      <c r="D16" s="5" t="str">
        <f>'Equipo Laptop'!G15</f>
        <v>DELL Inspiron P66F</v>
      </c>
      <c r="E16" s="5" t="str">
        <f>'Equipo Laptop'!H15</f>
        <v>1WZXVF2</v>
      </c>
    </row>
    <row r="17" spans="1:5" x14ac:dyDescent="0.25">
      <c r="A17" s="5">
        <f>'Equipo Laptop'!A16</f>
        <v>15</v>
      </c>
      <c r="B17" s="5" t="str">
        <f>'Equipo Laptop'!C16</f>
        <v>Mario Pineda Cazares</v>
      </c>
      <c r="C17" s="5" t="str">
        <f>'Equipo Laptop'!F16</f>
        <v>Oficinas Centrales</v>
      </c>
      <c r="D17" s="5" t="str">
        <f>'Equipo Laptop'!G16</f>
        <v>DELL Inspiron 15 P75F</v>
      </c>
      <c r="E17" s="5" t="str">
        <f>'Equipo Laptop'!H16</f>
        <v>BBY9242</v>
      </c>
    </row>
    <row r="18" spans="1:5" x14ac:dyDescent="0.25">
      <c r="A18" s="5">
        <f>'Equipo Laptop'!A17</f>
        <v>16</v>
      </c>
      <c r="B18" s="5" t="str">
        <f>'Equipo Laptop'!C17</f>
        <v>MARIO SANDOVAL VELAZQUEZ</v>
      </c>
      <c r="C18" s="5" t="str">
        <f>'Equipo Laptop'!F17</f>
        <v>Oficinas Centrales</v>
      </c>
      <c r="D18" s="5" t="str">
        <f>'Equipo Laptop'!G17</f>
        <v>DELL Inspiron 15</v>
      </c>
      <c r="E18" s="5" t="str">
        <f>'Equipo Laptop'!H17</f>
        <v>1TC2FP2</v>
      </c>
    </row>
    <row r="19" spans="1:5" x14ac:dyDescent="0.25">
      <c r="A19" s="5">
        <f>'Equipo Laptop'!A18</f>
        <v>17</v>
      </c>
      <c r="B19" s="5" t="str">
        <f>'Equipo Laptop'!C18</f>
        <v>sistemas</v>
      </c>
      <c r="C19" s="5" t="str">
        <f>'Equipo Laptop'!F18</f>
        <v>Oficinas Centrales</v>
      </c>
      <c r="D19" s="5" t="str">
        <f>'Equipo Laptop'!G18</f>
        <v>Toshiba Satellite B40</v>
      </c>
      <c r="E19" s="5" t="str">
        <f>'Equipo Laptop'!H18</f>
        <v>6D373431Q</v>
      </c>
    </row>
    <row r="20" spans="1:5" x14ac:dyDescent="0.25">
      <c r="A20" s="5">
        <f>'Equipo Laptop'!A19</f>
        <v>18</v>
      </c>
      <c r="B20" s="5" t="str">
        <f>'Equipo Laptop'!C19</f>
        <v>Christian Vargas Gomez</v>
      </c>
      <c r="C20" s="5" t="str">
        <f>'Equipo Laptop'!F19</f>
        <v>Oficinas Centrales</v>
      </c>
      <c r="D20" s="5" t="str">
        <f>'Equipo Laptop'!G19</f>
        <v>HP 250 G7</v>
      </c>
      <c r="E20" s="5" t="str">
        <f>'Equipo Laptop'!H19</f>
        <v>CND93036XS</v>
      </c>
    </row>
    <row r="21" spans="1:5" x14ac:dyDescent="0.25">
      <c r="A21" s="5">
        <f>'Equipo Laptop'!A20</f>
        <v>19</v>
      </c>
      <c r="B21" s="5" t="str">
        <f>'Equipo Laptop'!C20</f>
        <v>Alberto García López</v>
      </c>
      <c r="C21" s="5" t="str">
        <f>'Equipo Laptop'!F20</f>
        <v>Oficinas Centrales</v>
      </c>
      <c r="D21" s="5" t="str">
        <f>'Equipo Laptop'!G20</f>
        <v>DELL Latitude 5400</v>
      </c>
      <c r="E21" s="5" t="str">
        <f>'Equipo Laptop'!H20</f>
        <v>3NQT433</v>
      </c>
    </row>
    <row r="22" spans="1:5" x14ac:dyDescent="0.25">
      <c r="A22" s="5">
        <f>'Equipo Laptop'!A21</f>
        <v>20</v>
      </c>
      <c r="B22" s="5">
        <f>'Equipo Laptop'!C21</f>
        <v>0</v>
      </c>
      <c r="C22" s="5" t="str">
        <f>'Equipo Laptop'!F21</f>
        <v>Oficinas Centrales</v>
      </c>
      <c r="D22" s="5" t="str">
        <f>'Equipo Laptop'!G21</f>
        <v>DELL Inspiron 5437</v>
      </c>
      <c r="E22" s="5" t="str">
        <f>'Equipo Laptop'!H21</f>
        <v>2HQCB12</v>
      </c>
    </row>
    <row r="23" spans="1:5" x14ac:dyDescent="0.25">
      <c r="A23" s="5">
        <f>'Equipo Laptop'!A22</f>
        <v>21</v>
      </c>
      <c r="B23" s="5" t="str">
        <f>'Equipo Laptop'!C22</f>
        <v>Rogelio Islas González</v>
      </c>
      <c r="C23" s="5" t="str">
        <f>'Equipo Laptop'!F22</f>
        <v>Oficinas Centrales</v>
      </c>
      <c r="D23" s="5" t="str">
        <f>'Equipo Laptop'!G22</f>
        <v>DELL Inspiron 15 P39F</v>
      </c>
      <c r="E23" s="5" t="str">
        <f>'Equipo Laptop'!H22</f>
        <v>2HZS502</v>
      </c>
    </row>
    <row r="24" spans="1:5" x14ac:dyDescent="0.25">
      <c r="A24" s="5">
        <f>'Equipo Laptop'!A23</f>
        <v>22</v>
      </c>
      <c r="B24" s="5" t="str">
        <f>'Equipo Laptop'!C23</f>
        <v>Oscar Marcel Jiménez Monroy</v>
      </c>
      <c r="C24" s="5" t="str">
        <f>'Equipo Laptop'!F23</f>
        <v>Oficinas Centrales</v>
      </c>
      <c r="D24" s="5" t="str">
        <f>'Equipo Laptop'!G23</f>
        <v>DELL Inspiron 15 P39F</v>
      </c>
      <c r="E24" s="5" t="str">
        <f>'Equipo Laptop'!H23</f>
        <v>B3SCX32</v>
      </c>
    </row>
    <row r="25" spans="1:5" x14ac:dyDescent="0.25">
      <c r="A25" s="5">
        <f>'Equipo Laptop'!A24</f>
        <v>23</v>
      </c>
      <c r="B25" s="5" t="str">
        <f>'Equipo Laptop'!C24</f>
        <v>Pedro Aguilar Perez</v>
      </c>
      <c r="C25" s="5" t="str">
        <f>'Equipo Laptop'!F24</f>
        <v>Oficinas Centrales</v>
      </c>
      <c r="D25" s="5" t="str">
        <f>'Equipo Laptop'!G24</f>
        <v>Toshiba Satellite B40</v>
      </c>
      <c r="E25" s="5" t="str">
        <f>'Equipo Laptop'!H24</f>
        <v>6DR7382Q</v>
      </c>
    </row>
    <row r="26" spans="1:5" x14ac:dyDescent="0.25">
      <c r="A26" s="5">
        <f>'Equipo Laptop'!A25</f>
        <v>24</v>
      </c>
      <c r="B26" s="5" t="str">
        <f>'Equipo Laptop'!C25</f>
        <v>Ismael Banderas Peñaloza</v>
      </c>
      <c r="C26" s="5" t="str">
        <f>'Equipo Laptop'!F25</f>
        <v>Oficinas Centrales</v>
      </c>
      <c r="D26" s="5" t="str">
        <f>'Equipo Laptop'!G25</f>
        <v>DELL Latitude 3510</v>
      </c>
      <c r="E26" s="5" t="str">
        <f>'Equipo Laptop'!H25</f>
        <v>G3GKLG3</v>
      </c>
    </row>
    <row r="27" spans="1:5" x14ac:dyDescent="0.25">
      <c r="A27" s="5">
        <v>25</v>
      </c>
      <c r="B27" s="5" t="str">
        <f>'Equipo Laptop'!C26</f>
        <v>NORMA THALIA URIBE SANCHEZ</v>
      </c>
      <c r="C27" s="5" t="str">
        <f>'Equipo Laptop'!F26</f>
        <v>Andalucía</v>
      </c>
      <c r="D27" s="5" t="str">
        <f>'Equipo Laptop'!G26</f>
        <v>DELL Latitude 3520</v>
      </c>
      <c r="E27" s="5" t="str">
        <f>'Equipo Laptop'!H26</f>
        <v>B2T8SG3</v>
      </c>
    </row>
    <row r="28" spans="1:5" x14ac:dyDescent="0.25">
      <c r="A28" s="5">
        <f>'Equipo Laptop'!A27</f>
        <v>26</v>
      </c>
      <c r="B28" s="5" t="str">
        <f>'Equipo Laptop'!C27</f>
        <v>Mirna Mirna Patricia Muñoz Mimendi</v>
      </c>
      <c r="C28" s="5" t="str">
        <f>'Equipo Laptop'!F27</f>
        <v>Andalucía</v>
      </c>
      <c r="D28" s="5" t="str">
        <f>'Equipo Laptop'!G27</f>
        <v>DELL Latitude 3520</v>
      </c>
      <c r="E28" s="5" t="str">
        <f>'Equipo Laptop'!H27</f>
        <v>GTM4BG3</v>
      </c>
    </row>
    <row r="29" spans="1:5" x14ac:dyDescent="0.25">
      <c r="A29" s="5" t="e">
        <f>'Equipo Laptop'!#REF!</f>
        <v>#REF!</v>
      </c>
      <c r="B29" s="5" t="e">
        <f>'Equipo Laptop'!#REF!</f>
        <v>#REF!</v>
      </c>
      <c r="C29" s="5" t="e">
        <f>'Equipo Laptop'!#REF!</f>
        <v>#REF!</v>
      </c>
      <c r="D29" s="5" t="e">
        <f>'Equipo Laptop'!#REF!</f>
        <v>#REF!</v>
      </c>
      <c r="E29" s="5" t="e">
        <f>'Equipo Laptop'!#REF!</f>
        <v>#REF!</v>
      </c>
    </row>
    <row r="30" spans="1:5" x14ac:dyDescent="0.25">
      <c r="A30" s="5">
        <f>'Equipo Laptop'!A28</f>
        <v>27</v>
      </c>
      <c r="B30" s="5" t="str">
        <f>'Equipo Laptop'!C28</f>
        <v>Sistema</v>
      </c>
      <c r="C30" s="5" t="str">
        <f>'Equipo Laptop'!F28</f>
        <v>tepojaco</v>
      </c>
      <c r="D30" s="5" t="str">
        <f>'Equipo Laptop'!G28</f>
        <v>Dell Inspiron 14</v>
      </c>
      <c r="E30" s="5" t="str">
        <f>'Equipo Laptop'!H28</f>
        <v>2CX54C2</v>
      </c>
    </row>
    <row r="31" spans="1:5" x14ac:dyDescent="0.25">
      <c r="A31" s="5">
        <f>'Equipo Laptop'!A29</f>
        <v>3</v>
      </c>
      <c r="B31" s="5" t="str">
        <f>'Equipo Laptop'!C29</f>
        <v>David Vargas Estrella</v>
      </c>
      <c r="C31" s="5" t="str">
        <f>'Equipo Laptop'!F29</f>
        <v>Andalucía</v>
      </c>
      <c r="D31" s="5" t="str">
        <f>'Equipo Laptop'!G29</f>
        <v>DELL Latitude 5420</v>
      </c>
      <c r="E31" s="5">
        <f>'Equipo Laptop'!H29</f>
        <v>0</v>
      </c>
    </row>
    <row r="32" spans="1:5" x14ac:dyDescent="0.25">
      <c r="A32" s="5">
        <f>'Equipo Laptop'!A30</f>
        <v>19</v>
      </c>
      <c r="B32" s="5" t="str">
        <f>'Equipo Laptop'!C30</f>
        <v>Ricardo Martínez Arratia</v>
      </c>
      <c r="C32" s="5" t="str">
        <f>'Equipo Laptop'!F30</f>
        <v>Oficinas Centrales</v>
      </c>
      <c r="D32" s="5" t="str">
        <f>'Equipo Laptop'!G30</f>
        <v>DELL Latitude 5420</v>
      </c>
      <c r="E32" s="5">
        <f>'Equipo Laptop'!H30</f>
        <v>0</v>
      </c>
    </row>
    <row r="33" spans="1:5" x14ac:dyDescent="0.25">
      <c r="A33" s="5">
        <f>'Equipo Laptop'!A31</f>
        <v>0</v>
      </c>
      <c r="B33" s="5">
        <f>'Equipo Laptop'!C31</f>
        <v>0</v>
      </c>
      <c r="C33" s="5">
        <f>'Equipo Laptop'!F31</f>
        <v>0</v>
      </c>
      <c r="D33" s="5">
        <f>'Equipo Laptop'!G31</f>
        <v>0</v>
      </c>
      <c r="E33" s="5">
        <f>'Equipo Laptop'!H31</f>
        <v>0</v>
      </c>
    </row>
    <row r="34" spans="1:5" x14ac:dyDescent="0.25">
      <c r="A34" s="5">
        <f>'Equipo Laptop'!A32</f>
        <v>0</v>
      </c>
      <c r="B34" s="5">
        <f>'Equipo Laptop'!C32</f>
        <v>0</v>
      </c>
      <c r="C34" s="5">
        <f>'Equipo Laptop'!F32</f>
        <v>0</v>
      </c>
      <c r="D34" s="5">
        <f>'Equipo Laptop'!G32</f>
        <v>0</v>
      </c>
      <c r="E34" s="5">
        <f>'Equipo Laptop'!H32</f>
        <v>0</v>
      </c>
    </row>
    <row r="35" spans="1:5" x14ac:dyDescent="0.25">
      <c r="A35" s="5">
        <f>'Equipo Laptop'!A33</f>
        <v>0</v>
      </c>
      <c r="B35" s="5">
        <f>'Equipo Laptop'!C33</f>
        <v>0</v>
      </c>
      <c r="C35" s="5">
        <f>'Equipo Laptop'!F33</f>
        <v>0</v>
      </c>
      <c r="D35" s="5">
        <f>'Equipo Laptop'!G33</f>
        <v>0</v>
      </c>
      <c r="E35" s="5">
        <f>'Equipo Laptop'!H33</f>
        <v>0</v>
      </c>
    </row>
  </sheetData>
  <pageMargins left="0.7" right="0.7" top="0.75" bottom="0.75" header="0.3" footer="0.3"/>
  <pageSetup paperSize="9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75089913FA6754DB620453FF1279DC1" ma:contentTypeVersion="9" ma:contentTypeDescription="Crear nuevo documento." ma:contentTypeScope="" ma:versionID="d7fccf80e7e577a88bcaefb363b718ad">
  <xsd:schema xmlns:xsd="http://www.w3.org/2001/XMLSchema" xmlns:xs="http://www.w3.org/2001/XMLSchema" xmlns:p="http://schemas.microsoft.com/office/2006/metadata/properties" xmlns:ns2="80cea08f-c6e6-484d-b420-79a1a068ab93" xmlns:ns3="924a1718-7c0d-4d09-95ce-2bdfd48b2dde" targetNamespace="http://schemas.microsoft.com/office/2006/metadata/properties" ma:root="true" ma:fieldsID="929194906264b5198c339cb98c0ad9d2" ns2:_="" ns3:_="">
    <xsd:import namespace="80cea08f-c6e6-484d-b420-79a1a068ab93"/>
    <xsd:import namespace="924a1718-7c0d-4d09-95ce-2bdfd48b2d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cea08f-c6e6-484d-b420-79a1a068ab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4a1718-7c0d-4d09-95ce-2bdfd48b2dd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24a1718-7c0d-4d09-95ce-2bdfd48b2dde">
      <UserInfo>
        <DisplayName>ALEJANDRO HERNANDEZ GARCIA</DisplayName>
        <AccountId>37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C96B37A2-BDFA-4FF8-9B8A-BDBB11E7F8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cea08f-c6e6-484d-b420-79a1a068ab93"/>
    <ds:schemaRef ds:uri="924a1718-7c0d-4d09-95ce-2bdfd48b2d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06924AF-5060-41A8-ACE4-17CEAB7FCA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2E0CC5-586D-4B54-81EF-E8254F328EFD}">
  <ds:schemaRefs>
    <ds:schemaRef ds:uri="http://purl.org/dc/terms/"/>
    <ds:schemaRef ds:uri="http://schemas.openxmlformats.org/package/2006/metadata/core-properties"/>
    <ds:schemaRef ds:uri="http://schemas.microsoft.com/office/2006/metadata/properties"/>
    <ds:schemaRef ds:uri="80cea08f-c6e6-484d-b420-79a1a068ab9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924a1718-7c0d-4d09-95ce-2bdfd48b2dde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Hoja1</vt:lpstr>
      <vt:lpstr>Equipos de Escritorio</vt:lpstr>
      <vt:lpstr>FIX CPU</vt:lpstr>
      <vt:lpstr>FIX MONITORES</vt:lpstr>
      <vt:lpstr>OTROS</vt:lpstr>
      <vt:lpstr>Equipo Laptop</vt:lpstr>
      <vt:lpstr>Bodega</vt:lpstr>
      <vt:lpstr>Portada PC's</vt:lpstr>
      <vt:lpstr>Portada Laptop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Tec. Orlando Ortiz</dc:creator>
  <cp:keywords>Tec. Orlando Ortiz</cp:keywords>
  <dc:description/>
  <cp:lastModifiedBy>Green Freaks</cp:lastModifiedBy>
  <cp:revision/>
  <dcterms:created xsi:type="dcterms:W3CDTF">2021-06-07T00:48:38Z</dcterms:created>
  <dcterms:modified xsi:type="dcterms:W3CDTF">2022-08-22T07:48:22Z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0x010100075089913FA6754DB620453FF1279DC1</vt:lpwstr>
  </property>
</Properties>
</file>