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14360" windowHeight="17560" tabRatio="500"/>
  </bookViews>
  <sheets>
    <sheet name="Executions" sheetId="1" r:id="rId1"/>
    <sheet name="Current Prisoner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2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B2" i="2"/>
  <c r="D2" i="2"/>
  <c r="F138" i="1"/>
  <c r="F157" i="1"/>
  <c r="F181" i="1"/>
  <c r="F207" i="1"/>
  <c r="F225" i="1"/>
  <c r="F249" i="1"/>
  <c r="F266" i="1"/>
  <c r="F279" i="1"/>
  <c r="F294" i="1"/>
  <c r="G294" i="1"/>
  <c r="F115" i="1"/>
  <c r="F91" i="1"/>
  <c r="F58" i="1"/>
  <c r="F41" i="1"/>
</calcChain>
</file>

<file path=xl/sharedStrings.xml><?xml version="1.0" encoding="utf-8"?>
<sst xmlns="http://schemas.openxmlformats.org/spreadsheetml/2006/main" count="210" uniqueCount="210">
  <si>
    <t>Prisoner Name</t>
  </si>
  <si>
    <t>Date Sentence/Received</t>
  </si>
  <si>
    <t xml:space="preserve">Source </t>
  </si>
  <si>
    <t>Days</t>
  </si>
  <si>
    <t>Years</t>
  </si>
  <si>
    <t>AVERAGE:</t>
  </si>
  <si>
    <t>Name</t>
  </si>
  <si>
    <t>Date Sentence</t>
  </si>
  <si>
    <t>Years to Date</t>
  </si>
  <si>
    <t>Current Date</t>
  </si>
  <si>
    <t>Your Name (s)</t>
  </si>
  <si>
    <t>Your email(s)</t>
  </si>
  <si>
    <t>Your phone no (s)</t>
  </si>
  <si>
    <t>Information</t>
  </si>
  <si>
    <t>State Abbreviation (TX, AL, etc)</t>
  </si>
  <si>
    <t>Law school &amp; year (eg, UNC 1L)</t>
  </si>
  <si>
    <t>Date form Completed</t>
  </si>
  <si>
    <t xml:space="preserve">ABDUL-SALAAM, Seifullah </t>
  </si>
  <si>
    <t xml:space="preserve">ARRINGTON, Lance </t>
  </si>
  <si>
    <t xml:space="preserve">BAEZ, Orlando </t>
  </si>
  <si>
    <t xml:space="preserve">BALLARD, Michael </t>
  </si>
  <si>
    <t xml:space="preserve">BANKS, George E. </t>
  </si>
  <si>
    <t xml:space="preserve">BARDO, Michael </t>
  </si>
  <si>
    <t xml:space="preserve">BIRDSONG, Ralph </t>
  </si>
  <si>
    <t>BAUMHAMMERS, Richard Scott</t>
  </si>
  <si>
    <t xml:space="preserve">BLAKENEY, Herbert </t>
  </si>
  <si>
    <t xml:space="preserve">BLYSTONE, Scott Wayne </t>
  </si>
  <si>
    <t xml:space="preserve">BOMAR, Arthur Jerome </t>
  </si>
  <si>
    <t xml:space="preserve">BOND, Aquil </t>
  </si>
  <si>
    <t>BOXLEY, Richard</t>
  </si>
  <si>
    <t xml:space="preserve">BRACEY, Edward </t>
  </si>
  <si>
    <t xml:space="preserve">BREAKIRON, Mark David </t>
  </si>
  <si>
    <t xml:space="preserve">BRIDGES, Shawnfatee Michael </t>
  </si>
  <si>
    <t xml:space="preserve">BRIGGS, DUSTIN FORD </t>
  </si>
  <si>
    <t xml:space="preserve">BRONSHTEIN, Antuan </t>
  </si>
  <si>
    <t>BROWN, John W.</t>
  </si>
  <si>
    <t xml:space="preserve">BROWN, Kenneth T. </t>
  </si>
  <si>
    <t xml:space="preserve">BROWN, Lavar </t>
  </si>
  <si>
    <t xml:space="preserve">BRYANT, Laquqille </t>
  </si>
  <si>
    <t xml:space="preserve">BURNO, JUNIUS </t>
  </si>
  <si>
    <t>Busanet, Jose</t>
  </si>
  <si>
    <t xml:space="preserve">CHAMBERLAIN, Terry Ray </t>
  </si>
  <si>
    <t xml:space="preserve">CHAMBERS, Jerry </t>
  </si>
  <si>
    <t xml:space="preserve">CHAMPNEY, Ronald </t>
  </si>
  <si>
    <t xml:space="preserve">CHAPMAN, Laquanta </t>
  </si>
  <si>
    <t xml:space="preserve">CHESTER, Frank </t>
  </si>
  <si>
    <t xml:space="preserve">CHMIEL, David </t>
  </si>
  <si>
    <t xml:space="preserve">CLAYTON, Willie </t>
  </si>
  <si>
    <t xml:space="preserve">CONFORTI, Michael </t>
  </si>
  <si>
    <t xml:space="preserve">COOK, Robert </t>
  </si>
  <si>
    <t xml:space="preserve">COUSAR, Bernard </t>
  </si>
  <si>
    <t xml:space="preserve">COX, Jermont </t>
  </si>
  <si>
    <t xml:space="preserve">COX, Russell </t>
  </si>
  <si>
    <t>CRAWLEY, Dewitt</t>
  </si>
  <si>
    <t>CRISPELL, Daniel L</t>
  </si>
  <si>
    <t>DAMATO, Carmen J.</t>
  </si>
  <si>
    <t>DANIELS, Henry</t>
  </si>
  <si>
    <t>DAVIDO, Tedor</t>
  </si>
  <si>
    <t xml:space="preserve">DEJESUS, Jose </t>
  </si>
  <si>
    <t xml:space="preserve">DENNIS, James A. </t>
  </si>
  <si>
    <t xml:space="preserve">DIAMOND, Robert </t>
  </si>
  <si>
    <t xml:space="preserve">DICK, Anthony James </t>
  </si>
  <si>
    <t xml:space="preserve">DOWLING, Kevin Brian </t>
  </si>
  <si>
    <t xml:space="preserve">DRUMHELLER, Troy </t>
  </si>
  <si>
    <t xml:space="preserve">DUFFEY, Steven </t>
  </si>
  <si>
    <t xml:space="preserve">EDMISTON, Stephen </t>
  </si>
  <si>
    <t xml:space="preserve">EDWARDS, Mark Duane Jr. </t>
  </si>
  <si>
    <t>EICHINGER, John</t>
  </si>
  <si>
    <t>Elliott, Joseph A.</t>
  </si>
  <si>
    <t xml:space="preserve">FAHY, Henry P. </t>
  </si>
  <si>
    <t xml:space="preserve">FEARS, Leroy </t>
  </si>
  <si>
    <t xml:space="preserve">FIEBIGER, Anthony James </t>
  </si>
  <si>
    <t>FISHER, Robert</t>
  </si>
  <si>
    <t>FLETCHER, Anthony</t>
  </si>
  <si>
    <t xml:space="preserve">FLOR, Robert Anthony </t>
  </si>
  <si>
    <t xml:space="preserve">FREY, James </t>
  </si>
  <si>
    <t xml:space="preserve">GALVIN, Bryan </t>
  </si>
  <si>
    <t xml:space="preserve">GIBSON, Ronald </t>
  </si>
  <si>
    <t xml:space="preserve">GWYNN, Daniel </t>
  </si>
  <si>
    <t xml:space="preserve">HAAG, Randy Todd </t>
  </si>
  <si>
    <t xml:space="preserve">HACHETT, Richard D. </t>
  </si>
  <si>
    <t xml:space="preserve">HAIRSTON, Kenneth </t>
  </si>
  <si>
    <t xml:space="preserve">HALL, Darrick U. </t>
  </si>
  <si>
    <t>HANIBLE, Ronald</t>
  </si>
  <si>
    <t>HANNIBAL, Sheldon</t>
  </si>
  <si>
    <t>HARRIS, Francis Bauer</t>
  </si>
  <si>
    <t>HAWKINS, Thomas W. Jr.</t>
  </si>
  <si>
    <t>HITCHO, George Jr.</t>
  </si>
  <si>
    <t>HOUSER, DARIEN</t>
  </si>
  <si>
    <t>HOUSMAN,William</t>
  </si>
  <si>
    <t>HUGHES, Robert</t>
  </si>
  <si>
    <t>JACOBS, Daniel</t>
  </si>
  <si>
    <t>JOHNSON, Christopher Lynn</t>
  </si>
  <si>
    <t>JOHNSON, Harve</t>
  </si>
  <si>
    <t>JOHNSON, Kareem</t>
  </si>
  <si>
    <t>JOHNSON, Roderick Andre</t>
  </si>
  <si>
    <t>Johnson, William A.</t>
  </si>
  <si>
    <t xml:space="preserve">JONES, Aaron C. </t>
  </si>
  <si>
    <t xml:space="preserve">JORDAN, Lewis </t>
  </si>
  <si>
    <t xml:space="preserve">JUDGE, Roger </t>
  </si>
  <si>
    <t xml:space="preserve">KEATON, Alexander </t>
  </si>
  <si>
    <t xml:space="preserve">KENNEDY, Christopher </t>
  </si>
  <si>
    <t>KINDLER, Joseph J.</t>
  </si>
  <si>
    <t xml:space="preserve">KING, Carolyn A. </t>
  </si>
  <si>
    <t xml:space="preserve">KNIGHT, Melvin </t>
  </si>
  <si>
    <t xml:space="preserve">KOEHLER, John Joseph Jr. </t>
  </si>
  <si>
    <t xml:space="preserve">LAIRD, Richard </t>
  </si>
  <si>
    <t xml:space="preserve">LAMBERT, James </t>
  </si>
  <si>
    <t xml:space="preserve">LARK, Robert </t>
  </si>
  <si>
    <t xml:space="preserve">LESKO, John C. </t>
  </si>
  <si>
    <t xml:space="preserve">LESTER, Emanual </t>
  </si>
  <si>
    <t xml:space="preserve">LIGONS, Antione </t>
  </si>
  <si>
    <t xml:space="preserve">LOPEZ, George Ivan </t>
  </si>
  <si>
    <t xml:space="preserve">LY, Cam </t>
  </si>
  <si>
    <t xml:space="preserve">LYONS, Glenn </t>
  </si>
  <si>
    <t xml:space="preserve">MAISONET, Orlando </t>
  </si>
  <si>
    <t xml:space="preserve">MARINELLI, Kevin J. </t>
  </si>
  <si>
    <t xml:space="preserve">MARSHALL, Jerome </t>
  </si>
  <si>
    <t xml:space="preserve">MARTIN, Bradley A. </t>
  </si>
  <si>
    <t xml:space="preserve">MARTIN, Jeffrey </t>
  </si>
  <si>
    <t xml:space="preserve">MASON, Lenwood </t>
  </si>
  <si>
    <t xml:space="preserve">MAY, Freeman William </t>
  </si>
  <si>
    <t>MATTISON. Kevin E.</t>
  </si>
  <si>
    <t xml:space="preserve">MAY, Landon D. </t>
  </si>
  <si>
    <t>MEADOWS, Thomas James</t>
  </si>
  <si>
    <t xml:space="preserve">MICHAEL, Hubert Lester Jr. </t>
  </si>
  <si>
    <t xml:space="preserve">MILLER, Dennis L. </t>
  </si>
  <si>
    <t xml:space="preserve">MILLER, Kenneth </t>
  </si>
  <si>
    <t xml:space="preserve">MITCHELL, Isaac </t>
  </si>
  <si>
    <t xml:space="preserve">MITCHELL, Wayne Cordell </t>
  </si>
  <si>
    <t xml:space="preserve">MONTALVO, Milton </t>
  </si>
  <si>
    <t xml:space="preserve">MONTALVO, Noel </t>
  </si>
  <si>
    <t xml:space="preserve">MOORE, Mikal </t>
  </si>
  <si>
    <t xml:space="preserve">MORALES, Hector M. </t>
  </si>
  <si>
    <t xml:space="preserve">MORRIS, Kelvin J. </t>
  </si>
  <si>
    <t xml:space="preserve">MURPHY, Craig </t>
  </si>
  <si>
    <t xml:space="preserve">MURRAY, Harold 3rd </t>
  </si>
  <si>
    <t xml:space="preserve">NATIVIDAD, Ricardo </t>
  </si>
  <si>
    <t xml:space="preserve">OGROD, Walter </t>
  </si>
  <si>
    <t>OVERBY, Lamont</t>
  </si>
  <si>
    <t xml:space="preserve">PADDY, Donyell </t>
  </si>
  <si>
    <t xml:space="preserve">PADILLA, MIGUEL </t>
  </si>
  <si>
    <t xml:space="preserve">PARRISH, Michael John </t>
  </si>
  <si>
    <t xml:space="preserve">PATTERSON, Maurice </t>
  </si>
  <si>
    <t xml:space="preserve">PELZER, Kevin </t>
  </si>
  <si>
    <t xml:space="preserve">PEREZ, Albert </t>
  </si>
  <si>
    <t xml:space="preserve">PHILISTEN, Bortella </t>
  </si>
  <si>
    <t xml:space="preserve">PIERCE, Michael P. </t>
  </si>
  <si>
    <t xml:space="preserve">POPLAWSKI, Richard </t>
  </si>
  <si>
    <t xml:space="preserve">PORTER, Ernest </t>
  </si>
  <si>
    <t xml:space="preserve">POWELL, Gregory </t>
  </si>
  <si>
    <t xml:space="preserve">PRUITT, Michael </t>
  </si>
  <si>
    <t>Puksar, Ronald Francis</t>
  </si>
  <si>
    <t xml:space="preserve">RAGAN, Derrick G. </t>
  </si>
  <si>
    <t xml:space="preserve">RAMTAHAL, David </t>
  </si>
  <si>
    <t xml:space="preserve">RANDOLPH, Samuel B. </t>
  </si>
  <si>
    <t xml:space="preserve">REED, Dennis C </t>
  </si>
  <si>
    <t xml:space="preserve">REGA, Robert G. </t>
  </si>
  <si>
    <t xml:space="preserve">REID, Albert E. </t>
  </si>
  <si>
    <t xml:space="preserve">REID, Anthony </t>
  </si>
  <si>
    <t xml:space="preserve">RIVERA, Cletus C </t>
  </si>
  <si>
    <t xml:space="preserve">RIVERA, William </t>
  </si>
  <si>
    <t xml:space="preserve">ROBINSON, Antyane </t>
  </si>
  <si>
    <t xml:space="preserve">ROBINSON, Harvey M. </t>
  </si>
  <si>
    <t xml:space="preserve">ROMERO, Edwin R. </t>
  </si>
  <si>
    <t xml:space="preserve">RONEY, Christopher </t>
  </si>
  <si>
    <t xml:space="preserve">SANCHEZ, Abraham Jr. </t>
  </si>
  <si>
    <t xml:space="preserve">SARANCHAK, Daniel </t>
  </si>
  <si>
    <t xml:space="preserve">SATTAZAHN, David Allen </t>
  </si>
  <si>
    <t xml:space="preserve">SEPULVEDA, Manuel M. </t>
  </si>
  <si>
    <t xml:space="preserve">SHERWOOD, Brentt </t>
  </si>
  <si>
    <t xml:space="preserve">SIMPSON, Rasheen L. </t>
  </si>
  <si>
    <t xml:space="preserve">SINGLEY, Michael B. </t>
  </si>
  <si>
    <t xml:space="preserve">SMALL, John Amos </t>
  </si>
  <si>
    <t xml:space="preserve">SMITH, Christopher </t>
  </si>
  <si>
    <t xml:space="preserve">SMITH, Wayne </t>
  </si>
  <si>
    <t xml:space="preserve">SMYRNES, Ricky </t>
  </si>
  <si>
    <t xml:space="preserve">SOLANO, Raymond </t>
  </si>
  <si>
    <t xml:space="preserve">SPEIGHT, Melvin </t>
  </si>
  <si>
    <t>Spotz, Mark Newton</t>
  </si>
  <si>
    <t xml:space="preserve">STATON, ANDRE </t>
  </si>
  <si>
    <t xml:space="preserve">STEELE, Roland </t>
  </si>
  <si>
    <t xml:space="preserve">STOKES, Ralph T. </t>
  </si>
  <si>
    <t xml:space="preserve">STOLLAR, Patrick Jason </t>
  </si>
  <si>
    <t xml:space="preserve">TAYLOR, Paul Gamboa </t>
  </si>
  <si>
    <t xml:space="preserve">TAYLOR, Ronald </t>
  </si>
  <si>
    <t xml:space="preserve">TEDFORD, Donald Mitchell </t>
  </si>
  <si>
    <t xml:space="preserve">THARP, Michelle Sue </t>
  </si>
  <si>
    <t xml:space="preserve">THAVIRAK, Sam </t>
  </si>
  <si>
    <t xml:space="preserve">THOMAS, Brian </t>
  </si>
  <si>
    <t xml:space="preserve">THOMAS, Donte </t>
  </si>
  <si>
    <t xml:space="preserve">THOMAS, Leroy </t>
  </si>
  <si>
    <t xml:space="preserve">TOWLES, Jakeem Lydell </t>
  </si>
  <si>
    <t xml:space="preserve">TRAVAGLIA, Michael J. </t>
  </si>
  <si>
    <t xml:space="preserve">TREIBER, Stephen E. </t>
  </si>
  <si>
    <t xml:space="preserve">UDERRA, Jose </t>
  </si>
  <si>
    <t xml:space="preserve">VANDIVNER, James W. </t>
  </si>
  <si>
    <t xml:space="preserve">WALTER, Shonda Dee </t>
  </si>
  <si>
    <t xml:space="preserve">WASHINGTON, Anthony </t>
  </si>
  <si>
    <t xml:space="preserve">WATKINS, Gerald </t>
  </si>
  <si>
    <t xml:space="preserve">WATSON, Herbert </t>
  </si>
  <si>
    <t xml:space="preserve">WEISS, Ronald Lee </t>
  </si>
  <si>
    <t xml:space="preserve">WHARTON, Robert </t>
  </si>
  <si>
    <t xml:space="preserve">WHITE, Derrick </t>
  </si>
  <si>
    <t xml:space="preserve">WHOLAVER, Ernest Jr. </t>
  </si>
  <si>
    <t xml:space="preserve">WILLIAMS, Christopher </t>
  </si>
  <si>
    <t xml:space="preserve">WILLIAMS, Roy L. </t>
  </si>
  <si>
    <t>Williams, Terrance</t>
  </si>
  <si>
    <t xml:space="preserve">WILSON, Zachary </t>
  </si>
  <si>
    <t xml:space="preserve">WRIGHT, WilliamIII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</si>
</sst>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TimesNewRomanPS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2" fontId="0" fillId="0" borderId="0" xfId="0" applyNumberFormat="1"/>
    <xf numFmtId="0" fontId="0" fillId="0" borderId="0" xfId="0" applyFont="1"/>
    <xf numFmtId="0" fontId="4" fillId="0" borderId="0" xfId="0" applyFont="1"/>
    <xf numFmtId="14" fontId="4" fillId="0" borderId="0" xfId="0" applyNumberFormat="1" applyFont="1"/>
  </cellXfs>
  <cellStyles count="5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"/>
  <sheetViews>
    <sheetView tabSelected="1" topLeftCell="B139" workbookViewId="0">
      <selection activeCell="A5" sqref="A5:XFD5"/>
    </sheetView>
  </sheetViews>
  <sheetFormatPr baseColWidth="10" defaultColWidth="11" defaultRowHeight="15" x14ac:dyDescent="0"/>
  <cols>
    <col min="1" max="1" width="31.83203125" customWidth="1"/>
    <col min="2" max="2" width="20.6640625" style="1" customWidth="1"/>
    <col min="3" max="3" width="17.6640625" style="1" customWidth="1"/>
    <col min="4" max="5" width="22.33203125" style="5" customWidth="1"/>
    <col min="6" max="6" width="46.6640625" customWidth="1"/>
    <col min="8" max="8" width="42.1640625" customWidth="1"/>
  </cols>
  <sheetData>
    <row r="1" spans="1:8">
      <c r="A1" s="2" t="s">
        <v>0</v>
      </c>
      <c r="B1" s="3" t="s">
        <v>1</v>
      </c>
      <c r="C1" s="3" t="s">
        <v>9</v>
      </c>
      <c r="D1" s="4" t="s">
        <v>3</v>
      </c>
      <c r="E1" s="4" t="s">
        <v>4</v>
      </c>
      <c r="F1" s="2" t="s">
        <v>2</v>
      </c>
      <c r="H1" s="2" t="s">
        <v>13</v>
      </c>
    </row>
    <row r="2" spans="1:8">
      <c r="A2" s="8" t="s">
        <v>17</v>
      </c>
      <c r="B2" s="9">
        <v>34782</v>
      </c>
      <c r="C2" s="1">
        <f ca="1">TODAY()</f>
        <v>41371</v>
      </c>
      <c r="D2" s="5">
        <f ca="1">DATEDIF(B2,C2,"D")</f>
        <v>6589</v>
      </c>
      <c r="E2" s="6">
        <f t="shared" ref="E2:E65" ca="1" si="0">D2/365</f>
        <v>18.052054794520547</v>
      </c>
    </row>
    <row r="3" spans="1:8">
      <c r="A3" s="8" t="s">
        <v>18</v>
      </c>
      <c r="B3" s="9">
        <v>36578</v>
      </c>
      <c r="C3" s="1">
        <f t="shared" ref="C3:C66" ca="1" si="1">TODAY()</f>
        <v>41371</v>
      </c>
      <c r="D3" s="5">
        <f t="shared" ref="D3:D65" ca="1" si="2">DATEDIF(B3,C3,"D")</f>
        <v>4793</v>
      </c>
      <c r="E3" s="6">
        <f t="shared" ca="1" si="0"/>
        <v>13.131506849315068</v>
      </c>
      <c r="H3" s="7" t="s">
        <v>14</v>
      </c>
    </row>
    <row r="4" spans="1:8">
      <c r="A4" s="8" t="s">
        <v>19</v>
      </c>
      <c r="B4" s="9">
        <v>34054</v>
      </c>
      <c r="C4" s="1">
        <f t="shared" ca="1" si="1"/>
        <v>41371</v>
      </c>
      <c r="D4" s="5">
        <f t="shared" ca="1" si="2"/>
        <v>7317</v>
      </c>
      <c r="E4" s="6">
        <f t="shared" ca="1" si="0"/>
        <v>20.046575342465754</v>
      </c>
    </row>
    <row r="5" spans="1:8">
      <c r="A5" s="8" t="s">
        <v>20</v>
      </c>
      <c r="B5" s="9">
        <v>40680</v>
      </c>
      <c r="C5" s="1">
        <f t="shared" ca="1" si="1"/>
        <v>41371</v>
      </c>
      <c r="D5" s="5">
        <f t="shared" ca="1" si="2"/>
        <v>691</v>
      </c>
      <c r="E5" s="6">
        <f t="shared" ca="1" si="0"/>
        <v>1.893150684931507</v>
      </c>
      <c r="H5" t="s">
        <v>10</v>
      </c>
    </row>
    <row r="6" spans="1:8">
      <c r="A6" s="8" t="s">
        <v>21</v>
      </c>
      <c r="B6" s="9">
        <v>31373</v>
      </c>
      <c r="C6" s="1">
        <f t="shared" ca="1" si="1"/>
        <v>41371</v>
      </c>
      <c r="D6" s="5">
        <f t="shared" ca="1" si="2"/>
        <v>9998</v>
      </c>
      <c r="E6" s="6">
        <f t="shared" ca="1" si="0"/>
        <v>27.391780821917809</v>
      </c>
    </row>
    <row r="7" spans="1:8">
      <c r="A7" s="8" t="s">
        <v>22</v>
      </c>
      <c r="B7" s="9">
        <v>34683</v>
      </c>
      <c r="C7" s="1">
        <f t="shared" ca="1" si="1"/>
        <v>41371</v>
      </c>
      <c r="D7" s="5">
        <f t="shared" ca="1" si="2"/>
        <v>6688</v>
      </c>
      <c r="E7" s="6">
        <f t="shared" ca="1" si="0"/>
        <v>18.323287671232876</v>
      </c>
      <c r="H7" t="s">
        <v>11</v>
      </c>
    </row>
    <row r="8" spans="1:8">
      <c r="A8" s="8" t="s">
        <v>24</v>
      </c>
      <c r="B8" s="9">
        <v>37140</v>
      </c>
      <c r="C8" s="1">
        <f t="shared" ca="1" si="1"/>
        <v>41371</v>
      </c>
      <c r="D8" s="5">
        <f t="shared" ca="1" si="2"/>
        <v>4231</v>
      </c>
      <c r="E8" s="6">
        <f t="shared" ca="1" si="0"/>
        <v>11.591780821917808</v>
      </c>
    </row>
    <row r="9" spans="1:8">
      <c r="A9" s="8" t="s">
        <v>23</v>
      </c>
      <c r="B9" s="9">
        <v>32808</v>
      </c>
      <c r="C9" s="1">
        <f t="shared" ca="1" si="1"/>
        <v>41371</v>
      </c>
      <c r="D9" s="5">
        <f t="shared" ca="1" si="2"/>
        <v>8563</v>
      </c>
      <c r="E9" s="6">
        <f t="shared" ca="1" si="0"/>
        <v>23.460273972602739</v>
      </c>
      <c r="H9" t="s">
        <v>12</v>
      </c>
    </row>
    <row r="10" spans="1:8">
      <c r="A10" s="8" t="s">
        <v>25</v>
      </c>
      <c r="B10" s="9">
        <v>37476</v>
      </c>
      <c r="C10" s="1">
        <f t="shared" ca="1" si="1"/>
        <v>41371</v>
      </c>
      <c r="D10" s="5">
        <f t="shared" ca="1" si="2"/>
        <v>3895</v>
      </c>
      <c r="E10" s="6">
        <f t="shared" ca="1" si="0"/>
        <v>10.671232876712329</v>
      </c>
    </row>
    <row r="11" spans="1:8">
      <c r="A11" s="8" t="s">
        <v>26</v>
      </c>
      <c r="B11" s="9">
        <v>31519</v>
      </c>
      <c r="C11" s="1">
        <f t="shared" ca="1" si="1"/>
        <v>41371</v>
      </c>
      <c r="D11" s="5">
        <f t="shared" ca="1" si="2"/>
        <v>9852</v>
      </c>
      <c r="E11" s="6">
        <f t="shared" ca="1" si="0"/>
        <v>26.991780821917807</v>
      </c>
      <c r="H11" t="s">
        <v>15</v>
      </c>
    </row>
    <row r="12" spans="1:8">
      <c r="A12" s="8" t="s">
        <v>27</v>
      </c>
      <c r="B12" s="9">
        <v>36136</v>
      </c>
      <c r="C12" s="1">
        <f t="shared" ca="1" si="1"/>
        <v>41371</v>
      </c>
      <c r="D12" s="5">
        <f t="shared" ca="1" si="2"/>
        <v>5235</v>
      </c>
      <c r="E12" s="6">
        <f t="shared" ca="1" si="0"/>
        <v>14.342465753424657</v>
      </c>
    </row>
    <row r="13" spans="1:8">
      <c r="A13" s="8" t="s">
        <v>28</v>
      </c>
      <c r="B13" s="9">
        <v>38559</v>
      </c>
      <c r="C13" s="1">
        <f t="shared" ca="1" si="1"/>
        <v>41371</v>
      </c>
      <c r="D13" s="5">
        <f t="shared" ca="1" si="2"/>
        <v>2812</v>
      </c>
      <c r="E13" s="6">
        <f t="shared" ca="1" si="0"/>
        <v>7.7041095890410958</v>
      </c>
      <c r="H13" t="s">
        <v>16</v>
      </c>
    </row>
    <row r="14" spans="1:8">
      <c r="A14" s="8" t="s">
        <v>29</v>
      </c>
      <c r="B14" s="9">
        <v>36826</v>
      </c>
      <c r="C14" s="1">
        <f t="shared" ca="1" si="1"/>
        <v>41371</v>
      </c>
      <c r="D14" s="5">
        <f t="shared" ca="1" si="2"/>
        <v>4545</v>
      </c>
      <c r="E14" s="6">
        <f t="shared" ca="1" si="0"/>
        <v>12.452054794520548</v>
      </c>
    </row>
    <row r="15" spans="1:8">
      <c r="A15" s="8" t="s">
        <v>30</v>
      </c>
      <c r="B15" s="9">
        <v>33882</v>
      </c>
      <c r="C15" s="1">
        <f t="shared" ca="1" si="1"/>
        <v>41371</v>
      </c>
      <c r="D15" s="5">
        <f t="shared" ca="1" si="2"/>
        <v>7489</v>
      </c>
      <c r="E15" s="6">
        <f t="shared" ca="1" si="0"/>
        <v>20.517808219178082</v>
      </c>
    </row>
    <row r="16" spans="1:8">
      <c r="A16" s="8" t="s">
        <v>31</v>
      </c>
      <c r="B16" s="9">
        <v>32247</v>
      </c>
      <c r="C16" s="1">
        <f t="shared" ca="1" si="1"/>
        <v>41371</v>
      </c>
      <c r="D16" s="5">
        <f t="shared" ca="1" si="2"/>
        <v>9124</v>
      </c>
      <c r="E16" s="6">
        <f t="shared" ca="1" si="0"/>
        <v>24.997260273972604</v>
      </c>
    </row>
    <row r="17" spans="1:5">
      <c r="A17" s="8" t="s">
        <v>32</v>
      </c>
      <c r="B17" s="9">
        <v>35849</v>
      </c>
      <c r="C17" s="1">
        <f t="shared" ca="1" si="1"/>
        <v>41371</v>
      </c>
      <c r="D17" s="5">
        <f t="shared" ca="1" si="2"/>
        <v>5522</v>
      </c>
      <c r="E17" s="6">
        <f t="shared" ca="1" si="0"/>
        <v>15.128767123287671</v>
      </c>
    </row>
    <row r="18" spans="1:5">
      <c r="A18" s="8" t="s">
        <v>33</v>
      </c>
      <c r="B18" s="1">
        <v>38791</v>
      </c>
      <c r="C18" s="1">
        <f t="shared" ca="1" si="1"/>
        <v>41371</v>
      </c>
      <c r="D18" s="5">
        <f t="shared" ca="1" si="2"/>
        <v>2580</v>
      </c>
      <c r="E18" s="6">
        <f t="shared" ca="1" si="0"/>
        <v>7.0684931506849313</v>
      </c>
    </row>
    <row r="19" spans="1:5">
      <c r="A19" s="8" t="s">
        <v>34</v>
      </c>
      <c r="B19" s="9">
        <v>34556</v>
      </c>
      <c r="C19" s="1">
        <f t="shared" ca="1" si="1"/>
        <v>41371</v>
      </c>
      <c r="D19" s="5">
        <f t="shared" ca="1" si="2"/>
        <v>6815</v>
      </c>
      <c r="E19" s="6">
        <f t="shared" ca="1" si="0"/>
        <v>18.671232876712327</v>
      </c>
    </row>
    <row r="20" spans="1:5">
      <c r="A20" s="9" t="s">
        <v>35</v>
      </c>
      <c r="B20" s="1">
        <v>33444</v>
      </c>
      <c r="C20" s="1">
        <f t="shared" ca="1" si="1"/>
        <v>41371</v>
      </c>
      <c r="D20" s="5">
        <f t="shared" ca="1" si="2"/>
        <v>7927</v>
      </c>
      <c r="E20" s="6">
        <f t="shared" ca="1" si="0"/>
        <v>21.717808219178082</v>
      </c>
    </row>
    <row r="21" spans="1:5">
      <c r="A21" s="8" t="s">
        <v>36</v>
      </c>
      <c r="B21" s="9">
        <v>36259</v>
      </c>
      <c r="C21" s="1">
        <f t="shared" ca="1" si="1"/>
        <v>41371</v>
      </c>
      <c r="D21" s="5">
        <f t="shared" ca="1" si="2"/>
        <v>5112</v>
      </c>
      <c r="E21" s="6">
        <f t="shared" ca="1" si="0"/>
        <v>14.005479452054795</v>
      </c>
    </row>
    <row r="22" spans="1:5">
      <c r="A22" s="8" t="s">
        <v>37</v>
      </c>
      <c r="B22" s="9">
        <v>38581</v>
      </c>
      <c r="C22" s="1">
        <f t="shared" ca="1" si="1"/>
        <v>41371</v>
      </c>
      <c r="D22" s="5">
        <f t="shared" ca="1" si="2"/>
        <v>2790</v>
      </c>
      <c r="E22" s="6">
        <f t="shared" ca="1" si="0"/>
        <v>7.6438356164383565</v>
      </c>
    </row>
    <row r="23" spans="1:5">
      <c r="A23" s="8" t="s">
        <v>38</v>
      </c>
      <c r="B23" s="9">
        <v>40303</v>
      </c>
      <c r="C23" s="1">
        <f t="shared" ca="1" si="1"/>
        <v>41371</v>
      </c>
      <c r="D23" s="5">
        <f t="shared" ca="1" si="2"/>
        <v>1068</v>
      </c>
      <c r="E23" s="6">
        <f t="shared" ca="1" si="0"/>
        <v>2.9260273972602739</v>
      </c>
    </row>
    <row r="24" spans="1:5">
      <c r="A24" s="8" t="s">
        <v>39</v>
      </c>
      <c r="B24" s="9">
        <v>39147</v>
      </c>
      <c r="C24" s="1">
        <f t="shared" ca="1" si="1"/>
        <v>41371</v>
      </c>
      <c r="D24" s="5">
        <f t="shared" ca="1" si="2"/>
        <v>2224</v>
      </c>
      <c r="E24" s="6">
        <f t="shared" ca="1" si="0"/>
        <v>6.0931506849315067</v>
      </c>
    </row>
    <row r="25" spans="1:5">
      <c r="A25" s="8" t="s">
        <v>40</v>
      </c>
      <c r="B25" s="1">
        <v>36241</v>
      </c>
      <c r="C25" s="1">
        <f t="shared" ca="1" si="1"/>
        <v>41371</v>
      </c>
      <c r="D25" s="5">
        <f t="shared" ca="1" si="2"/>
        <v>5130</v>
      </c>
      <c r="E25" s="6">
        <f t="shared" ca="1" si="0"/>
        <v>14.054794520547945</v>
      </c>
    </row>
    <row r="26" spans="1:5">
      <c r="A26" s="8" t="s">
        <v>41</v>
      </c>
      <c r="B26" s="9">
        <v>34520</v>
      </c>
      <c r="C26" s="1">
        <f t="shared" ca="1" si="1"/>
        <v>41371</v>
      </c>
      <c r="D26" s="5">
        <f t="shared" ca="1" si="2"/>
        <v>6851</v>
      </c>
      <c r="E26" s="6">
        <f t="shared" ca="1" si="0"/>
        <v>18.769863013698629</v>
      </c>
    </row>
    <row r="27" spans="1:5">
      <c r="A27" s="8" t="s">
        <v>42</v>
      </c>
      <c r="B27" s="9">
        <v>38498</v>
      </c>
      <c r="C27" s="1">
        <f t="shared" ca="1" si="1"/>
        <v>41371</v>
      </c>
      <c r="D27" s="5">
        <f t="shared" ca="1" si="2"/>
        <v>2873</v>
      </c>
      <c r="E27" s="6">
        <f t="shared" ca="1" si="0"/>
        <v>7.8712328767123285</v>
      </c>
    </row>
    <row r="28" spans="1:5">
      <c r="A28" s="8" t="s">
        <v>43</v>
      </c>
      <c r="B28" s="9">
        <v>36481</v>
      </c>
      <c r="C28" s="1">
        <f t="shared" ca="1" si="1"/>
        <v>41371</v>
      </c>
      <c r="D28" s="5">
        <f t="shared" ca="1" si="2"/>
        <v>4890</v>
      </c>
      <c r="E28" s="6">
        <f t="shared" ca="1" si="0"/>
        <v>13.397260273972602</v>
      </c>
    </row>
    <row r="29" spans="1:5">
      <c r="A29" s="8" t="s">
        <v>44</v>
      </c>
      <c r="B29" s="9">
        <v>41264</v>
      </c>
      <c r="C29" s="1">
        <f t="shared" ca="1" si="1"/>
        <v>41371</v>
      </c>
      <c r="D29" s="5">
        <f t="shared" ca="1" si="2"/>
        <v>107</v>
      </c>
      <c r="E29" s="6">
        <f t="shared" ca="1" si="0"/>
        <v>0.29315068493150687</v>
      </c>
    </row>
    <row r="30" spans="1:5">
      <c r="A30" s="8" t="s">
        <v>45</v>
      </c>
      <c r="B30" s="9">
        <v>32708</v>
      </c>
      <c r="C30" s="1">
        <f t="shared" ca="1" si="1"/>
        <v>41371</v>
      </c>
      <c r="D30" s="5">
        <f t="shared" ca="1" si="2"/>
        <v>8663</v>
      </c>
      <c r="E30" s="6">
        <f t="shared" ca="1" si="0"/>
        <v>23.734246575342464</v>
      </c>
    </row>
    <row r="31" spans="1:5">
      <c r="A31" s="8" t="s">
        <v>46</v>
      </c>
      <c r="B31" s="9">
        <v>37530</v>
      </c>
      <c r="C31" s="1">
        <f t="shared" ca="1" si="1"/>
        <v>41371</v>
      </c>
      <c r="D31" s="5">
        <f t="shared" ca="1" si="2"/>
        <v>3841</v>
      </c>
      <c r="E31" s="6">
        <f t="shared" ca="1" si="0"/>
        <v>10.523287671232877</v>
      </c>
    </row>
    <row r="32" spans="1:5">
      <c r="A32" s="8" t="s">
        <v>47</v>
      </c>
      <c r="B32" s="9">
        <v>31468</v>
      </c>
      <c r="C32" s="1">
        <f t="shared" ca="1" si="1"/>
        <v>41371</v>
      </c>
      <c r="D32" s="5">
        <f t="shared" ca="1" si="2"/>
        <v>9903</v>
      </c>
      <c r="E32" s="6">
        <f t="shared" ca="1" si="0"/>
        <v>27.13150684931507</v>
      </c>
    </row>
    <row r="33" spans="1:6">
      <c r="A33" s="8" t="s">
        <v>48</v>
      </c>
      <c r="B33" s="9">
        <v>33501</v>
      </c>
      <c r="C33" s="1">
        <f t="shared" ca="1" si="1"/>
        <v>41371</v>
      </c>
      <c r="D33" s="5">
        <f t="shared" ca="1" si="2"/>
        <v>7870</v>
      </c>
      <c r="E33" s="6">
        <f t="shared" ca="1" si="0"/>
        <v>21.561643835616437</v>
      </c>
    </row>
    <row r="34" spans="1:6">
      <c r="A34" s="8" t="s">
        <v>49</v>
      </c>
      <c r="B34" s="9">
        <v>34406</v>
      </c>
      <c r="C34" s="1">
        <f t="shared" ca="1" si="1"/>
        <v>41371</v>
      </c>
      <c r="D34" s="5">
        <f t="shared" ca="1" si="2"/>
        <v>6965</v>
      </c>
      <c r="E34" s="6">
        <f t="shared" ca="1" si="0"/>
        <v>19.082191780821919</v>
      </c>
    </row>
    <row r="35" spans="1:6">
      <c r="A35" s="8" t="s">
        <v>50</v>
      </c>
      <c r="B35" s="9">
        <v>37022</v>
      </c>
      <c r="C35" s="1">
        <f t="shared" ca="1" si="1"/>
        <v>41371</v>
      </c>
      <c r="D35" s="5">
        <f t="shared" ca="1" si="2"/>
        <v>4349</v>
      </c>
      <c r="E35" s="6">
        <f t="shared" ca="1" si="0"/>
        <v>11.915068493150685</v>
      </c>
    </row>
    <row r="36" spans="1:6">
      <c r="A36" s="8" t="s">
        <v>51</v>
      </c>
      <c r="B36" s="9">
        <v>34801</v>
      </c>
      <c r="C36" s="1">
        <f t="shared" ca="1" si="1"/>
        <v>41371</v>
      </c>
      <c r="D36" s="5">
        <f t="shared" ca="1" si="2"/>
        <v>6570</v>
      </c>
      <c r="E36" s="6">
        <f t="shared" ca="1" si="0"/>
        <v>18</v>
      </c>
    </row>
    <row r="37" spans="1:6">
      <c r="A37" s="8" t="s">
        <v>52</v>
      </c>
      <c r="B37" s="9">
        <v>33353</v>
      </c>
      <c r="C37" s="1">
        <f t="shared" ca="1" si="1"/>
        <v>41371</v>
      </c>
      <c r="D37" s="5">
        <f t="shared" ca="1" si="2"/>
        <v>8018</v>
      </c>
      <c r="E37" s="6">
        <f t="shared" ca="1" si="0"/>
        <v>21.967123287671232</v>
      </c>
    </row>
    <row r="38" spans="1:6">
      <c r="A38" s="8" t="s">
        <v>53</v>
      </c>
      <c r="B38" s="1">
        <v>31208</v>
      </c>
      <c r="C38" s="1">
        <f t="shared" ca="1" si="1"/>
        <v>41371</v>
      </c>
      <c r="D38" s="5">
        <f t="shared" ca="1" si="2"/>
        <v>10163</v>
      </c>
      <c r="E38" s="6">
        <f t="shared" ca="1" si="0"/>
        <v>27.843835616438355</v>
      </c>
    </row>
    <row r="39" spans="1:6">
      <c r="A39" s="8" t="s">
        <v>54</v>
      </c>
      <c r="B39" s="1">
        <v>33108</v>
      </c>
      <c r="C39" s="1">
        <f t="shared" ca="1" si="1"/>
        <v>41371</v>
      </c>
      <c r="D39" s="5">
        <f t="shared" ca="1" si="2"/>
        <v>8263</v>
      </c>
      <c r="E39" s="6">
        <f t="shared" ca="1" si="0"/>
        <v>22.638356164383563</v>
      </c>
    </row>
    <row r="40" spans="1:6">
      <c r="A40" s="8" t="s">
        <v>55</v>
      </c>
      <c r="B40" s="1">
        <v>30888</v>
      </c>
      <c r="C40" s="1">
        <f t="shared" ca="1" si="1"/>
        <v>41371</v>
      </c>
      <c r="D40" s="5">
        <f t="shared" ca="1" si="2"/>
        <v>10483</v>
      </c>
      <c r="E40" s="6">
        <f t="shared" ca="1" si="0"/>
        <v>28.720547945205478</v>
      </c>
    </row>
    <row r="41" spans="1:6">
      <c r="A41" s="8" t="s">
        <v>56</v>
      </c>
      <c r="B41" s="1">
        <v>32826</v>
      </c>
      <c r="C41" s="1">
        <f t="shared" ca="1" si="1"/>
        <v>41371</v>
      </c>
      <c r="D41" s="5">
        <f t="shared" ca="1" si="2"/>
        <v>8545</v>
      </c>
      <c r="E41" s="6">
        <f t="shared" ca="1" si="0"/>
        <v>23.410958904109588</v>
      </c>
      <c r="F41" s="6">
        <f ca="1">AVERAGE(E2:E41)</f>
        <v>16.393424657534251</v>
      </c>
    </row>
    <row r="42" spans="1:6">
      <c r="A42" s="8" t="s">
        <v>57</v>
      </c>
      <c r="B42" s="1">
        <v>37259</v>
      </c>
      <c r="C42" s="1">
        <f t="shared" ca="1" si="1"/>
        <v>41371</v>
      </c>
      <c r="D42" s="5">
        <f t="shared" ca="1" si="2"/>
        <v>4112</v>
      </c>
      <c r="E42" s="6">
        <f t="shared" ca="1" si="0"/>
        <v>11.265753424657534</v>
      </c>
    </row>
    <row r="43" spans="1:6">
      <c r="A43" s="8" t="s">
        <v>58</v>
      </c>
      <c r="B43" s="9">
        <v>35983</v>
      </c>
      <c r="C43" s="1">
        <f t="shared" ca="1" si="1"/>
        <v>41371</v>
      </c>
      <c r="D43" s="5">
        <f t="shared" ca="1" si="2"/>
        <v>5388</v>
      </c>
      <c r="E43" s="6">
        <f t="shared" ca="1" si="0"/>
        <v>14.761643835616438</v>
      </c>
    </row>
    <row r="44" spans="1:6">
      <c r="A44" s="8" t="s">
        <v>59</v>
      </c>
      <c r="B44" s="9">
        <v>33896</v>
      </c>
      <c r="C44" s="1">
        <f t="shared" ca="1" si="1"/>
        <v>41371</v>
      </c>
      <c r="D44" s="5">
        <f t="shared" ca="1" si="2"/>
        <v>7475</v>
      </c>
      <c r="E44" s="6">
        <f t="shared" ca="1" si="0"/>
        <v>20.479452054794521</v>
      </c>
    </row>
    <row r="45" spans="1:6">
      <c r="A45" s="8" t="s">
        <v>60</v>
      </c>
      <c r="B45" s="9">
        <v>39916</v>
      </c>
      <c r="C45" s="1">
        <f t="shared" ca="1" si="1"/>
        <v>41371</v>
      </c>
      <c r="D45" s="5">
        <f t="shared" ca="1" si="2"/>
        <v>1455</v>
      </c>
      <c r="E45" s="6">
        <f t="shared" ca="1" si="0"/>
        <v>3.9863013698630136</v>
      </c>
    </row>
    <row r="46" spans="1:6">
      <c r="A46" s="8" t="s">
        <v>61</v>
      </c>
      <c r="B46" s="9">
        <v>39316</v>
      </c>
      <c r="C46" s="1">
        <f t="shared" ca="1" si="1"/>
        <v>41371</v>
      </c>
      <c r="D46" s="5">
        <f t="shared" ca="1" si="2"/>
        <v>2055</v>
      </c>
      <c r="E46" s="6">
        <f t="shared" ca="1" si="0"/>
        <v>5.6301369863013697</v>
      </c>
    </row>
    <row r="47" spans="1:6">
      <c r="A47" s="8" t="s">
        <v>62</v>
      </c>
      <c r="B47" s="9">
        <v>36143</v>
      </c>
      <c r="C47" s="1">
        <f t="shared" ca="1" si="1"/>
        <v>41371</v>
      </c>
      <c r="D47" s="5">
        <f t="shared" ca="1" si="2"/>
        <v>5228</v>
      </c>
      <c r="E47" s="6">
        <f t="shared" ca="1" si="0"/>
        <v>14.323287671232876</v>
      </c>
    </row>
    <row r="48" spans="1:6">
      <c r="A48" s="8" t="s">
        <v>63</v>
      </c>
      <c r="B48" s="9">
        <v>36868</v>
      </c>
      <c r="C48" s="1">
        <f t="shared" ca="1" si="1"/>
        <v>41371</v>
      </c>
      <c r="D48" s="5">
        <f t="shared" ca="1" si="2"/>
        <v>4503</v>
      </c>
      <c r="E48" s="6">
        <f t="shared" ca="1" si="0"/>
        <v>12.336986301369864</v>
      </c>
    </row>
    <row r="49" spans="1:7">
      <c r="A49" s="8" t="s">
        <v>64</v>
      </c>
      <c r="B49" s="9">
        <v>31628</v>
      </c>
      <c r="C49" s="1">
        <f t="shared" ca="1" si="1"/>
        <v>41371</v>
      </c>
      <c r="D49" s="5">
        <f t="shared" ca="1" si="2"/>
        <v>9743</v>
      </c>
      <c r="E49" s="6">
        <f t="shared" ca="1" si="0"/>
        <v>26.693150684931506</v>
      </c>
    </row>
    <row r="50" spans="1:7">
      <c r="A50" s="8" t="s">
        <v>65</v>
      </c>
      <c r="B50" s="9">
        <v>32829</v>
      </c>
      <c r="C50" s="1">
        <f t="shared" ca="1" si="1"/>
        <v>41371</v>
      </c>
      <c r="D50" s="5">
        <f t="shared" ca="1" si="2"/>
        <v>8542</v>
      </c>
      <c r="E50" s="6">
        <f t="shared" ca="1" si="0"/>
        <v>23.402739726027399</v>
      </c>
    </row>
    <row r="51" spans="1:7">
      <c r="A51" s="8" t="s">
        <v>66</v>
      </c>
      <c r="B51" s="9">
        <v>38124</v>
      </c>
      <c r="C51" s="1">
        <f t="shared" ca="1" si="1"/>
        <v>41371</v>
      </c>
      <c r="D51" s="5">
        <f t="shared" ca="1" si="2"/>
        <v>3247</v>
      </c>
      <c r="E51" s="6">
        <f t="shared" ca="1" si="0"/>
        <v>8.8958904109589039</v>
      </c>
    </row>
    <row r="52" spans="1:7">
      <c r="A52" s="8" t="s">
        <v>67</v>
      </c>
      <c r="B52" s="1">
        <v>38698</v>
      </c>
      <c r="C52" s="1">
        <f t="shared" ca="1" si="1"/>
        <v>41371</v>
      </c>
      <c r="D52" s="5">
        <f t="shared" ca="1" si="2"/>
        <v>2673</v>
      </c>
      <c r="E52" s="6">
        <f t="shared" ca="1" si="0"/>
        <v>7.3232876712328769</v>
      </c>
    </row>
    <row r="53" spans="1:7">
      <c r="A53" s="8" t="s">
        <v>68</v>
      </c>
      <c r="B53" s="1">
        <v>34635</v>
      </c>
      <c r="C53" s="1">
        <f t="shared" ca="1" si="1"/>
        <v>41371</v>
      </c>
      <c r="D53" s="5">
        <f t="shared" ca="1" si="2"/>
        <v>6736</v>
      </c>
      <c r="E53" s="6">
        <f t="shared" ca="1" si="0"/>
        <v>18.454794520547946</v>
      </c>
    </row>
    <row r="54" spans="1:7">
      <c r="A54" s="8" t="s">
        <v>69</v>
      </c>
      <c r="B54" s="9">
        <v>30622</v>
      </c>
      <c r="C54" s="1">
        <f t="shared" ca="1" si="1"/>
        <v>41371</v>
      </c>
      <c r="D54" s="5">
        <f t="shared" ca="1" si="2"/>
        <v>10749</v>
      </c>
      <c r="E54" s="6">
        <f t="shared" ca="1" si="0"/>
        <v>29.449315068493149</v>
      </c>
    </row>
    <row r="55" spans="1:7">
      <c r="A55" s="8" t="s">
        <v>70</v>
      </c>
      <c r="B55" s="9">
        <v>34737</v>
      </c>
      <c r="C55" s="1">
        <f t="shared" ca="1" si="1"/>
        <v>41371</v>
      </c>
      <c r="D55" s="5">
        <f t="shared" ca="1" si="2"/>
        <v>6634</v>
      </c>
      <c r="E55" s="6">
        <f t="shared" ca="1" si="0"/>
        <v>18.175342465753424</v>
      </c>
    </row>
    <row r="56" spans="1:7">
      <c r="A56" s="8" t="s">
        <v>71</v>
      </c>
      <c r="B56" s="9">
        <v>36220</v>
      </c>
      <c r="C56" s="1">
        <f t="shared" ca="1" si="1"/>
        <v>41371</v>
      </c>
      <c r="D56" s="5">
        <f t="shared" ca="1" si="2"/>
        <v>5151</v>
      </c>
      <c r="E56" s="6">
        <f t="shared" ca="1" si="0"/>
        <v>14.112328767123287</v>
      </c>
    </row>
    <row r="57" spans="1:7">
      <c r="A57" s="8" t="s">
        <v>72</v>
      </c>
      <c r="B57" s="1">
        <v>32631</v>
      </c>
      <c r="C57" s="1">
        <f t="shared" ca="1" si="1"/>
        <v>41371</v>
      </c>
      <c r="D57" s="5">
        <f t="shared" ca="1" si="2"/>
        <v>8740</v>
      </c>
      <c r="E57" s="6">
        <f t="shared" ca="1" si="0"/>
        <v>23.945205479452056</v>
      </c>
    </row>
    <row r="58" spans="1:7">
      <c r="A58" s="8" t="s">
        <v>73</v>
      </c>
      <c r="B58" s="1">
        <v>34005</v>
      </c>
      <c r="C58" s="1">
        <f t="shared" ca="1" si="1"/>
        <v>41371</v>
      </c>
      <c r="D58" s="5">
        <f t="shared" ca="1" si="2"/>
        <v>7366</v>
      </c>
      <c r="E58" s="6">
        <f t="shared" ca="1" si="0"/>
        <v>20.18082191780822</v>
      </c>
      <c r="F58" s="6">
        <f ca="1">AVERAGE(E2:E58)</f>
        <v>16.300937274693585</v>
      </c>
      <c r="G58" s="6"/>
    </row>
    <row r="59" spans="1:7">
      <c r="A59" s="8" t="s">
        <v>74</v>
      </c>
      <c r="B59" s="9">
        <v>39038</v>
      </c>
      <c r="C59" s="1">
        <f t="shared" ca="1" si="1"/>
        <v>41371</v>
      </c>
      <c r="D59" s="5">
        <f t="shared" ca="1" si="2"/>
        <v>2333</v>
      </c>
      <c r="E59" s="6">
        <f t="shared" ca="1" si="0"/>
        <v>6.3917808219178083</v>
      </c>
    </row>
    <row r="60" spans="1:7">
      <c r="A60" s="8" t="s">
        <v>75</v>
      </c>
      <c r="B60" s="9">
        <v>38405</v>
      </c>
      <c r="C60" s="1">
        <f t="shared" ca="1" si="1"/>
        <v>41371</v>
      </c>
      <c r="D60" s="5">
        <f t="shared" ca="1" si="2"/>
        <v>2966</v>
      </c>
      <c r="E60" s="6">
        <f t="shared" ca="1" si="0"/>
        <v>8.1260273972602732</v>
      </c>
    </row>
    <row r="61" spans="1:7">
      <c r="A61" s="8" t="s">
        <v>76</v>
      </c>
      <c r="B61" s="9">
        <v>39331</v>
      </c>
      <c r="C61" s="1">
        <f t="shared" ca="1" si="1"/>
        <v>41371</v>
      </c>
      <c r="D61" s="5">
        <f t="shared" ca="1" si="2"/>
        <v>2040</v>
      </c>
      <c r="E61" s="6">
        <f t="shared" ca="1" si="0"/>
        <v>5.5890410958904111</v>
      </c>
    </row>
    <row r="62" spans="1:7">
      <c r="A62" s="8" t="s">
        <v>77</v>
      </c>
      <c r="B62" s="9">
        <v>34740</v>
      </c>
      <c r="C62" s="1">
        <f t="shared" ca="1" si="1"/>
        <v>41371</v>
      </c>
      <c r="D62" s="5">
        <f t="shared" ca="1" si="2"/>
        <v>6631</v>
      </c>
      <c r="E62" s="6">
        <f t="shared" ca="1" si="0"/>
        <v>18.167123287671235</v>
      </c>
    </row>
    <row r="63" spans="1:7">
      <c r="A63" s="8" t="s">
        <v>78</v>
      </c>
      <c r="B63" s="9">
        <v>35009</v>
      </c>
      <c r="C63" s="1">
        <f t="shared" ca="1" si="1"/>
        <v>41371</v>
      </c>
      <c r="D63" s="5">
        <f t="shared" ca="1" si="2"/>
        <v>6362</v>
      </c>
      <c r="E63" s="6">
        <f t="shared" ca="1" si="0"/>
        <v>17.43013698630137</v>
      </c>
    </row>
    <row r="64" spans="1:7">
      <c r="A64" s="8" t="s">
        <v>79</v>
      </c>
      <c r="B64" s="9">
        <v>32045</v>
      </c>
      <c r="C64" s="1">
        <f t="shared" ca="1" si="1"/>
        <v>41371</v>
      </c>
      <c r="D64" s="5">
        <f t="shared" ca="1" si="2"/>
        <v>9326</v>
      </c>
      <c r="E64" s="6">
        <f t="shared" ca="1" si="0"/>
        <v>25.550684931506851</v>
      </c>
    </row>
    <row r="65" spans="1:5">
      <c r="A65" s="8" t="s">
        <v>80</v>
      </c>
      <c r="B65" s="9">
        <v>32340</v>
      </c>
      <c r="C65" s="1">
        <f t="shared" ca="1" si="1"/>
        <v>41371</v>
      </c>
      <c r="D65" s="5">
        <f t="shared" ca="1" si="2"/>
        <v>9031</v>
      </c>
      <c r="E65" s="6">
        <f t="shared" ca="1" si="0"/>
        <v>24.742465753424657</v>
      </c>
    </row>
    <row r="66" spans="1:5">
      <c r="A66" s="8" t="s">
        <v>81</v>
      </c>
      <c r="B66" s="9">
        <v>37447</v>
      </c>
      <c r="C66" s="1">
        <f t="shared" ca="1" si="1"/>
        <v>41371</v>
      </c>
      <c r="D66" s="5">
        <f t="shared" ref="D66:D129" ca="1" si="3">DATEDIF(B66,C66,"D")</f>
        <v>3924</v>
      </c>
      <c r="E66" s="6">
        <f t="shared" ref="E66:E129" ca="1" si="4">D66/365</f>
        <v>10.75068493150685</v>
      </c>
    </row>
    <row r="67" spans="1:5">
      <c r="A67" s="8" t="s">
        <v>82</v>
      </c>
      <c r="B67" s="1">
        <v>34645</v>
      </c>
      <c r="C67" s="1">
        <f t="shared" ref="C67:C130" ca="1" si="5">TODAY()</f>
        <v>41371</v>
      </c>
      <c r="D67" s="5">
        <f t="shared" ca="1" si="3"/>
        <v>6726</v>
      </c>
      <c r="E67" s="6">
        <f t="shared" ca="1" si="4"/>
        <v>18.427397260273974</v>
      </c>
    </row>
    <row r="68" spans="1:5">
      <c r="A68" s="8" t="s">
        <v>83</v>
      </c>
      <c r="B68" s="1">
        <v>37055</v>
      </c>
      <c r="C68" s="1">
        <f t="shared" ca="1" si="5"/>
        <v>41371</v>
      </c>
      <c r="D68" s="5">
        <f t="shared" ca="1" si="3"/>
        <v>4316</v>
      </c>
      <c r="E68" s="6">
        <f t="shared" ca="1" si="4"/>
        <v>11.824657534246576</v>
      </c>
    </row>
    <row r="69" spans="1:5">
      <c r="A69" s="8" t="s">
        <v>84</v>
      </c>
      <c r="B69" s="1">
        <v>34632</v>
      </c>
      <c r="C69" s="1">
        <f t="shared" ca="1" si="5"/>
        <v>41371</v>
      </c>
      <c r="D69" s="5">
        <f t="shared" ca="1" si="3"/>
        <v>6739</v>
      </c>
      <c r="E69" s="6">
        <f t="shared" ca="1" si="4"/>
        <v>18.463013698630139</v>
      </c>
    </row>
    <row r="70" spans="1:5">
      <c r="A70" s="8" t="s">
        <v>85</v>
      </c>
      <c r="B70" s="1">
        <v>35712</v>
      </c>
      <c r="C70" s="1">
        <f t="shared" ca="1" si="5"/>
        <v>41371</v>
      </c>
      <c r="D70" s="5">
        <f t="shared" ca="1" si="3"/>
        <v>5659</v>
      </c>
      <c r="E70" s="6">
        <f t="shared" ca="1" si="4"/>
        <v>15.504109589041096</v>
      </c>
    </row>
    <row r="71" spans="1:5">
      <c r="A71" s="8" t="s">
        <v>86</v>
      </c>
      <c r="B71" s="1">
        <v>34571</v>
      </c>
      <c r="C71" s="1">
        <f t="shared" ca="1" si="5"/>
        <v>41371</v>
      </c>
      <c r="D71" s="5">
        <f t="shared" ca="1" si="3"/>
        <v>6800</v>
      </c>
      <c r="E71" s="6">
        <f t="shared" ca="1" si="4"/>
        <v>18.63013698630137</v>
      </c>
    </row>
    <row r="72" spans="1:5">
      <c r="A72" s="8" t="s">
        <v>87</v>
      </c>
      <c r="B72" s="1">
        <v>41053</v>
      </c>
      <c r="C72" s="1">
        <f t="shared" ca="1" si="5"/>
        <v>41371</v>
      </c>
      <c r="D72" s="5">
        <f t="shared" ca="1" si="3"/>
        <v>318</v>
      </c>
      <c r="E72" s="6">
        <f t="shared" ca="1" si="4"/>
        <v>0.87123287671232874</v>
      </c>
    </row>
    <row r="73" spans="1:5">
      <c r="A73" s="8" t="s">
        <v>88</v>
      </c>
      <c r="B73" s="1">
        <v>38789</v>
      </c>
      <c r="C73" s="1">
        <f t="shared" ca="1" si="5"/>
        <v>41371</v>
      </c>
      <c r="D73" s="5">
        <f t="shared" ca="1" si="3"/>
        <v>2582</v>
      </c>
      <c r="E73" s="6">
        <f t="shared" ca="1" si="4"/>
        <v>7.0739726027397261</v>
      </c>
    </row>
    <row r="74" spans="1:5">
      <c r="A74" s="8" t="s">
        <v>89</v>
      </c>
      <c r="B74" s="1">
        <v>37288</v>
      </c>
      <c r="C74" s="1">
        <f t="shared" ca="1" si="5"/>
        <v>41371</v>
      </c>
      <c r="D74" s="5">
        <f t="shared" ca="1" si="3"/>
        <v>4083</v>
      </c>
      <c r="E74" s="6">
        <f t="shared" ca="1" si="4"/>
        <v>11.186301369863013</v>
      </c>
    </row>
    <row r="75" spans="1:5">
      <c r="A75" s="8" t="s">
        <v>90</v>
      </c>
      <c r="B75" s="1">
        <v>32821</v>
      </c>
      <c r="C75" s="1">
        <f t="shared" ca="1" si="5"/>
        <v>41371</v>
      </c>
      <c r="D75" s="5">
        <f t="shared" ca="1" si="3"/>
        <v>8550</v>
      </c>
      <c r="E75" s="6">
        <f t="shared" ca="1" si="4"/>
        <v>23.424657534246574</v>
      </c>
    </row>
    <row r="76" spans="1:5">
      <c r="A76" s="8" t="s">
        <v>91</v>
      </c>
      <c r="B76" s="1">
        <v>33997</v>
      </c>
      <c r="C76" s="1">
        <f t="shared" ca="1" si="5"/>
        <v>41371</v>
      </c>
      <c r="D76" s="5">
        <f t="shared" ca="1" si="3"/>
        <v>7374</v>
      </c>
      <c r="E76" s="6">
        <f t="shared" ca="1" si="4"/>
        <v>20.202739726027396</v>
      </c>
    </row>
    <row r="77" spans="1:5">
      <c r="A77" s="8" t="s">
        <v>92</v>
      </c>
      <c r="B77" s="1">
        <v>41186</v>
      </c>
      <c r="C77" s="1">
        <f t="shared" ca="1" si="5"/>
        <v>41371</v>
      </c>
      <c r="D77" s="5">
        <f t="shared" ca="1" si="3"/>
        <v>185</v>
      </c>
      <c r="E77" s="6">
        <f t="shared" ca="1" si="4"/>
        <v>0.50684931506849318</v>
      </c>
    </row>
    <row r="78" spans="1:5">
      <c r="A78" s="8" t="s">
        <v>93</v>
      </c>
      <c r="B78" s="1">
        <v>40133</v>
      </c>
      <c r="C78" s="1">
        <f t="shared" ca="1" si="5"/>
        <v>41371</v>
      </c>
      <c r="D78" s="5">
        <f t="shared" ca="1" si="3"/>
        <v>1238</v>
      </c>
      <c r="E78" s="6">
        <f t="shared" ca="1" si="4"/>
        <v>3.3917808219178083</v>
      </c>
    </row>
    <row r="79" spans="1:5">
      <c r="A79" s="8" t="s">
        <v>94</v>
      </c>
      <c r="B79" s="1">
        <v>39266</v>
      </c>
      <c r="C79" s="1">
        <f t="shared" ca="1" si="5"/>
        <v>41371</v>
      </c>
      <c r="D79" s="5">
        <f t="shared" ca="1" si="3"/>
        <v>2105</v>
      </c>
      <c r="E79" s="6">
        <f t="shared" ca="1" si="4"/>
        <v>5.7671232876712333</v>
      </c>
    </row>
    <row r="80" spans="1:5">
      <c r="A80" s="8" t="s">
        <v>95</v>
      </c>
      <c r="B80" s="9">
        <v>35750</v>
      </c>
      <c r="C80" s="1">
        <f t="shared" ca="1" si="5"/>
        <v>41371</v>
      </c>
      <c r="D80" s="5">
        <f t="shared" ca="1" si="3"/>
        <v>5621</v>
      </c>
      <c r="E80" s="6">
        <f t="shared" ca="1" si="4"/>
        <v>15.4</v>
      </c>
    </row>
    <row r="81" spans="1:7">
      <c r="A81" s="8" t="s">
        <v>96</v>
      </c>
      <c r="B81" s="1">
        <v>34471</v>
      </c>
      <c r="C81" s="1">
        <f t="shared" ca="1" si="5"/>
        <v>41371</v>
      </c>
      <c r="D81" s="5">
        <f t="shared" ca="1" si="3"/>
        <v>6900</v>
      </c>
      <c r="E81" s="6">
        <f t="shared" ca="1" si="4"/>
        <v>18.904109589041095</v>
      </c>
    </row>
    <row r="82" spans="1:7">
      <c r="A82" s="8" t="s">
        <v>97</v>
      </c>
      <c r="B82" s="9">
        <v>34393</v>
      </c>
      <c r="C82" s="1">
        <f t="shared" ca="1" si="5"/>
        <v>41371</v>
      </c>
      <c r="D82" s="5">
        <f t="shared" ca="1" si="3"/>
        <v>6978</v>
      </c>
      <c r="E82" s="6">
        <f t="shared" ca="1" si="4"/>
        <v>19.117808219178084</v>
      </c>
    </row>
    <row r="83" spans="1:7">
      <c r="A83" s="8" t="s">
        <v>98</v>
      </c>
      <c r="B83" s="9">
        <v>40141</v>
      </c>
      <c r="C83" s="1">
        <f t="shared" ca="1" si="5"/>
        <v>41371</v>
      </c>
      <c r="D83" s="5">
        <f t="shared" ca="1" si="3"/>
        <v>1230</v>
      </c>
      <c r="E83" s="6">
        <f t="shared" ca="1" si="4"/>
        <v>3.3698630136986303</v>
      </c>
    </row>
    <row r="84" spans="1:7">
      <c r="A84" s="8" t="s">
        <v>99</v>
      </c>
      <c r="B84" s="1">
        <v>31940</v>
      </c>
      <c r="C84" s="1">
        <f t="shared" ca="1" si="5"/>
        <v>41371</v>
      </c>
      <c r="D84" s="5">
        <f t="shared" ca="1" si="3"/>
        <v>9431</v>
      </c>
      <c r="E84" s="6">
        <f t="shared" ca="1" si="4"/>
        <v>25.838356164383562</v>
      </c>
    </row>
    <row r="85" spans="1:7">
      <c r="A85" s="8" t="s">
        <v>100</v>
      </c>
      <c r="B85" s="1">
        <v>34667</v>
      </c>
      <c r="C85" s="1">
        <f t="shared" ca="1" si="5"/>
        <v>41371</v>
      </c>
      <c r="D85" s="5">
        <f t="shared" ca="1" si="3"/>
        <v>6704</v>
      </c>
      <c r="E85" s="6">
        <f t="shared" ca="1" si="4"/>
        <v>18.367123287671234</v>
      </c>
    </row>
    <row r="86" spans="1:7">
      <c r="A86" s="8" t="s">
        <v>101</v>
      </c>
      <c r="B86" s="9">
        <v>38295</v>
      </c>
      <c r="C86" s="1">
        <f t="shared" ca="1" si="5"/>
        <v>41371</v>
      </c>
      <c r="D86" s="5">
        <f t="shared" ca="1" si="3"/>
        <v>3076</v>
      </c>
      <c r="E86" s="6">
        <f t="shared" ca="1" si="4"/>
        <v>8.4273972602739722</v>
      </c>
    </row>
    <row r="87" spans="1:7">
      <c r="A87" s="8" t="s">
        <v>102</v>
      </c>
      <c r="B87" s="9">
        <v>33514</v>
      </c>
      <c r="C87" s="1">
        <f t="shared" ca="1" si="5"/>
        <v>41371</v>
      </c>
      <c r="D87" s="5">
        <f t="shared" ca="1" si="3"/>
        <v>7857</v>
      </c>
      <c r="E87" s="6">
        <f t="shared" ca="1" si="4"/>
        <v>21.526027397260275</v>
      </c>
    </row>
    <row r="88" spans="1:7">
      <c r="A88" s="8" t="s">
        <v>103</v>
      </c>
      <c r="B88" s="9">
        <v>34668</v>
      </c>
      <c r="C88" s="1">
        <f t="shared" ca="1" si="5"/>
        <v>41371</v>
      </c>
      <c r="D88" s="5">
        <f t="shared" ca="1" si="3"/>
        <v>6703</v>
      </c>
      <c r="E88" s="6">
        <f t="shared" ca="1" si="4"/>
        <v>18.364383561643837</v>
      </c>
    </row>
    <row r="89" spans="1:7">
      <c r="A89" s="8" t="s">
        <v>104</v>
      </c>
      <c r="B89" s="9">
        <v>41152</v>
      </c>
      <c r="C89" s="1">
        <f t="shared" ca="1" si="5"/>
        <v>41371</v>
      </c>
      <c r="D89" s="5">
        <f t="shared" ca="1" si="3"/>
        <v>219</v>
      </c>
      <c r="E89" s="6">
        <f t="shared" ca="1" si="4"/>
        <v>0.6</v>
      </c>
    </row>
    <row r="90" spans="1:7">
      <c r="A90" s="8" t="s">
        <v>105</v>
      </c>
      <c r="B90" s="9">
        <v>35167</v>
      </c>
      <c r="C90" s="1">
        <f t="shared" ca="1" si="5"/>
        <v>41371</v>
      </c>
      <c r="D90" s="5">
        <f t="shared" ca="1" si="3"/>
        <v>6204</v>
      </c>
      <c r="E90" s="6">
        <f t="shared" ca="1" si="4"/>
        <v>16.997260273972604</v>
      </c>
    </row>
    <row r="91" spans="1:7">
      <c r="A91" s="8" t="s">
        <v>106</v>
      </c>
      <c r="B91" s="9">
        <v>32708</v>
      </c>
      <c r="C91" s="1">
        <f t="shared" ca="1" si="5"/>
        <v>41371</v>
      </c>
      <c r="D91" s="5">
        <f t="shared" ca="1" si="3"/>
        <v>8663</v>
      </c>
      <c r="E91" s="6">
        <f t="shared" ca="1" si="4"/>
        <v>23.734246575342464</v>
      </c>
      <c r="F91" s="6">
        <f ca="1">AVERAGE(E2:E91)</f>
        <v>15.46468797564688</v>
      </c>
      <c r="G91" s="6"/>
    </row>
    <row r="92" spans="1:7">
      <c r="A92" s="8" t="s">
        <v>107</v>
      </c>
      <c r="B92" s="9">
        <v>31538</v>
      </c>
      <c r="C92" s="1">
        <f t="shared" ca="1" si="5"/>
        <v>41371</v>
      </c>
      <c r="D92" s="5">
        <f t="shared" ca="1" si="3"/>
        <v>9833</v>
      </c>
      <c r="E92" s="6">
        <f t="shared" ca="1" si="4"/>
        <v>26.93972602739726</v>
      </c>
    </row>
    <row r="93" spans="1:7">
      <c r="A93" s="8" t="s">
        <v>108</v>
      </c>
      <c r="B93" s="9">
        <v>31526</v>
      </c>
      <c r="C93" s="1">
        <f t="shared" ca="1" si="5"/>
        <v>41371</v>
      </c>
      <c r="D93" s="5">
        <f t="shared" ca="1" si="3"/>
        <v>9845</v>
      </c>
      <c r="E93" s="6">
        <f t="shared" ca="1" si="4"/>
        <v>26.972602739726028</v>
      </c>
      <c r="F93" s="6"/>
    </row>
    <row r="94" spans="1:7">
      <c r="A94" s="8" t="s">
        <v>109</v>
      </c>
      <c r="B94" s="9">
        <v>34836</v>
      </c>
      <c r="C94" s="1">
        <f t="shared" ca="1" si="5"/>
        <v>41371</v>
      </c>
      <c r="D94" s="5">
        <f t="shared" ca="1" si="3"/>
        <v>6535</v>
      </c>
      <c r="E94" s="6">
        <f t="shared" ca="1" si="4"/>
        <v>17.904109589041095</v>
      </c>
    </row>
    <row r="95" spans="1:7">
      <c r="A95" s="8" t="s">
        <v>110</v>
      </c>
      <c r="B95" s="9">
        <v>33556</v>
      </c>
      <c r="C95" s="1">
        <f t="shared" ca="1" si="5"/>
        <v>41371</v>
      </c>
      <c r="D95" s="5">
        <f t="shared" ca="1" si="3"/>
        <v>7815</v>
      </c>
      <c r="E95" s="6">
        <f t="shared" ca="1" si="4"/>
        <v>21.410958904109588</v>
      </c>
    </row>
    <row r="96" spans="1:7">
      <c r="A96" s="8" t="s">
        <v>111</v>
      </c>
      <c r="B96" s="9">
        <v>36243</v>
      </c>
      <c r="C96" s="1">
        <f t="shared" ca="1" si="5"/>
        <v>41371</v>
      </c>
      <c r="D96" s="5">
        <f t="shared" ca="1" si="3"/>
        <v>5128</v>
      </c>
      <c r="E96" s="6">
        <f t="shared" ca="1" si="4"/>
        <v>14.049315068493151</v>
      </c>
    </row>
    <row r="97" spans="1:5">
      <c r="A97" s="8" t="s">
        <v>112</v>
      </c>
      <c r="B97" s="9">
        <v>35172</v>
      </c>
      <c r="C97" s="1">
        <f t="shared" ca="1" si="5"/>
        <v>41371</v>
      </c>
      <c r="D97" s="5">
        <f t="shared" ca="1" si="3"/>
        <v>6199</v>
      </c>
      <c r="E97" s="6">
        <f t="shared" ca="1" si="4"/>
        <v>16.983561643835618</v>
      </c>
    </row>
    <row r="98" spans="1:5">
      <c r="A98" s="8" t="s">
        <v>113</v>
      </c>
      <c r="B98" s="9">
        <v>32175</v>
      </c>
      <c r="C98" s="1">
        <f t="shared" ca="1" si="5"/>
        <v>41371</v>
      </c>
      <c r="D98" s="5">
        <f t="shared" ca="1" si="3"/>
        <v>9196</v>
      </c>
      <c r="E98" s="6">
        <f t="shared" ca="1" si="4"/>
        <v>25.194520547945206</v>
      </c>
    </row>
    <row r="99" spans="1:5">
      <c r="A99" s="8" t="s">
        <v>114</v>
      </c>
      <c r="B99" s="9">
        <v>40739</v>
      </c>
      <c r="C99" s="1">
        <f t="shared" ca="1" si="5"/>
        <v>41371</v>
      </c>
      <c r="D99" s="5">
        <f t="shared" ca="1" si="3"/>
        <v>632</v>
      </c>
      <c r="E99" s="6">
        <f t="shared" ca="1" si="4"/>
        <v>1.7315068493150685</v>
      </c>
    </row>
    <row r="100" spans="1:5">
      <c r="A100" s="8" t="s">
        <v>115</v>
      </c>
      <c r="B100" s="9">
        <v>33766</v>
      </c>
      <c r="C100" s="1">
        <f t="shared" ca="1" si="5"/>
        <v>41371</v>
      </c>
      <c r="D100" s="5">
        <f t="shared" ca="1" si="3"/>
        <v>7605</v>
      </c>
      <c r="E100" s="6">
        <f t="shared" ca="1" si="4"/>
        <v>20.835616438356166</v>
      </c>
    </row>
    <row r="101" spans="1:5">
      <c r="A101" s="8" t="s">
        <v>116</v>
      </c>
      <c r="B101" s="9">
        <v>34922</v>
      </c>
      <c r="C101" s="1">
        <f t="shared" ca="1" si="5"/>
        <v>41371</v>
      </c>
      <c r="D101" s="5">
        <f t="shared" ca="1" si="3"/>
        <v>6449</v>
      </c>
      <c r="E101" s="6">
        <f t="shared" ca="1" si="4"/>
        <v>17.668493150684931</v>
      </c>
    </row>
    <row r="102" spans="1:5">
      <c r="A102" s="8" t="s">
        <v>117</v>
      </c>
      <c r="B102" s="1">
        <v>31357</v>
      </c>
      <c r="C102" s="1">
        <f t="shared" ca="1" si="5"/>
        <v>41371</v>
      </c>
      <c r="D102" s="5">
        <f t="shared" ca="1" si="3"/>
        <v>10014</v>
      </c>
      <c r="E102" s="6">
        <f t="shared" ca="1" si="4"/>
        <v>27.435616438356163</v>
      </c>
    </row>
    <row r="103" spans="1:5">
      <c r="A103" s="8" t="s">
        <v>118</v>
      </c>
      <c r="B103" s="9">
        <v>34668</v>
      </c>
      <c r="C103" s="1">
        <f t="shared" ca="1" si="5"/>
        <v>41371</v>
      </c>
      <c r="D103" s="5">
        <f t="shared" ca="1" si="3"/>
        <v>6703</v>
      </c>
      <c r="E103" s="6">
        <f t="shared" ca="1" si="4"/>
        <v>18.364383561643837</v>
      </c>
    </row>
    <row r="104" spans="1:5">
      <c r="A104" s="9" t="s">
        <v>119</v>
      </c>
      <c r="B104" s="9">
        <v>39708</v>
      </c>
      <c r="C104" s="1">
        <f t="shared" ca="1" si="5"/>
        <v>41371</v>
      </c>
      <c r="D104" s="5">
        <f t="shared" ca="1" si="3"/>
        <v>1663</v>
      </c>
      <c r="E104" s="6">
        <f t="shared" ca="1" si="4"/>
        <v>4.5561643835616437</v>
      </c>
    </row>
    <row r="105" spans="1:5">
      <c r="A105" s="8" t="s">
        <v>120</v>
      </c>
      <c r="B105" s="9">
        <v>35115</v>
      </c>
      <c r="C105" s="1">
        <f t="shared" ca="1" si="5"/>
        <v>41371</v>
      </c>
      <c r="D105" s="5">
        <f t="shared" ca="1" si="3"/>
        <v>6256</v>
      </c>
      <c r="E105" s="6">
        <f t="shared" ca="1" si="4"/>
        <v>17.139726027397259</v>
      </c>
    </row>
    <row r="106" spans="1:5">
      <c r="A106" s="8" t="s">
        <v>122</v>
      </c>
      <c r="B106" s="9">
        <v>40575</v>
      </c>
      <c r="C106" s="1">
        <f t="shared" ca="1" si="5"/>
        <v>41371</v>
      </c>
      <c r="D106" s="5">
        <f t="shared" ca="1" si="3"/>
        <v>796</v>
      </c>
      <c r="E106" s="6">
        <f t="shared" ca="1" si="4"/>
        <v>2.1808219178082191</v>
      </c>
    </row>
    <row r="107" spans="1:5">
      <c r="A107" s="8" t="s">
        <v>121</v>
      </c>
      <c r="B107" s="9">
        <v>33308</v>
      </c>
      <c r="C107" s="1">
        <f t="shared" ca="1" si="5"/>
        <v>41371</v>
      </c>
      <c r="D107" s="5">
        <f t="shared" ca="1" si="3"/>
        <v>8063</v>
      </c>
      <c r="E107" s="6">
        <f t="shared" ca="1" si="4"/>
        <v>22.090410958904108</v>
      </c>
    </row>
    <row r="108" spans="1:5">
      <c r="A108" s="8" t="s">
        <v>123</v>
      </c>
      <c r="B108" s="9">
        <v>37630</v>
      </c>
      <c r="C108" s="1">
        <f t="shared" ca="1" si="5"/>
        <v>41371</v>
      </c>
      <c r="D108" s="5">
        <f t="shared" ca="1" si="3"/>
        <v>3741</v>
      </c>
      <c r="E108" s="6">
        <f t="shared" ca="1" si="4"/>
        <v>10.24931506849315</v>
      </c>
    </row>
    <row r="109" spans="1:5">
      <c r="A109" s="8" t="s">
        <v>124</v>
      </c>
      <c r="B109" s="1">
        <v>33308</v>
      </c>
      <c r="C109" s="1">
        <f t="shared" ca="1" si="5"/>
        <v>41371</v>
      </c>
      <c r="D109" s="5">
        <f t="shared" ca="1" si="3"/>
        <v>8063</v>
      </c>
      <c r="E109" s="6">
        <f t="shared" ca="1" si="4"/>
        <v>22.090410958904108</v>
      </c>
    </row>
    <row r="110" spans="1:5">
      <c r="A110" s="8" t="s">
        <v>125</v>
      </c>
      <c r="B110" s="9">
        <v>34778</v>
      </c>
      <c r="C110" s="1">
        <f t="shared" ca="1" si="5"/>
        <v>41371</v>
      </c>
      <c r="D110" s="5">
        <f t="shared" ca="1" si="3"/>
        <v>6593</v>
      </c>
      <c r="E110" s="6">
        <f t="shared" ca="1" si="4"/>
        <v>18.063013698630137</v>
      </c>
    </row>
    <row r="111" spans="1:5">
      <c r="A111" s="8" t="s">
        <v>126</v>
      </c>
      <c r="B111" s="9">
        <v>35730</v>
      </c>
      <c r="C111" s="1">
        <f t="shared" ca="1" si="5"/>
        <v>41371</v>
      </c>
      <c r="D111" s="5">
        <f t="shared" ca="1" si="3"/>
        <v>5641</v>
      </c>
      <c r="E111" s="6">
        <f t="shared" ca="1" si="4"/>
        <v>15.454794520547946</v>
      </c>
    </row>
    <row r="112" spans="1:5">
      <c r="A112" s="8" t="s">
        <v>127</v>
      </c>
      <c r="B112" s="9">
        <v>36517</v>
      </c>
      <c r="C112" s="1">
        <f t="shared" ca="1" si="5"/>
        <v>41371</v>
      </c>
      <c r="D112" s="5">
        <f t="shared" ca="1" si="3"/>
        <v>4854</v>
      </c>
      <c r="E112" s="6">
        <f t="shared" ca="1" si="4"/>
        <v>13.298630136986301</v>
      </c>
    </row>
    <row r="113" spans="1:7">
      <c r="A113" s="8" t="s">
        <v>128</v>
      </c>
      <c r="B113" s="9">
        <v>36705</v>
      </c>
      <c r="C113" s="1">
        <f t="shared" ca="1" si="5"/>
        <v>41371</v>
      </c>
      <c r="D113" s="5">
        <f t="shared" ca="1" si="3"/>
        <v>4666</v>
      </c>
      <c r="E113" s="6">
        <f t="shared" ca="1" si="4"/>
        <v>12.783561643835617</v>
      </c>
    </row>
    <row r="114" spans="1:7">
      <c r="A114" s="8" t="s">
        <v>129</v>
      </c>
      <c r="B114" s="9">
        <v>36502</v>
      </c>
      <c r="C114" s="1">
        <f t="shared" ca="1" si="5"/>
        <v>41371</v>
      </c>
      <c r="D114" s="5">
        <f t="shared" ca="1" si="3"/>
        <v>4869</v>
      </c>
      <c r="E114" s="6">
        <f t="shared" ca="1" si="4"/>
        <v>13.33972602739726</v>
      </c>
    </row>
    <row r="115" spans="1:7">
      <c r="A115" s="8" t="s">
        <v>130</v>
      </c>
      <c r="B115" s="9">
        <v>36570</v>
      </c>
      <c r="C115" s="1">
        <f t="shared" ca="1" si="5"/>
        <v>41371</v>
      </c>
      <c r="D115" s="5">
        <f t="shared" ca="1" si="3"/>
        <v>4801</v>
      </c>
      <c r="E115" s="6">
        <f t="shared" ca="1" si="4"/>
        <v>13.153424657534247</v>
      </c>
      <c r="F115" s="6">
        <f ca="1">AVERAGE(E2:E115)</f>
        <v>15.716774813746696</v>
      </c>
      <c r="G115" s="6"/>
    </row>
    <row r="116" spans="1:7">
      <c r="A116" s="8" t="s">
        <v>131</v>
      </c>
      <c r="B116" s="9">
        <v>37725</v>
      </c>
      <c r="C116" s="1">
        <f t="shared" ca="1" si="5"/>
        <v>41371</v>
      </c>
      <c r="D116" s="5">
        <f t="shared" ca="1" si="3"/>
        <v>3646</v>
      </c>
      <c r="E116" s="6">
        <f t="shared" ca="1" si="4"/>
        <v>9.9890410958904106</v>
      </c>
    </row>
    <row r="117" spans="1:7">
      <c r="A117" s="8" t="s">
        <v>132</v>
      </c>
      <c r="B117" s="9">
        <v>36431</v>
      </c>
      <c r="C117" s="1">
        <f t="shared" ca="1" si="5"/>
        <v>41371</v>
      </c>
      <c r="D117" s="5">
        <f t="shared" ca="1" si="3"/>
        <v>4940</v>
      </c>
      <c r="E117" s="6">
        <f t="shared" ca="1" si="4"/>
        <v>13.534246575342467</v>
      </c>
    </row>
    <row r="118" spans="1:7">
      <c r="A118" s="8" t="s">
        <v>133</v>
      </c>
      <c r="B118" s="9">
        <v>40603</v>
      </c>
      <c r="C118" s="1">
        <f t="shared" ca="1" si="5"/>
        <v>41371</v>
      </c>
      <c r="D118" s="5">
        <f t="shared" ca="1" si="3"/>
        <v>768</v>
      </c>
      <c r="E118" s="6">
        <f t="shared" ca="1" si="4"/>
        <v>2.1041095890410957</v>
      </c>
    </row>
    <row r="119" spans="1:7">
      <c r="A119" s="8" t="s">
        <v>134</v>
      </c>
      <c r="B119" s="9">
        <v>32028</v>
      </c>
      <c r="C119" s="1">
        <f t="shared" ca="1" si="5"/>
        <v>41371</v>
      </c>
      <c r="D119" s="5">
        <f t="shared" ca="1" si="3"/>
        <v>9343</v>
      </c>
      <c r="E119" s="6">
        <f t="shared" ca="1" si="4"/>
        <v>25.597260273972601</v>
      </c>
    </row>
    <row r="120" spans="1:7">
      <c r="A120" s="8" t="s">
        <v>135</v>
      </c>
      <c r="B120" s="9">
        <v>34024</v>
      </c>
      <c r="C120" s="1">
        <f t="shared" ca="1" si="5"/>
        <v>41371</v>
      </c>
      <c r="D120" s="5">
        <f t="shared" ca="1" si="3"/>
        <v>7347</v>
      </c>
      <c r="E120" s="6">
        <f t="shared" ca="1" si="4"/>
        <v>20.12876712328767</v>
      </c>
    </row>
    <row r="121" spans="1:7">
      <c r="A121" s="8" t="s">
        <v>136</v>
      </c>
      <c r="B121" s="9">
        <v>40015</v>
      </c>
      <c r="C121" s="1">
        <f t="shared" ca="1" si="5"/>
        <v>41371</v>
      </c>
      <c r="D121" s="5">
        <f t="shared" ca="1" si="3"/>
        <v>1356</v>
      </c>
      <c r="E121" s="6">
        <f t="shared" ca="1" si="4"/>
        <v>3.7150684931506848</v>
      </c>
    </row>
    <row r="122" spans="1:7">
      <c r="A122" s="8" t="s">
        <v>137</v>
      </c>
      <c r="B122" s="9">
        <v>35746</v>
      </c>
      <c r="C122" s="1">
        <f t="shared" ca="1" si="5"/>
        <v>41371</v>
      </c>
      <c r="D122" s="5">
        <f t="shared" ca="1" si="3"/>
        <v>5625</v>
      </c>
      <c r="E122" s="6">
        <f t="shared" ca="1" si="4"/>
        <v>15.41095890410959</v>
      </c>
    </row>
    <row r="123" spans="1:7">
      <c r="A123" s="8" t="s">
        <v>138</v>
      </c>
      <c r="B123" s="1">
        <v>35377</v>
      </c>
      <c r="C123" s="1">
        <f t="shared" ca="1" si="5"/>
        <v>41371</v>
      </c>
      <c r="D123" s="5">
        <f t="shared" ca="1" si="3"/>
        <v>5994</v>
      </c>
      <c r="E123" s="6">
        <f t="shared" ca="1" si="4"/>
        <v>16.421917808219177</v>
      </c>
    </row>
    <row r="124" spans="1:7">
      <c r="A124" s="8" t="s">
        <v>139</v>
      </c>
      <c r="B124" s="9">
        <v>35998</v>
      </c>
      <c r="C124" s="1">
        <f t="shared" ca="1" si="5"/>
        <v>41371</v>
      </c>
      <c r="D124" s="5">
        <f t="shared" ca="1" si="3"/>
        <v>5373</v>
      </c>
      <c r="E124" s="6">
        <f t="shared" ca="1" si="4"/>
        <v>14.72054794520548</v>
      </c>
    </row>
    <row r="125" spans="1:7">
      <c r="A125" s="8" t="s">
        <v>140</v>
      </c>
      <c r="B125" s="9">
        <v>35052</v>
      </c>
      <c r="C125" s="1">
        <f t="shared" ca="1" si="5"/>
        <v>41371</v>
      </c>
      <c r="D125" s="5">
        <f t="shared" ca="1" si="3"/>
        <v>6319</v>
      </c>
      <c r="E125" s="6">
        <f t="shared" ca="1" si="4"/>
        <v>17.312328767123287</v>
      </c>
    </row>
    <row r="126" spans="1:7">
      <c r="A126" s="8" t="s">
        <v>141</v>
      </c>
      <c r="B126" s="9">
        <v>39114</v>
      </c>
      <c r="C126" s="1">
        <f t="shared" ca="1" si="5"/>
        <v>41371</v>
      </c>
      <c r="D126" s="5">
        <f t="shared" ca="1" si="3"/>
        <v>2257</v>
      </c>
      <c r="E126" s="6">
        <f t="shared" ca="1" si="4"/>
        <v>6.183561643835616</v>
      </c>
    </row>
    <row r="127" spans="1:7">
      <c r="A127" s="8" t="s">
        <v>142</v>
      </c>
      <c r="B127" s="9">
        <v>41044</v>
      </c>
      <c r="C127" s="1">
        <f t="shared" ca="1" si="5"/>
        <v>41371</v>
      </c>
      <c r="D127" s="5">
        <f t="shared" ca="1" si="3"/>
        <v>327</v>
      </c>
      <c r="E127" s="6">
        <f t="shared" ca="1" si="4"/>
        <v>0.89589041095890409</v>
      </c>
    </row>
    <row r="128" spans="1:7">
      <c r="A128" s="8" t="s">
        <v>143</v>
      </c>
      <c r="B128" s="9">
        <v>40326</v>
      </c>
      <c r="C128" s="1">
        <f t="shared" ca="1" si="5"/>
        <v>41371</v>
      </c>
      <c r="D128" s="5">
        <f t="shared" ca="1" si="3"/>
        <v>1045</v>
      </c>
      <c r="E128" s="6">
        <f t="shared" ca="1" si="4"/>
        <v>2.8630136986301369</v>
      </c>
    </row>
    <row r="129" spans="1:6">
      <c r="A129" s="8" t="s">
        <v>144</v>
      </c>
      <c r="B129" s="9">
        <v>32826</v>
      </c>
      <c r="C129" s="1">
        <f t="shared" ca="1" si="5"/>
        <v>41371</v>
      </c>
      <c r="D129" s="5">
        <f t="shared" ca="1" si="3"/>
        <v>8545</v>
      </c>
      <c r="E129" s="6">
        <f t="shared" ca="1" si="4"/>
        <v>23.410958904109588</v>
      </c>
    </row>
    <row r="130" spans="1:6">
      <c r="A130" s="8" t="s">
        <v>145</v>
      </c>
      <c r="B130" s="9">
        <v>39960</v>
      </c>
      <c r="C130" s="1">
        <f t="shared" ca="1" si="5"/>
        <v>41371</v>
      </c>
      <c r="D130" s="5">
        <f t="shared" ref="D130:D193" ca="1" si="6">DATEDIF(B130,C130,"D")</f>
        <v>1411</v>
      </c>
      <c r="E130" s="6">
        <f t="shared" ref="E130:E193" ca="1" si="7">D130/365</f>
        <v>3.8657534246575342</v>
      </c>
    </row>
    <row r="131" spans="1:6">
      <c r="A131" s="8" t="s">
        <v>146</v>
      </c>
      <c r="B131" s="9">
        <v>34739</v>
      </c>
      <c r="C131" s="1">
        <f t="shared" ref="C131:C194" ca="1" si="8">TODAY()</f>
        <v>41371</v>
      </c>
      <c r="D131" s="5">
        <f t="shared" ca="1" si="6"/>
        <v>6632</v>
      </c>
      <c r="E131" s="6">
        <f t="shared" ca="1" si="7"/>
        <v>18.169863013698631</v>
      </c>
    </row>
    <row r="132" spans="1:6">
      <c r="A132" s="8" t="s">
        <v>147</v>
      </c>
      <c r="B132" s="9">
        <v>33178</v>
      </c>
      <c r="C132" s="1">
        <f t="shared" ca="1" si="8"/>
        <v>41371</v>
      </c>
      <c r="D132" s="5">
        <f t="shared" ca="1" si="6"/>
        <v>8193</v>
      </c>
      <c r="E132" s="6">
        <f t="shared" ca="1" si="7"/>
        <v>22.446575342465753</v>
      </c>
    </row>
    <row r="133" spans="1:6">
      <c r="A133" s="8" t="s">
        <v>148</v>
      </c>
      <c r="B133" s="9">
        <v>40722</v>
      </c>
      <c r="C133" s="1">
        <f t="shared" ca="1" si="8"/>
        <v>41371</v>
      </c>
      <c r="D133" s="5">
        <f t="shared" ca="1" si="6"/>
        <v>649</v>
      </c>
      <c r="E133" s="6">
        <f t="shared" ca="1" si="7"/>
        <v>1.7780821917808218</v>
      </c>
    </row>
    <row r="134" spans="1:6">
      <c r="A134" s="8" t="s">
        <v>149</v>
      </c>
      <c r="B134" s="9">
        <v>31590</v>
      </c>
      <c r="C134" s="1">
        <f t="shared" ca="1" si="8"/>
        <v>41371</v>
      </c>
      <c r="D134" s="5">
        <f t="shared" ca="1" si="6"/>
        <v>9781</v>
      </c>
      <c r="E134" s="6">
        <f t="shared" ca="1" si="7"/>
        <v>26.797260273972604</v>
      </c>
    </row>
    <row r="135" spans="1:6">
      <c r="A135" s="8" t="s">
        <v>150</v>
      </c>
      <c r="B135" s="9">
        <v>36858</v>
      </c>
      <c r="C135" s="1">
        <f t="shared" ca="1" si="8"/>
        <v>41371</v>
      </c>
      <c r="D135" s="5">
        <f t="shared" ca="1" si="6"/>
        <v>4513</v>
      </c>
      <c r="E135" s="6">
        <f t="shared" ca="1" si="7"/>
        <v>12.364383561643836</v>
      </c>
    </row>
    <row r="136" spans="1:6">
      <c r="A136" s="8" t="s">
        <v>151</v>
      </c>
      <c r="B136" s="9">
        <v>38475</v>
      </c>
      <c r="C136" s="1">
        <f t="shared" ca="1" si="8"/>
        <v>41371</v>
      </c>
      <c r="D136" s="5">
        <f t="shared" ca="1" si="6"/>
        <v>2896</v>
      </c>
      <c r="E136" s="6">
        <f t="shared" ca="1" si="7"/>
        <v>7.934246575342466</v>
      </c>
    </row>
    <row r="137" spans="1:6">
      <c r="A137" s="8" t="s">
        <v>152</v>
      </c>
      <c r="B137" s="1">
        <v>34289</v>
      </c>
      <c r="C137" s="1">
        <f t="shared" ca="1" si="8"/>
        <v>41371</v>
      </c>
      <c r="D137" s="5">
        <f t="shared" ca="1" si="6"/>
        <v>7082</v>
      </c>
      <c r="E137" s="6">
        <f t="shared" ca="1" si="7"/>
        <v>19.402739726027399</v>
      </c>
    </row>
    <row r="138" spans="1:6">
      <c r="A138" s="8" t="s">
        <v>153</v>
      </c>
      <c r="B138" s="9">
        <v>33681</v>
      </c>
      <c r="C138" s="1">
        <f t="shared" ca="1" si="8"/>
        <v>41371</v>
      </c>
      <c r="D138" s="5">
        <f t="shared" ca="1" si="6"/>
        <v>7690</v>
      </c>
      <c r="E138" s="6">
        <f t="shared" ca="1" si="7"/>
        <v>21.068493150684933</v>
      </c>
      <c r="F138" s="6">
        <f ca="1">AVERAGE(E116:E138)</f>
        <v>13.309350804050029</v>
      </c>
    </row>
    <row r="139" spans="1:6">
      <c r="A139" s="8" t="s">
        <v>154</v>
      </c>
      <c r="B139" s="9">
        <v>39951</v>
      </c>
      <c r="C139" s="1">
        <f t="shared" ca="1" si="8"/>
        <v>41371</v>
      </c>
      <c r="D139" s="5">
        <f t="shared" ca="1" si="6"/>
        <v>1420</v>
      </c>
      <c r="E139" s="6">
        <f t="shared" ca="1" si="7"/>
        <v>3.8904109589041096</v>
      </c>
    </row>
    <row r="140" spans="1:6">
      <c r="A140" s="8" t="s">
        <v>155</v>
      </c>
      <c r="B140" s="9">
        <v>37756</v>
      </c>
      <c r="C140" s="1">
        <f t="shared" ca="1" si="8"/>
        <v>41371</v>
      </c>
      <c r="D140" s="5">
        <f t="shared" ca="1" si="6"/>
        <v>3615</v>
      </c>
      <c r="E140" s="6">
        <f t="shared" ca="1" si="7"/>
        <v>9.9041095890410951</v>
      </c>
    </row>
    <row r="141" spans="1:6">
      <c r="A141" s="8" t="s">
        <v>156</v>
      </c>
      <c r="B141" s="9">
        <v>39542</v>
      </c>
      <c r="C141" s="1">
        <f t="shared" ca="1" si="8"/>
        <v>41371</v>
      </c>
      <c r="D141" s="5">
        <f t="shared" ca="1" si="6"/>
        <v>1829</v>
      </c>
      <c r="E141" s="6">
        <f t="shared" ca="1" si="7"/>
        <v>5.0109589041095894</v>
      </c>
    </row>
    <row r="142" spans="1:6">
      <c r="A142" s="8" t="s">
        <v>157</v>
      </c>
      <c r="B142" s="9">
        <v>37428</v>
      </c>
      <c r="C142" s="1">
        <f t="shared" ca="1" si="8"/>
        <v>41371</v>
      </c>
      <c r="D142" s="5">
        <f t="shared" ca="1" si="6"/>
        <v>3943</v>
      </c>
      <c r="E142" s="6">
        <f t="shared" ca="1" si="7"/>
        <v>10.802739726027397</v>
      </c>
    </row>
    <row r="143" spans="1:6">
      <c r="A143" s="8" t="s">
        <v>158</v>
      </c>
      <c r="B143" s="9">
        <v>36089</v>
      </c>
      <c r="C143" s="1">
        <f t="shared" ca="1" si="8"/>
        <v>41371</v>
      </c>
      <c r="D143" s="5">
        <f t="shared" ca="1" si="6"/>
        <v>5282</v>
      </c>
      <c r="E143" s="6">
        <f t="shared" ca="1" si="7"/>
        <v>14.471232876712328</v>
      </c>
    </row>
    <row r="144" spans="1:6">
      <c r="A144" s="8" t="s">
        <v>159</v>
      </c>
      <c r="B144" s="9">
        <v>33099</v>
      </c>
      <c r="C144" s="1">
        <f t="shared" ca="1" si="8"/>
        <v>41371</v>
      </c>
      <c r="D144" s="5">
        <f t="shared" ca="1" si="6"/>
        <v>8272</v>
      </c>
      <c r="E144" s="6">
        <f t="shared" ca="1" si="7"/>
        <v>22.663013698630138</v>
      </c>
    </row>
    <row r="145" spans="1:6">
      <c r="A145" s="8" t="s">
        <v>160</v>
      </c>
      <c r="B145" s="9">
        <v>39674</v>
      </c>
      <c r="C145" s="1">
        <f t="shared" ca="1" si="8"/>
        <v>41371</v>
      </c>
      <c r="D145" s="5">
        <f t="shared" ca="1" si="6"/>
        <v>1697</v>
      </c>
      <c r="E145" s="6">
        <f t="shared" ca="1" si="7"/>
        <v>4.6493150684931503</v>
      </c>
    </row>
    <row r="146" spans="1:6">
      <c r="A146" s="8" t="s">
        <v>161</v>
      </c>
      <c r="B146" s="9">
        <v>35874</v>
      </c>
      <c r="C146" s="1">
        <f t="shared" ca="1" si="8"/>
        <v>41371</v>
      </c>
      <c r="D146" s="5">
        <f t="shared" ca="1" si="6"/>
        <v>5497</v>
      </c>
      <c r="E146" s="6">
        <f t="shared" ca="1" si="7"/>
        <v>15.06027397260274</v>
      </c>
    </row>
    <row r="147" spans="1:6">
      <c r="A147" s="8" t="s">
        <v>162</v>
      </c>
      <c r="B147" s="9">
        <v>35521</v>
      </c>
      <c r="C147" s="1">
        <f t="shared" ca="1" si="8"/>
        <v>41371</v>
      </c>
      <c r="D147" s="5">
        <f t="shared" ca="1" si="6"/>
        <v>5850</v>
      </c>
      <c r="E147" s="6">
        <f t="shared" ca="1" si="7"/>
        <v>16.027397260273972</v>
      </c>
    </row>
    <row r="148" spans="1:6">
      <c r="A148" s="8" t="s">
        <v>163</v>
      </c>
      <c r="B148" s="9">
        <v>34667</v>
      </c>
      <c r="C148" s="1">
        <f t="shared" ca="1" si="8"/>
        <v>41371</v>
      </c>
      <c r="D148" s="5">
        <f t="shared" ca="1" si="6"/>
        <v>6704</v>
      </c>
      <c r="E148" s="6">
        <f t="shared" ca="1" si="7"/>
        <v>18.367123287671234</v>
      </c>
    </row>
    <row r="149" spans="1:6">
      <c r="A149" s="8" t="s">
        <v>164</v>
      </c>
      <c r="B149" s="9">
        <v>35172</v>
      </c>
      <c r="C149" s="1">
        <f t="shared" ca="1" si="8"/>
        <v>41371</v>
      </c>
      <c r="D149" s="5">
        <f t="shared" ca="1" si="6"/>
        <v>6199</v>
      </c>
      <c r="E149" s="6">
        <f t="shared" ca="1" si="7"/>
        <v>16.983561643835618</v>
      </c>
    </row>
    <row r="150" spans="1:6">
      <c r="A150" s="8" t="s">
        <v>165</v>
      </c>
      <c r="B150" s="9">
        <v>35492</v>
      </c>
      <c r="C150" s="1">
        <f t="shared" ca="1" si="8"/>
        <v>41371</v>
      </c>
      <c r="D150" s="5">
        <f t="shared" ca="1" si="6"/>
        <v>5879</v>
      </c>
      <c r="E150" s="6">
        <f t="shared" ca="1" si="7"/>
        <v>16.106849315068494</v>
      </c>
    </row>
    <row r="151" spans="1:6">
      <c r="A151" s="8" t="s">
        <v>166</v>
      </c>
      <c r="B151" s="9">
        <v>39902</v>
      </c>
      <c r="C151" s="1">
        <f t="shared" ca="1" si="8"/>
        <v>41371</v>
      </c>
      <c r="D151" s="5">
        <f t="shared" ca="1" si="6"/>
        <v>1469</v>
      </c>
      <c r="E151" s="6">
        <f t="shared" ca="1" si="7"/>
        <v>4.0246575342465754</v>
      </c>
    </row>
    <row r="152" spans="1:6">
      <c r="A152" s="8" t="s">
        <v>167</v>
      </c>
      <c r="B152" s="9">
        <v>34593</v>
      </c>
      <c r="C152" s="1">
        <f t="shared" ca="1" si="8"/>
        <v>41371</v>
      </c>
      <c r="D152" s="5">
        <f t="shared" ca="1" si="6"/>
        <v>6778</v>
      </c>
      <c r="E152" s="6">
        <f t="shared" ca="1" si="7"/>
        <v>18.56986301369863</v>
      </c>
    </row>
    <row r="153" spans="1:6">
      <c r="A153" s="8" t="s">
        <v>168</v>
      </c>
      <c r="B153" s="9">
        <v>36207</v>
      </c>
      <c r="C153" s="1">
        <f t="shared" ca="1" si="8"/>
        <v>41371</v>
      </c>
      <c r="D153" s="5">
        <f t="shared" ca="1" si="6"/>
        <v>5164</v>
      </c>
      <c r="E153" s="6">
        <f t="shared" ca="1" si="7"/>
        <v>14.147945205479452</v>
      </c>
    </row>
    <row r="154" spans="1:6">
      <c r="A154" s="8" t="s">
        <v>169</v>
      </c>
      <c r="B154" s="9">
        <v>37648</v>
      </c>
      <c r="C154" s="1">
        <f t="shared" ca="1" si="8"/>
        <v>41371</v>
      </c>
      <c r="D154" s="5">
        <f t="shared" ca="1" si="6"/>
        <v>3723</v>
      </c>
      <c r="E154" s="6">
        <f t="shared" ca="1" si="7"/>
        <v>10.199999999999999</v>
      </c>
    </row>
    <row r="155" spans="1:6">
      <c r="A155" s="8" t="s">
        <v>170</v>
      </c>
      <c r="B155" s="9">
        <v>39293</v>
      </c>
      <c r="C155" s="1">
        <f t="shared" ca="1" si="8"/>
        <v>41371</v>
      </c>
      <c r="D155" s="5">
        <f t="shared" ca="1" si="6"/>
        <v>2078</v>
      </c>
      <c r="E155" s="6">
        <f t="shared" ca="1" si="7"/>
        <v>5.6931506849315072</v>
      </c>
    </row>
    <row r="156" spans="1:6">
      <c r="A156" s="8" t="s">
        <v>171</v>
      </c>
      <c r="B156" s="9">
        <v>35786</v>
      </c>
      <c r="C156" s="1">
        <f t="shared" ca="1" si="8"/>
        <v>41371</v>
      </c>
      <c r="D156" s="5">
        <f t="shared" ca="1" si="6"/>
        <v>5585</v>
      </c>
      <c r="E156" s="6">
        <f t="shared" ca="1" si="7"/>
        <v>15.301369863013699</v>
      </c>
    </row>
    <row r="157" spans="1:6">
      <c r="A157" s="8" t="s">
        <v>172</v>
      </c>
      <c r="B157" s="9">
        <v>37046</v>
      </c>
      <c r="C157" s="1">
        <f t="shared" ca="1" si="8"/>
        <v>41371</v>
      </c>
      <c r="D157" s="5">
        <f t="shared" ca="1" si="6"/>
        <v>4325</v>
      </c>
      <c r="E157" s="6">
        <f t="shared" ca="1" si="7"/>
        <v>11.849315068493151</v>
      </c>
      <c r="F157" s="6">
        <f ca="1">AVERAGE(E139:E157)</f>
        <v>12.301225666906994</v>
      </c>
    </row>
    <row r="158" spans="1:6">
      <c r="A158" s="8" t="s">
        <v>173</v>
      </c>
      <c r="B158" s="9">
        <v>35235</v>
      </c>
      <c r="C158" s="1">
        <f t="shared" ca="1" si="8"/>
        <v>41371</v>
      </c>
      <c r="D158" s="5">
        <f t="shared" ca="1" si="6"/>
        <v>6136</v>
      </c>
      <c r="E158" s="6">
        <f t="shared" ca="1" si="7"/>
        <v>16.81095890410959</v>
      </c>
    </row>
    <row r="159" spans="1:6">
      <c r="A159" s="8" t="s">
        <v>174</v>
      </c>
      <c r="B159" s="9">
        <v>38559</v>
      </c>
      <c r="C159" s="1">
        <f t="shared" ca="1" si="8"/>
        <v>41371</v>
      </c>
      <c r="D159" s="5">
        <f t="shared" ca="1" si="6"/>
        <v>2812</v>
      </c>
      <c r="E159" s="6">
        <f t="shared" ca="1" si="7"/>
        <v>7.7041095890410958</v>
      </c>
    </row>
    <row r="160" spans="1:6">
      <c r="A160" s="8" t="s">
        <v>175</v>
      </c>
      <c r="B160" s="9">
        <v>34841</v>
      </c>
      <c r="C160" s="1">
        <f t="shared" ca="1" si="8"/>
        <v>41371</v>
      </c>
      <c r="D160" s="5">
        <f t="shared" ca="1" si="6"/>
        <v>6530</v>
      </c>
      <c r="E160" s="6">
        <f t="shared" ca="1" si="7"/>
        <v>17.890410958904109</v>
      </c>
    </row>
    <row r="161" spans="1:5">
      <c r="A161" s="8" t="s">
        <v>176</v>
      </c>
      <c r="B161" s="9">
        <v>41334</v>
      </c>
      <c r="C161" s="1">
        <f t="shared" ca="1" si="8"/>
        <v>41371</v>
      </c>
      <c r="D161" s="5">
        <f t="shared" ca="1" si="6"/>
        <v>37</v>
      </c>
      <c r="E161" s="6">
        <f t="shared" ca="1" si="7"/>
        <v>0.10136986301369863</v>
      </c>
    </row>
    <row r="162" spans="1:5">
      <c r="A162" s="8" t="s">
        <v>177</v>
      </c>
      <c r="B162" s="9">
        <v>37771</v>
      </c>
      <c r="C162" s="1">
        <f t="shared" ca="1" si="8"/>
        <v>41371</v>
      </c>
      <c r="D162" s="5">
        <f t="shared" ca="1" si="6"/>
        <v>3600</v>
      </c>
      <c r="E162" s="6">
        <f t="shared" ca="1" si="7"/>
        <v>9.8630136986301373</v>
      </c>
    </row>
    <row r="163" spans="1:5">
      <c r="A163" s="8" t="s">
        <v>178</v>
      </c>
      <c r="B163" s="9">
        <v>34389</v>
      </c>
      <c r="C163" s="1">
        <f t="shared" ca="1" si="8"/>
        <v>41371</v>
      </c>
      <c r="D163" s="5">
        <f t="shared" ca="1" si="6"/>
        <v>6982</v>
      </c>
      <c r="E163" s="6">
        <f t="shared" ca="1" si="7"/>
        <v>19.12876712328767</v>
      </c>
    </row>
    <row r="164" spans="1:5">
      <c r="A164" s="8" t="s">
        <v>179</v>
      </c>
      <c r="B164" s="1">
        <v>35130</v>
      </c>
      <c r="C164" s="1">
        <f t="shared" ca="1" si="8"/>
        <v>41371</v>
      </c>
      <c r="D164" s="5">
        <f t="shared" ca="1" si="6"/>
        <v>6241</v>
      </c>
      <c r="E164" s="6">
        <f t="shared" ca="1" si="7"/>
        <v>17.098630136986301</v>
      </c>
    </row>
    <row r="165" spans="1:5">
      <c r="A165" s="8" t="s">
        <v>180</v>
      </c>
      <c r="B165" s="9">
        <v>38869</v>
      </c>
      <c r="C165" s="1">
        <f t="shared" ca="1" si="8"/>
        <v>41371</v>
      </c>
      <c r="D165" s="5">
        <f t="shared" ca="1" si="6"/>
        <v>2502</v>
      </c>
      <c r="E165" s="6">
        <f t="shared" ca="1" si="7"/>
        <v>6.8547945205479452</v>
      </c>
    </row>
    <row r="166" spans="1:5">
      <c r="A166" s="8" t="s">
        <v>181</v>
      </c>
      <c r="B166" s="9">
        <v>32227</v>
      </c>
      <c r="C166" s="1">
        <f t="shared" ca="1" si="8"/>
        <v>41371</v>
      </c>
      <c r="D166" s="5">
        <f t="shared" ca="1" si="6"/>
        <v>9144</v>
      </c>
      <c r="E166" s="6">
        <f t="shared" ca="1" si="7"/>
        <v>25.052054794520547</v>
      </c>
    </row>
    <row r="167" spans="1:5">
      <c r="A167" s="8" t="s">
        <v>182</v>
      </c>
      <c r="B167" s="9">
        <v>31937</v>
      </c>
      <c r="C167" s="1">
        <f t="shared" ca="1" si="8"/>
        <v>41371</v>
      </c>
      <c r="D167" s="5">
        <f t="shared" ca="1" si="6"/>
        <v>9434</v>
      </c>
      <c r="E167" s="6">
        <f t="shared" ca="1" si="7"/>
        <v>25.846575342465755</v>
      </c>
    </row>
    <row r="168" spans="1:5">
      <c r="A168" s="8" t="s">
        <v>183</v>
      </c>
      <c r="B168" s="9">
        <v>39531</v>
      </c>
      <c r="C168" s="1">
        <f t="shared" ca="1" si="8"/>
        <v>41371</v>
      </c>
      <c r="D168" s="5">
        <f t="shared" ca="1" si="6"/>
        <v>1840</v>
      </c>
      <c r="E168" s="6">
        <f t="shared" ca="1" si="7"/>
        <v>5.0410958904109586</v>
      </c>
    </row>
    <row r="169" spans="1:5">
      <c r="A169" s="8" t="s">
        <v>184</v>
      </c>
      <c r="B169" s="9">
        <v>33626</v>
      </c>
      <c r="C169" s="1">
        <f t="shared" ca="1" si="8"/>
        <v>41371</v>
      </c>
      <c r="D169" s="5">
        <f t="shared" ca="1" si="6"/>
        <v>7745</v>
      </c>
      <c r="E169" s="6">
        <f t="shared" ca="1" si="7"/>
        <v>21.219178082191782</v>
      </c>
    </row>
    <row r="170" spans="1:5">
      <c r="A170" s="8" t="s">
        <v>185</v>
      </c>
      <c r="B170" s="9">
        <v>37267</v>
      </c>
      <c r="C170" s="1">
        <f t="shared" ca="1" si="8"/>
        <v>41371</v>
      </c>
      <c r="D170" s="5">
        <f t="shared" ca="1" si="6"/>
        <v>4104</v>
      </c>
      <c r="E170" s="6">
        <f t="shared" ca="1" si="7"/>
        <v>11.243835616438357</v>
      </c>
    </row>
    <row r="171" spans="1:5">
      <c r="A171" s="8" t="s">
        <v>186</v>
      </c>
      <c r="B171" s="9">
        <v>31856</v>
      </c>
      <c r="C171" s="1">
        <f t="shared" ca="1" si="8"/>
        <v>41371</v>
      </c>
      <c r="D171" s="5">
        <f t="shared" ca="1" si="6"/>
        <v>9515</v>
      </c>
      <c r="E171" s="6">
        <f t="shared" ca="1" si="7"/>
        <v>26.068493150684933</v>
      </c>
    </row>
    <row r="172" spans="1:5">
      <c r="A172" s="8" t="s">
        <v>187</v>
      </c>
      <c r="B172" s="9">
        <v>36844</v>
      </c>
      <c r="C172" s="1">
        <f t="shared" ca="1" si="8"/>
        <v>41371</v>
      </c>
      <c r="D172" s="5">
        <f t="shared" ca="1" si="6"/>
        <v>4527</v>
      </c>
      <c r="E172" s="6">
        <f t="shared" ca="1" si="7"/>
        <v>12.402739726027397</v>
      </c>
    </row>
    <row r="173" spans="1:5">
      <c r="A173" s="8" t="s">
        <v>188</v>
      </c>
      <c r="B173" s="9">
        <v>33421</v>
      </c>
      <c r="C173" s="1">
        <f t="shared" ca="1" si="8"/>
        <v>41371</v>
      </c>
      <c r="D173" s="5">
        <f t="shared" ca="1" si="6"/>
        <v>7950</v>
      </c>
      <c r="E173" s="6">
        <f t="shared" ca="1" si="7"/>
        <v>21.780821917808218</v>
      </c>
    </row>
    <row r="174" spans="1:5">
      <c r="A174" s="8" t="s">
        <v>189</v>
      </c>
      <c r="B174" s="9">
        <v>31631</v>
      </c>
      <c r="C174" s="1">
        <f t="shared" ca="1" si="8"/>
        <v>41371</v>
      </c>
      <c r="D174" s="5">
        <f t="shared" ca="1" si="6"/>
        <v>9740</v>
      </c>
      <c r="E174" s="6">
        <f t="shared" ca="1" si="7"/>
        <v>26.684931506849313</v>
      </c>
    </row>
    <row r="175" spans="1:5">
      <c r="A175" s="8" t="s">
        <v>190</v>
      </c>
      <c r="B175" s="9">
        <v>39344</v>
      </c>
      <c r="C175" s="1">
        <f t="shared" ca="1" si="8"/>
        <v>41371</v>
      </c>
      <c r="D175" s="5">
        <f t="shared" ca="1" si="6"/>
        <v>2027</v>
      </c>
      <c r="E175" s="6">
        <f t="shared" ca="1" si="7"/>
        <v>5.5534246575342463</v>
      </c>
    </row>
    <row r="176" spans="1:5">
      <c r="A176" s="8" t="s">
        <v>191</v>
      </c>
      <c r="B176" s="9">
        <v>32323</v>
      </c>
      <c r="C176" s="1">
        <f t="shared" ca="1" si="8"/>
        <v>41371</v>
      </c>
      <c r="D176" s="5">
        <f t="shared" ca="1" si="6"/>
        <v>9048</v>
      </c>
      <c r="E176" s="6">
        <f t="shared" ca="1" si="7"/>
        <v>24.789041095890411</v>
      </c>
    </row>
    <row r="177" spans="1:6">
      <c r="A177" s="8" t="s">
        <v>192</v>
      </c>
      <c r="B177" s="9">
        <v>41071</v>
      </c>
      <c r="C177" s="1">
        <f t="shared" ca="1" si="8"/>
        <v>41371</v>
      </c>
      <c r="D177" s="5">
        <f t="shared" ca="1" si="6"/>
        <v>300</v>
      </c>
      <c r="E177" s="6">
        <f t="shared" ca="1" si="7"/>
        <v>0.82191780821917804</v>
      </c>
    </row>
    <row r="178" spans="1:6">
      <c r="A178" s="8" t="s">
        <v>193</v>
      </c>
      <c r="B178" s="9">
        <v>38559</v>
      </c>
      <c r="C178" s="1">
        <f t="shared" ca="1" si="8"/>
        <v>41371</v>
      </c>
      <c r="D178" s="5">
        <f t="shared" ca="1" si="6"/>
        <v>2812</v>
      </c>
      <c r="E178" s="6">
        <f t="shared" ca="1" si="7"/>
        <v>7.7041095890410958</v>
      </c>
    </row>
    <row r="179" spans="1:6">
      <c r="A179" s="8" t="s">
        <v>194</v>
      </c>
      <c r="B179" s="9">
        <v>37564</v>
      </c>
      <c r="C179" s="1">
        <f t="shared" ca="1" si="8"/>
        <v>41371</v>
      </c>
      <c r="D179" s="5">
        <f t="shared" ca="1" si="6"/>
        <v>3807</v>
      </c>
      <c r="E179" s="6">
        <f t="shared" ca="1" si="7"/>
        <v>10.43013698630137</v>
      </c>
    </row>
    <row r="180" spans="1:6">
      <c r="A180" s="8" t="s">
        <v>195</v>
      </c>
      <c r="B180" s="9">
        <v>34128</v>
      </c>
      <c r="C180" s="1">
        <f t="shared" ca="1" si="8"/>
        <v>41371</v>
      </c>
      <c r="D180" s="5">
        <f t="shared" ca="1" si="6"/>
        <v>7243</v>
      </c>
      <c r="E180" s="6">
        <f t="shared" ca="1" si="7"/>
        <v>19.843835616438355</v>
      </c>
    </row>
    <row r="181" spans="1:6">
      <c r="A181" s="8" t="s">
        <v>196</v>
      </c>
      <c r="B181" s="9">
        <v>39125</v>
      </c>
      <c r="C181" s="1">
        <f t="shared" ca="1" si="8"/>
        <v>41371</v>
      </c>
      <c r="D181" s="5">
        <f t="shared" ca="1" si="6"/>
        <v>2246</v>
      </c>
      <c r="E181" s="6">
        <f t="shared" ca="1" si="7"/>
        <v>6.1534246575342468</v>
      </c>
      <c r="F181" s="6">
        <f ca="1">AVERAGE(E158:E181)</f>
        <v>14.420319634703196</v>
      </c>
    </row>
    <row r="182" spans="1:6">
      <c r="A182" s="8" t="s">
        <v>197</v>
      </c>
      <c r="B182" s="9">
        <v>38461</v>
      </c>
      <c r="C182" s="1">
        <f t="shared" ca="1" si="8"/>
        <v>41371</v>
      </c>
      <c r="D182" s="5">
        <f t="shared" ca="1" si="6"/>
        <v>2910</v>
      </c>
      <c r="E182" s="6">
        <f t="shared" ca="1" si="7"/>
        <v>7.9726027397260273</v>
      </c>
    </row>
    <row r="183" spans="1:6">
      <c r="A183" s="8" t="s">
        <v>198</v>
      </c>
      <c r="B183" s="9">
        <v>34619</v>
      </c>
      <c r="C183" s="1">
        <f t="shared" ca="1" si="8"/>
        <v>41371</v>
      </c>
      <c r="D183" s="5">
        <f t="shared" ca="1" si="6"/>
        <v>6752</v>
      </c>
      <c r="E183" s="6">
        <f t="shared" ca="1" si="7"/>
        <v>18.4986301369863</v>
      </c>
    </row>
    <row r="184" spans="1:6">
      <c r="A184" s="8" t="s">
        <v>199</v>
      </c>
      <c r="B184" s="9">
        <v>35412</v>
      </c>
      <c r="C184" s="1">
        <f t="shared" ca="1" si="8"/>
        <v>41371</v>
      </c>
      <c r="D184" s="5">
        <f t="shared" ca="1" si="6"/>
        <v>5959</v>
      </c>
      <c r="E184" s="6">
        <f t="shared" ca="1" si="7"/>
        <v>16.326027397260273</v>
      </c>
    </row>
    <row r="185" spans="1:6">
      <c r="A185" s="8" t="s">
        <v>200</v>
      </c>
      <c r="B185" s="9">
        <v>30819</v>
      </c>
      <c r="C185" s="1">
        <f t="shared" ca="1" si="8"/>
        <v>41371</v>
      </c>
      <c r="D185" s="5">
        <f t="shared" ca="1" si="6"/>
        <v>10552</v>
      </c>
      <c r="E185" s="6">
        <f t="shared" ca="1" si="7"/>
        <v>28.909589041095892</v>
      </c>
    </row>
    <row r="186" spans="1:6">
      <c r="A186" s="8" t="s">
        <v>201</v>
      </c>
      <c r="B186" s="9">
        <v>35621</v>
      </c>
      <c r="C186" s="1">
        <f t="shared" ca="1" si="8"/>
        <v>41371</v>
      </c>
      <c r="D186" s="5">
        <f t="shared" ca="1" si="6"/>
        <v>5750</v>
      </c>
      <c r="E186" s="6">
        <f t="shared" ca="1" si="7"/>
        <v>15.753424657534246</v>
      </c>
    </row>
    <row r="187" spans="1:6">
      <c r="A187" s="8" t="s">
        <v>202</v>
      </c>
      <c r="B187" s="9">
        <v>31679</v>
      </c>
      <c r="C187" s="1">
        <f t="shared" ca="1" si="8"/>
        <v>41371</v>
      </c>
      <c r="D187" s="5">
        <f t="shared" ca="1" si="6"/>
        <v>9692</v>
      </c>
      <c r="E187" s="6">
        <f t="shared" ca="1" si="7"/>
        <v>26.553424657534247</v>
      </c>
    </row>
    <row r="188" spans="1:6">
      <c r="A188" s="8" t="s">
        <v>203</v>
      </c>
      <c r="B188" s="9">
        <v>40968</v>
      </c>
      <c r="C188" s="1">
        <f t="shared" ca="1" si="8"/>
        <v>41371</v>
      </c>
      <c r="D188" s="5">
        <f t="shared" ca="1" si="6"/>
        <v>403</v>
      </c>
      <c r="E188" s="6">
        <f t="shared" ca="1" si="7"/>
        <v>1.1041095890410959</v>
      </c>
    </row>
    <row r="189" spans="1:6">
      <c r="A189" s="8" t="s">
        <v>204</v>
      </c>
      <c r="B189" s="9">
        <v>38230</v>
      </c>
      <c r="C189" s="1">
        <f t="shared" ca="1" si="8"/>
        <v>41371</v>
      </c>
      <c r="D189" s="5">
        <f t="shared" ca="1" si="6"/>
        <v>3141</v>
      </c>
      <c r="E189" s="6">
        <f t="shared" ca="1" si="7"/>
        <v>8.6054794520547944</v>
      </c>
    </row>
    <row r="190" spans="1:6">
      <c r="A190" s="8" t="s">
        <v>205</v>
      </c>
      <c r="B190" s="9">
        <v>34737</v>
      </c>
      <c r="C190" s="1">
        <f t="shared" ca="1" si="8"/>
        <v>41371</v>
      </c>
      <c r="D190" s="5">
        <f t="shared" ca="1" si="6"/>
        <v>6634</v>
      </c>
      <c r="E190" s="6">
        <f t="shared" ca="1" si="7"/>
        <v>18.175342465753424</v>
      </c>
    </row>
    <row r="191" spans="1:6">
      <c r="A191" s="8" t="s">
        <v>206</v>
      </c>
      <c r="B191" s="9">
        <v>34226</v>
      </c>
      <c r="C191" s="1">
        <f t="shared" ca="1" si="8"/>
        <v>41371</v>
      </c>
      <c r="D191" s="5">
        <f t="shared" ca="1" si="6"/>
        <v>7145</v>
      </c>
      <c r="E191" s="6">
        <f t="shared" ca="1" si="7"/>
        <v>19.575342465753426</v>
      </c>
    </row>
    <row r="192" spans="1:6">
      <c r="A192" s="8" t="s">
        <v>207</v>
      </c>
      <c r="B192" s="1">
        <v>31959</v>
      </c>
      <c r="C192" s="1">
        <f t="shared" ca="1" si="8"/>
        <v>41371</v>
      </c>
      <c r="D192" s="5">
        <f t="shared" ca="1" si="6"/>
        <v>9412</v>
      </c>
      <c r="E192" s="6">
        <f t="shared" ca="1" si="7"/>
        <v>25.786301369863015</v>
      </c>
    </row>
    <row r="193" spans="1:6">
      <c r="A193" s="8" t="s">
        <v>208</v>
      </c>
      <c r="B193" s="9">
        <v>32167</v>
      </c>
      <c r="C193" s="1">
        <f t="shared" ca="1" si="8"/>
        <v>41371</v>
      </c>
      <c r="D193" s="5">
        <f t="shared" ca="1" si="6"/>
        <v>9204</v>
      </c>
      <c r="E193" s="6">
        <f t="shared" ca="1" si="7"/>
        <v>25.216438356164385</v>
      </c>
    </row>
    <row r="194" spans="1:6">
      <c r="A194" s="8" t="s">
        <v>209</v>
      </c>
      <c r="B194" s="9">
        <v>36774</v>
      </c>
      <c r="C194" s="1">
        <f t="shared" ca="1" si="8"/>
        <v>41371</v>
      </c>
      <c r="D194" s="5">
        <f t="shared" ref="D194" ca="1" si="9">DATEDIF(B194,C194,"D")</f>
        <v>4597</v>
      </c>
      <c r="E194" s="6">
        <f t="shared" ref="E194" ca="1" si="10">D194/365</f>
        <v>12.594520547945205</v>
      </c>
    </row>
    <row r="195" spans="1:6">
      <c r="E195" s="6"/>
    </row>
    <row r="196" spans="1:6">
      <c r="E196" s="6"/>
    </row>
    <row r="197" spans="1:6">
      <c r="E197" s="6"/>
    </row>
    <row r="198" spans="1:6">
      <c r="E198" s="6"/>
    </row>
    <row r="199" spans="1:6">
      <c r="E199" s="6"/>
    </row>
    <row r="200" spans="1:6">
      <c r="E200" s="6"/>
    </row>
    <row r="201" spans="1:6">
      <c r="E201" s="6"/>
    </row>
    <row r="202" spans="1:6">
      <c r="E202" s="6"/>
    </row>
    <row r="203" spans="1:6">
      <c r="E203" s="6"/>
    </row>
    <row r="204" spans="1:6">
      <c r="E204" s="6"/>
    </row>
    <row r="205" spans="1:6">
      <c r="E205" s="6"/>
    </row>
    <row r="206" spans="1:6">
      <c r="E206" s="6"/>
    </row>
    <row r="207" spans="1:6">
      <c r="E207" s="6"/>
      <c r="F207" s="6">
        <f ca="1">AVERAGE(E182:E207)</f>
        <v>17.313171759747107</v>
      </c>
    </row>
    <row r="208" spans="1:6">
      <c r="E208" s="6"/>
    </row>
    <row r="209" spans="5:5">
      <c r="E209" s="6"/>
    </row>
    <row r="210" spans="5:5">
      <c r="E210" s="6"/>
    </row>
    <row r="211" spans="5:5">
      <c r="E211" s="6"/>
    </row>
    <row r="212" spans="5:5">
      <c r="E212" s="6"/>
    </row>
    <row r="213" spans="5:5">
      <c r="E213" s="6"/>
    </row>
    <row r="214" spans="5:5">
      <c r="E214" s="6"/>
    </row>
    <row r="215" spans="5:5">
      <c r="E215" s="6"/>
    </row>
    <row r="216" spans="5:5">
      <c r="E216" s="6"/>
    </row>
    <row r="217" spans="5:5">
      <c r="E217" s="6"/>
    </row>
    <row r="218" spans="5:5">
      <c r="E218" s="6"/>
    </row>
    <row r="219" spans="5:5">
      <c r="E219" s="6"/>
    </row>
    <row r="220" spans="5:5">
      <c r="E220" s="6"/>
    </row>
    <row r="221" spans="5:5">
      <c r="E221" s="6"/>
    </row>
    <row r="222" spans="5:5">
      <c r="E222" s="6"/>
    </row>
    <row r="223" spans="5:5">
      <c r="E223" s="6"/>
    </row>
    <row r="224" spans="5:5">
      <c r="E224" s="6"/>
    </row>
    <row r="225" spans="5:6">
      <c r="E225" s="6"/>
      <c r="F225" s="6" t="e">
        <f>AVERAGE(E208:E225)</f>
        <v>#DIV/0!</v>
      </c>
    </row>
    <row r="226" spans="5:6">
      <c r="E226" s="6"/>
    </row>
    <row r="227" spans="5:6">
      <c r="E227" s="6"/>
    </row>
    <row r="228" spans="5:6">
      <c r="E228" s="6"/>
    </row>
    <row r="229" spans="5:6">
      <c r="E229" s="6"/>
    </row>
    <row r="230" spans="5:6">
      <c r="E230" s="6"/>
    </row>
    <row r="231" spans="5:6">
      <c r="E231" s="6"/>
    </row>
    <row r="232" spans="5:6">
      <c r="E232" s="6"/>
    </row>
    <row r="233" spans="5:6">
      <c r="E233" s="6"/>
    </row>
    <row r="234" spans="5:6">
      <c r="E234" s="6"/>
    </row>
    <row r="235" spans="5:6">
      <c r="E235" s="6"/>
    </row>
    <row r="236" spans="5:6">
      <c r="E236" s="6"/>
    </row>
    <row r="237" spans="5:6">
      <c r="E237" s="6"/>
    </row>
    <row r="238" spans="5:6">
      <c r="E238" s="6"/>
    </row>
    <row r="239" spans="5:6">
      <c r="E239" s="6"/>
    </row>
    <row r="240" spans="5:6">
      <c r="E240" s="6"/>
    </row>
    <row r="241" spans="5:6">
      <c r="E241" s="6"/>
    </row>
    <row r="242" spans="5:6">
      <c r="E242" s="6"/>
    </row>
    <row r="243" spans="5:6">
      <c r="E243" s="6"/>
    </row>
    <row r="244" spans="5:6">
      <c r="E244" s="6"/>
    </row>
    <row r="245" spans="5:6">
      <c r="E245" s="6"/>
    </row>
    <row r="246" spans="5:6">
      <c r="E246" s="6"/>
    </row>
    <row r="247" spans="5:6">
      <c r="E247" s="6"/>
    </row>
    <row r="248" spans="5:6">
      <c r="E248" s="6"/>
    </row>
    <row r="249" spans="5:6">
      <c r="E249" s="6"/>
      <c r="F249" s="6" t="e">
        <f>AVERAGE(E226:E249)</f>
        <v>#DIV/0!</v>
      </c>
    </row>
    <row r="250" spans="5:6">
      <c r="E250" s="6"/>
    </row>
    <row r="251" spans="5:6">
      <c r="E251" s="6"/>
    </row>
    <row r="252" spans="5:6">
      <c r="E252" s="6"/>
    </row>
    <row r="253" spans="5:6">
      <c r="E253" s="6"/>
    </row>
    <row r="254" spans="5:6">
      <c r="E254" s="6"/>
    </row>
    <row r="255" spans="5:6">
      <c r="E255" s="6"/>
    </row>
    <row r="256" spans="5:6">
      <c r="E256" s="6"/>
    </row>
    <row r="257" spans="5:6">
      <c r="E257" s="6"/>
    </row>
    <row r="258" spans="5:6">
      <c r="E258" s="6"/>
    </row>
    <row r="259" spans="5:6">
      <c r="E259" s="6"/>
    </row>
    <row r="260" spans="5:6">
      <c r="E260" s="6"/>
    </row>
    <row r="261" spans="5:6">
      <c r="E261" s="6"/>
    </row>
    <row r="262" spans="5:6">
      <c r="E262" s="6"/>
    </row>
    <row r="263" spans="5:6">
      <c r="E263" s="6"/>
    </row>
    <row r="264" spans="5:6">
      <c r="E264" s="6"/>
    </row>
    <row r="265" spans="5:6">
      <c r="E265" s="6"/>
    </row>
    <row r="266" spans="5:6">
      <c r="E266" s="6"/>
      <c r="F266" s="6" t="e">
        <f>AVERAGE(E250:E266)</f>
        <v>#DIV/0!</v>
      </c>
    </row>
    <row r="267" spans="5:6">
      <c r="E267" s="6"/>
    </row>
    <row r="268" spans="5:6">
      <c r="E268" s="6"/>
    </row>
    <row r="269" spans="5:6">
      <c r="E269" s="6"/>
    </row>
    <row r="270" spans="5:6">
      <c r="E270" s="6"/>
    </row>
    <row r="271" spans="5:6">
      <c r="E271" s="6"/>
    </row>
    <row r="272" spans="5:6">
      <c r="E272" s="6"/>
    </row>
    <row r="273" spans="5:6">
      <c r="E273" s="6"/>
    </row>
    <row r="274" spans="5:6">
      <c r="E274" s="6"/>
    </row>
    <row r="275" spans="5:6">
      <c r="E275" s="6"/>
    </row>
    <row r="276" spans="5:6">
      <c r="E276" s="6"/>
    </row>
    <row r="277" spans="5:6">
      <c r="E277" s="6"/>
    </row>
    <row r="278" spans="5:6">
      <c r="E278" s="6"/>
    </row>
    <row r="279" spans="5:6">
      <c r="E279" s="6"/>
      <c r="F279" s="6" t="e">
        <f>AVERAGE(E267:E279)</f>
        <v>#DIV/0!</v>
      </c>
    </row>
    <row r="280" spans="5:6">
      <c r="E280" s="6"/>
    </row>
    <row r="281" spans="5:6">
      <c r="E281" s="6"/>
    </row>
    <row r="282" spans="5:6">
      <c r="E282" s="6"/>
    </row>
    <row r="283" spans="5:6">
      <c r="E283" s="6"/>
    </row>
    <row r="284" spans="5:6">
      <c r="E284" s="6"/>
    </row>
    <row r="285" spans="5:6">
      <c r="E285" s="6"/>
    </row>
    <row r="286" spans="5:6">
      <c r="E286" s="6"/>
    </row>
    <row r="287" spans="5:6">
      <c r="E287" s="6"/>
    </row>
    <row r="288" spans="5:6">
      <c r="E288" s="6"/>
    </row>
    <row r="289" spans="5:7">
      <c r="E289" s="6"/>
    </row>
    <row r="290" spans="5:7">
      <c r="E290" s="6"/>
    </row>
    <row r="291" spans="5:7">
      <c r="E291" s="6"/>
    </row>
    <row r="292" spans="5:7">
      <c r="E292" s="6"/>
    </row>
    <row r="293" spans="5:7" ht="47" customHeight="1">
      <c r="E293" s="6"/>
      <c r="G293" t="s">
        <v>5</v>
      </c>
    </row>
    <row r="294" spans="5:7">
      <c r="E294" s="6"/>
      <c r="F294" s="6" t="e">
        <f>AVERAGE(E280:E294)</f>
        <v>#DIV/0!</v>
      </c>
      <c r="G294" s="6">
        <f ca="1">AVERAGE(E2:E294)</f>
        <v>15.039946057207745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ColWidth="11" defaultRowHeight="15" x14ac:dyDescent="0"/>
  <cols>
    <col min="1" max="1" width="33.83203125" customWidth="1"/>
    <col min="2" max="2" width="17.5" customWidth="1"/>
    <col min="3" max="3" width="17.6640625" customWidth="1"/>
  </cols>
  <sheetData>
    <row r="1" spans="1:6">
      <c r="A1" t="s">
        <v>6</v>
      </c>
      <c r="B1" t="s">
        <v>7</v>
      </c>
      <c r="C1" t="s">
        <v>8</v>
      </c>
    </row>
    <row r="2" spans="1:6">
      <c r="B2" s="1">
        <f>DATE(2003,2,14)</f>
        <v>37666</v>
      </c>
      <c r="D2" s="1">
        <f>DATE(2013,2,12)</f>
        <v>41317</v>
      </c>
      <c r="E2" s="1"/>
      <c r="F2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Executions</vt:lpstr>
      <vt:lpstr>Current Prisoners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Eidelman</dc:creator>
  <cp:lastModifiedBy>Matt Henry</cp:lastModifiedBy>
  <dcterms:created xsi:type="dcterms:W3CDTF">2013-02-07T22:16:15Z</dcterms:created>
  <dcterms:modified xsi:type="dcterms:W3CDTF">2013-04-08T02:40:37Z</dcterms:modified>
</cp:coreProperties>
</file>