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<sst xmlns="http://schemas.openxmlformats.org/spreadsheetml/2006/main" count="18" uniqueCount="9">
  <si>
    <t>Input:</t>
  </si>
  <si>
    <t>mm length of horizontal OpenBeam (triangle)</t>
  </si>
  <si>
    <t>mm length of vertical OpenBeam</t>
  </si>
  <si>
    <t>Output:</t>
  </si>
  <si>
    <t>mm total width (including printed plastic corners)</t>
  </si>
  <si>
    <t>mm diameter of printable circle (if the print surface does not extend outside triangle)</t>
  </si>
  <si>
    <t>mm width of printable square (inside printable circle)</t>
  </si>
  <si>
    <t>mm recommended length for diagonal arms (center to center distance of ball joints)</t>
  </si>
  <si>
    <t>mm estimated print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</si>
</sst>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1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0"/>
    <col customWidth="1" min="2" max="2" width="77.0"/>
    <col customWidth="1" min="3" max="19" width="17.29"/>
  </cols>
  <sheetData>
    <row r="1">
      <c r="A1" s="1" t="s">
        <v>0</v>
      </c>
    </row>
    <row r="2">
      <c r="A2" s="2">
        <v>300.0</v>
      </c>
      <c r="B2" s="1" t="s">
        <v>1</v>
      </c>
    </row>
    <row r="3">
      <c r="A3" s="2">
        <v>600.0</v>
      </c>
      <c r="B3" s="1" t="s">
        <v>2</v>
      </c>
    </row>
    <row r="4">
      <c r="A4" s="2" t="s">
        <v>3</v>
      </c>
    </row>
    <row r="5">
      <c r="A5" s="3">
        <f>A2+60</f>
        <v>360</v>
      </c>
      <c r="B5" s="1" t="s">
        <v>4</v>
      </c>
    </row>
    <row r="6">
      <c r="A6" s="3">
        <f>A2*0.72</f>
        <v>216</v>
      </c>
      <c r="B6" s="1" t="s">
        <v>5</v>
      </c>
    </row>
    <row r="7">
      <c r="A7" s="3">
        <f>A6/sqrt(2)</f>
        <v>152.7350647</v>
      </c>
      <c r="B7" s="1" t="s">
        <v>6</v>
      </c>
    </row>
    <row r="8">
      <c r="A8" s="3">
        <f>A2*0.8</f>
        <v>240</v>
      </c>
      <c r="B8" s="1" t="s">
        <v>7</v>
      </c>
    </row>
    <row r="9">
      <c r="A9" s="3">
        <f>A3-170-A8</f>
        <v>190</v>
      </c>
      <c r="B9" s="1" t="s">
        <v>8</v>
      </c>
    </row>
    <row r="10">
      <c r="A10" s="3"/>
    </row>
    <row r="11">
      <c r="A11" s="1" t="s">
        <v>0</v>
      </c>
    </row>
    <row r="12">
      <c r="A12" s="2">
        <v>360.0</v>
      </c>
      <c r="B12" s="1" t="s">
        <v>1</v>
      </c>
    </row>
    <row r="13">
      <c r="A13" s="2">
        <v>720.0</v>
      </c>
      <c r="B13" s="1" t="s">
        <v>2</v>
      </c>
    </row>
    <row r="14">
      <c r="A14" s="2" t="s">
        <v>3</v>
      </c>
    </row>
    <row r="15">
      <c r="A15" s="3">
        <f>A12+60</f>
        <v>420</v>
      </c>
      <c r="B15" s="1" t="s">
        <v>4</v>
      </c>
    </row>
    <row r="16">
      <c r="A16" s="3">
        <f>A12*0.72</f>
        <v>259.2</v>
      </c>
      <c r="B16" s="1" t="s">
        <v>5</v>
      </c>
    </row>
    <row r="17">
      <c r="A17" s="3">
        <f>A16/sqrt(2)</f>
        <v>183.2820777</v>
      </c>
      <c r="B17" s="1" t="s">
        <v>6</v>
      </c>
    </row>
    <row r="18">
      <c r="A18" s="3">
        <f>A12*0.8</f>
        <v>288</v>
      </c>
      <c r="B18" s="1" t="s">
        <v>7</v>
      </c>
    </row>
    <row r="19">
      <c r="A19" s="3">
        <f>A13-170-A18</f>
        <v>262</v>
      </c>
      <c r="B19" s="1" t="s">
        <v>8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</sheetData>
  <drawing r:id="rId1"/>
</worksheet>
</file>