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point_analysis" sheetId="1" state="visible" r:id="rId2"/>
    <sheet name="arbeitspake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<sst xmlns="http://schemas.openxmlformats.org/spreadsheetml/2006/main" count="80" uniqueCount="80">
  <si>
    <t xml:space="preserve">Internal Logical File</t>
  </si>
  <si>
    <t xml:space="preserve">External Logical File</t>
  </si>
  <si>
    <t xml:space="preserve">External Input</t>
  </si>
  <si>
    <t xml:space="preserve">External Output</t>
  </si>
  <si>
    <t xml:space="preserve">External Inquiery</t>
  </si>
  <si>
    <t xml:space="preserve">Client PC Administration (detect, configure, getCandidateName)</t>
  </si>
  <si>
    <t xml:space="preserve">LB Auswahl</t>
  </si>
  <si>
    <t xml:space="preserve">LBs auf Client-PCs kopieren</t>
  </si>
  <si>
    <t xml:space="preserve">LB Ergebnisse einsammeln </t>
  </si>
  <si>
    <t xml:space="preserve">Gewichtung mit SimpleComplexityRating</t>
  </si>
  <si>
    <t xml:space="preserve">gewichtete FPs (1)</t>
  </si>
  <si>
    <t xml:space="preserve">Summe FPs</t>
  </si>
  <si>
    <t xml:space="preserve">Aufwand (h/FP) für Python (2)</t>
  </si>
  <si>
    <t xml:space="preserve">Gesamtaufwand (h)</t>
  </si>
  <si>
    <t xml:space="preserve">Stundensatz (CHF)</t>
  </si>
  <si>
    <t xml:space="preserve">Gesamtpreis (CHF)</t>
  </si>
  <si>
    <r>
      <rPr>
        <sz val="10"/>
        <rFont val="Arial"/>
        <family val="2"/>
        <charset val="1"/>
      </rPr>
      <t xml:space="preserve">(1) </t>
    </r>
    <r>
      <rPr>
        <i val="true"/>
        <sz val="10"/>
        <rFont val="Arial"/>
        <family val="2"/>
        <charset val="1"/>
      </rPr>
      <t xml:space="preserve">siehe Software Measurement and Estimation, Liard &amp;  Brennan, 2006; ISBN: 0-714-67622-5</t>
    </r>
  </si>
  <si>
    <t xml:space="preserve">(2) siehe http://www.ifpug.org/wp-content/uploads/2017/04/IYSM.-Thirty-years-of-IFPUG.-Software-Economics-and-Function-Point-Metrics-Capers-Jones.pdf; S. 50</t>
  </si>
  <si>
    <t xml:space="preserve">Name</t>
  </si>
  <si>
    <t xml:space="preserve">Aufwand geschätzt (h)</t>
  </si>
  <si>
    <t xml:space="preserve">% erreicht</t>
  </si>
  <si>
    <t xml:space="preserve">Aufwand real (h)</t>
  </si>
  <si>
    <t xml:space="preserve">Information / Notizen</t>
  </si>
  <si>
    <t xml:space="preserve">Ausblick, TODO</t>
  </si>
  <si>
    <t xml:space="preserve">GUI erstellen</t>
  </si>
  <si>
    <t xml:space="preserve">bis auf weiteres ok</t>
  </si>
  <si>
    <t xml:space="preserve">Clients im gegebenen subnet erkennen</t>
  </si>
  <si>
    <t xml:space="preserve">@WISS: Dozenten-PC muss im gleichen subnet sein!</t>
  </si>
  <si>
    <t xml:space="preserve">Kandidatennamen für Client verwalten</t>
  </si>
  <si>
    <r>
      <rPr>
        <sz val="10"/>
        <rFont val="Arial"/>
        <family val="2"/>
        <charset val="1"/>
      </rPr>
      <t xml:space="preserve">Kandidatenname kann von App zugewiesen und ausgelesen werden, Möglichkeit zur clientseitigen Eingabe des Kandidaten-Namen besteht; </t>
    </r>
    <r>
      <rPr>
        <b val="true"/>
        <sz val="10"/>
        <rFont val="Arial"/>
        <family val="2"/>
        <charset val="1"/>
      </rPr>
      <t xml:space="preserve">Usability: Kandidatennamen per Liste batchzuweisen geht</t>
    </r>
  </si>
  <si>
    <t xml:space="preserve">Kandidatennamen auf Eindeutigkeit prüfen; mit SOLL-Liste abgleichen oder von SOLL-Liste zuweisen?</t>
  </si>
  <si>
    <t xml:space="preserve">Auswahl-Logik verbessern</t>
  </si>
  <si>
    <t xml:space="preserve">Prüfungsdateien auswählen und zu Clients kopieren</t>
  </si>
  <si>
    <t xml:space="preserve">rekursiv, Ordnerbasiert, inkl. Tests ok; erfordert die Prüfungsdaten auf clientseitig erreichbarem CIFS-Share</t>
  </si>
  <si>
    <r>
      <rPr>
        <b val="true"/>
        <sz val="10"/>
        <rFont val="Arial"/>
        <family val="2"/>
        <charset val="1"/>
      </rPr>
      <t xml:space="preserve">WICHTIG: Prüfe client ping an LB_src vor net use!</t>
    </r>
    <r>
      <rPr>
        <sz val="10"/>
        <rFont val="Arial"/>
        <family val="2"/>
        <charset val="1"/>
      </rPr>
      <t xml:space="preserve"> </t>
    </r>
  </si>
  <si>
    <t xml:space="preserve">Wichtig: Benutzer-Account auf Client muss vollständig erstellt sein, bevor das erste mal kopiert wird. Standardbenutzer student vereinfacht alles!; TODO: Test Datei- und Netzwerkfreigabe für aktuelle Netzwerkverbindung auf WISS-Image</t>
  </si>
  <si>
    <t xml:space="preserve">Win-Deployment PC: automatisch share für ausgewählte LB-Verzeichnisse generieren</t>
  </si>
  <si>
    <t xml:space="preserve">jede Menge Stolpersteine beim testen; automatisierte Tests fehlen!</t>
  </si>
  <si>
    <t xml:space="preserve">beim zweiten durchlauf eventuell kein neues Share anlegen</t>
  </si>
  <si>
    <t xml:space="preserve">Prüfungsdateien von Clients zum Host / Netzwerkshare kopieren</t>
  </si>
  <si>
    <t xml:space="preserve">rekursiv, Ordnerbasiert, funktioniert, Testautomation und GUI ok; erfordert Ablageordner auf clientseitig erreichbarem CIFS-Share</t>
  </si>
  <si>
    <t xml:space="preserve">TODO: prüfe Client-Namen; übergebe User/Password von App an Subsysteme --&gt; smbbrowser-modul</t>
  </si>
  <si>
    <t xml:space="preserve">clientseitige Prüfungsdateien in App monitoren</t>
  </si>
  <si>
    <t xml:space="preserve">tooltip-basierte HTML-Ansicht vorhanden, Baumstruktur im Speicher vorhanden</t>
  </si>
  <si>
    <t xml:space="preserve">Client-Konfigurationsskript (enable WinRM, setup firewall-rules, create winrm-user)</t>
  </si>
  <si>
    <t xml:space="preserve">ConfigureRemotingForAnsible.ps1</t>
  </si>
  <si>
    <t xml:space="preserve">LB-Deployment: Ablauf-Protokollierung</t>
  </si>
  <si>
    <t xml:space="preserve">innerhalb LbClient sammeln, in GUI HTML-formatiert ausgeben</t>
  </si>
  <si>
    <t xml:space="preserve">TODO: Protokolle als PDF im Ergebnisordner ablegen</t>
  </si>
  <si>
    <t xml:space="preserve">create Windows-Installation für LB-Deploy-GUI</t>
  </si>
  <si>
    <t xml:space="preserve">funktioniert für Windows 10 mit pyinstaller</t>
  </si>
  <si>
    <t xml:space="preserve">clientseitige Firewall-Configuration</t>
  </si>
  <si>
    <t xml:space="preserve">parameterisierbare Funktion zum Erstellen und Löschen von Firewall-Regeln exisitiert; inkl.UnitTest; LB-Kandidaten dürfen max "Hauptbenutzer" sein; Stolperstein: globaler Firewall-Service Zustand gelöst</t>
  </si>
  <si>
    <t xml:space="preserve">USB-Ports deaktivieren</t>
  </si>
  <si>
    <t xml:space="preserve">done</t>
  </si>
  <si>
    <t xml:space="preserve">Hilfe-File</t>
  </si>
  <si>
    <t xml:space="preserve">Projektmanagement (Angebote, KOmmunikation, Excel)</t>
  </si>
  <si>
    <t xml:space="preserve">3h Meeting mit HGL; Aufwand Vorstudie</t>
  </si>
  <si>
    <t xml:space="preserve">Summe Stunden</t>
  </si>
  <si>
    <t xml:space="preserve">Ausbaustufe 2</t>
  </si>
  <si>
    <t xml:space="preserve">Remote-Softwareinstallation</t>
  </si>
  <si>
    <t xml:space="preserve">Powershell basierte Downloads machbar (Skript vorhanden)</t>
  </si>
  <si>
    <t xml:space="preserve">Systemwiederherstellung</t>
  </si>
  <si>
    <t xml:space="preserve">Powershell-basierte Wiederherstellung machbar</t>
  </si>
  <si>
    <t xml:space="preserve">Refactoring und nicht spezifizierte Leistungen</t>
  </si>
  <si>
    <t xml:space="preserve">LbClient – Zustandsanzeige zentralisiert</t>
  </si>
  <si>
    <t xml:space="preserve">Modale Progressbars?</t>
  </si>
  <si>
    <t xml:space="preserve">sauberes Threading mit QThreads und Workers (QRunnables in ThreadPools) implementiert, ProgressBar am unteren Bildschirmrand funktioniert ordentlich</t>
  </si>
  <si>
    <t xml:space="preserve">04.03.19: ECMan crasht bzw. Progressbars nicht funktional bei Tests mit 12+ Clients; insbesondere RESET, SetCandidatename betroffen (fehlerhaftes Handling der notifications)</t>
  </si>
  <si>
    <t xml:space="preserve">Config-File und Konfigurationsdialog</t>
  </si>
  <si>
    <t xml:space="preserve">Bugfixes Testing (again and again)</t>
  </si>
  <si>
    <t xml:space="preserve">Bugs fixed: Crash on reset all clients (switch from stylesheet to direct button format)</t>
  </si>
  <si>
    <r>
      <rPr>
        <sz val="10"/>
        <rFont val="Arial"/>
        <family val="2"/>
        <charset val="1"/>
      </rPr>
      <t xml:space="preserve">IMPORTANT MISSING FEATURE: maintain state file on clientside including </t>
    </r>
    <r>
      <rPr>
        <b val="true"/>
        <sz val="10"/>
        <rFont val="Arial"/>
        <family val="2"/>
        <charset val="1"/>
      </rPr>
      <t xml:space="preserve">reset</t>
    </r>
    <r>
      <rPr>
        <sz val="10"/>
        <rFont val="Arial"/>
        <family val="2"/>
        <charset val="1"/>
      </rPr>
      <t xml:space="preserve"> to allow restart of app / rescan of clients</t>
    </r>
  </si>
  <si>
    <t xml:space="preserve">Wizard für user/password basierte Modulauswahl</t>
  </si>
  <si>
    <t xml:space="preserve">Kandidatennamen im Login Screen anzeigen</t>
  </si>
  <si>
    <t xml:space="preserve">wichtige Änderung: Configure4Ansible installiert imagemagick und passt Berechtigungen zum Verändern des Lock-Bildes an; TODO: GPO muss angepasst werden (und das CMDLET tut nicht...</t>
  </si>
  <si>
    <t xml:space="preserve">ISSUES:</t>
  </si>
  <si>
    <t xml:space="preserve">Hauptbenutzer können Firewall deaktivieren:  Windows10-Version 2016LTSB)</t>
  </si>
  <si>
    <t xml:space="preserve">offen</t>
  </si>
  <si>
    <t xml:space="preserve">CIFS Shares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</si>
</sst>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CC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0" width="10.58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7.92"/>
    <col collapsed="false" customWidth="true" hidden="false" outlineLevel="0" max="6" min="6" style="0" width="9.16"/>
    <col collapsed="false" customWidth="true" hidden="false" outlineLevel="0" max="7" min="7" style="2" width="14.8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2"/>
      <c r="C1" s="2"/>
      <c r="D1" s="2"/>
      <c r="E1" s="2"/>
      <c r="F1" s="2"/>
    </row>
    <row r="2" s="1" customFormat="true" ht="35.2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35.25" hidden="false" customHeight="false" outlineLevel="0" collapsed="false">
      <c r="A3" s="1" t="s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</row>
    <row r="4" customFormat="false" ht="12.8" hidden="false" customHeight="false" outlineLevel="0" collapsed="false">
      <c r="A4" s="1" t="s">
        <v>6</v>
      </c>
      <c r="B4" s="3"/>
      <c r="C4" s="3"/>
      <c r="D4" s="3" t="n">
        <v>1</v>
      </c>
      <c r="E4" s="3"/>
      <c r="F4" s="3"/>
    </row>
    <row r="5" customFormat="false" ht="24" hidden="false" customHeight="false" outlineLevel="0" collapsed="false">
      <c r="A5" s="1" t="s">
        <v>7</v>
      </c>
      <c r="B5" s="3"/>
      <c r="C5" s="3"/>
      <c r="D5" s="3"/>
      <c r="E5" s="3" t="n">
        <v>1</v>
      </c>
      <c r="F5" s="3"/>
    </row>
    <row r="6" customFormat="false" ht="24" hidden="false" customHeight="false" outlineLevel="0" collapsed="false">
      <c r="A6" s="1" t="s">
        <v>8</v>
      </c>
      <c r="B6" s="3"/>
      <c r="C6" s="3"/>
      <c r="D6" s="3"/>
      <c r="E6" s="3"/>
      <c r="F6" s="3" t="n">
        <v>1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s="6" customFormat="true" ht="23.85" hidden="false" customHeight="false" outlineLevel="0" collapsed="false">
      <c r="A8" s="4" t="s">
        <v>9</v>
      </c>
      <c r="B8" s="5" t="n">
        <v>7</v>
      </c>
      <c r="C8" s="5" t="n">
        <v>7</v>
      </c>
      <c r="D8" s="5" t="n">
        <v>3</v>
      </c>
      <c r="E8" s="5" t="n">
        <v>3</v>
      </c>
      <c r="F8" s="5" t="n">
        <v>3</v>
      </c>
      <c r="G8" s="4"/>
    </row>
    <row r="9" s="6" customFormat="true" ht="12.8" hidden="false" customHeight="false" outlineLevel="0" collapsed="false">
      <c r="A9" s="1" t="s">
        <v>10</v>
      </c>
      <c r="B9" s="7" t="n">
        <f aca="false">B8*SUM(B3:B7)</f>
        <v>7</v>
      </c>
      <c r="C9" s="7" t="n">
        <f aca="false">C8*SUM(C3:C7)</f>
        <v>7</v>
      </c>
      <c r="D9" s="7" t="n">
        <f aca="false">D8*SUM(D3:D7)</f>
        <v>6</v>
      </c>
      <c r="E9" s="7" t="n">
        <f aca="false">E8*SUM(E3:E7)</f>
        <v>6</v>
      </c>
      <c r="F9" s="7" t="n">
        <f aca="false">F8*SUM(F3:F7)</f>
        <v>6</v>
      </c>
      <c r="G9" s="2"/>
    </row>
    <row r="10" customFormat="false" ht="12.8" hidden="false" customHeight="false" outlineLevel="0" collapsed="false">
      <c r="A10" s="1" t="s">
        <v>11</v>
      </c>
      <c r="B10" s="2"/>
      <c r="C10" s="2"/>
      <c r="D10" s="2"/>
      <c r="E10" s="2"/>
      <c r="F10" s="7" t="n">
        <f aca="false">SUM(B9:F9)</f>
        <v>32</v>
      </c>
    </row>
    <row r="11" customFormat="false" ht="12.8" hidden="false" customHeight="false" outlineLevel="0" collapsed="false">
      <c r="B11" s="2"/>
      <c r="C11" s="2"/>
      <c r="D11" s="2"/>
      <c r="E11" s="2"/>
      <c r="F11" s="2"/>
    </row>
    <row r="12" customFormat="false" ht="23.85" hidden="false" customHeight="false" outlineLevel="0" collapsed="false">
      <c r="A12" s="1" t="s">
        <v>12</v>
      </c>
      <c r="B12" s="3" t="n">
        <v>12.7</v>
      </c>
      <c r="C12" s="2"/>
      <c r="D12" s="2"/>
      <c r="E12" s="2"/>
      <c r="F12" s="2"/>
    </row>
    <row r="13" customFormat="false" ht="12.8" hidden="false" customHeight="false" outlineLevel="0" collapsed="false">
      <c r="B13" s="2"/>
      <c r="C13" s="2"/>
      <c r="D13" s="2"/>
      <c r="E13" s="2"/>
      <c r="F13" s="2"/>
    </row>
    <row r="14" customFormat="false" ht="12.8" hidden="false" customHeight="false" outlineLevel="0" collapsed="false">
      <c r="A14" s="1" t="s">
        <v>13</v>
      </c>
      <c r="B14" s="7" t="n">
        <f aca="false">B12*F10</f>
        <v>406.4</v>
      </c>
      <c r="C14" s="2"/>
      <c r="D14" s="2"/>
      <c r="E14" s="2"/>
      <c r="F14" s="2"/>
      <c r="G14" s="3"/>
    </row>
    <row r="15" customFormat="false" ht="12.8" hidden="false" customHeight="false" outlineLevel="0" collapsed="false">
      <c r="A15" s="1" t="s">
        <v>14</v>
      </c>
      <c r="B15" s="3" t="n">
        <v>80</v>
      </c>
      <c r="C15" s="2"/>
      <c r="D15" s="2"/>
      <c r="E15" s="2"/>
      <c r="F15" s="2"/>
    </row>
    <row r="16" customFormat="false" ht="12.8" hidden="false" customHeight="false" outlineLevel="0" collapsed="false">
      <c r="A16" s="1" t="s">
        <v>15</v>
      </c>
      <c r="B16" s="7" t="n">
        <f aca="false">B14*B15</f>
        <v>32512</v>
      </c>
      <c r="C16" s="2"/>
      <c r="D16" s="2"/>
      <c r="E16" s="2"/>
      <c r="F16" s="2"/>
    </row>
    <row r="19" customFormat="false" ht="12.8" hidden="false" customHeight="false" outlineLevel="0" collapsed="false">
      <c r="A19" s="8" t="s">
        <v>16</v>
      </c>
    </row>
    <row r="20" customFormat="false" ht="12.8" hidden="false" customHeight="false" outlineLevel="0" collapsed="false">
      <c r="A20" s="9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E34" activeCellId="0" sqref="E34"/>
    </sheetView>
  </sheetViews>
  <sheetFormatPr defaultRowHeight="12.8" zeroHeight="false" outlineLevelRow="0" outlineLevelCol="0"/>
  <cols>
    <col collapsed="false" customWidth="true" hidden="false" outlineLevel="0" max="1" min="1" style="2" width="43.78"/>
    <col collapsed="false" customWidth="false" hidden="false" outlineLevel="0" max="2" min="2" style="10" width="11.52"/>
    <col collapsed="false" customWidth="false" hidden="false" outlineLevel="0" max="3" min="3" style="11" width="11.52"/>
    <col collapsed="false" customWidth="false" hidden="false" outlineLevel="0" max="4" min="4" style="10" width="11.52"/>
    <col collapsed="false" customWidth="true" hidden="false" outlineLevel="0" max="5" min="5" style="2" width="60.85"/>
    <col collapsed="false" customWidth="true" hidden="false" outlineLevel="0" max="6" min="6" style="2" width="31.28"/>
    <col collapsed="false" customWidth="false" hidden="false" outlineLevel="0" max="1025" min="7" style="0" width="11.52"/>
  </cols>
  <sheetData>
    <row r="1" s="12" customFormat="true" ht="35.25" hidden="false" customHeight="false" outlineLevel="0" collapsed="false">
      <c r="A1" s="12" t="s">
        <v>18</v>
      </c>
      <c r="B1" s="7" t="s">
        <v>19</v>
      </c>
      <c r="C1" s="7" t="s">
        <v>20</v>
      </c>
      <c r="D1" s="7" t="s">
        <v>21</v>
      </c>
      <c r="E1" s="1" t="s">
        <v>22</v>
      </c>
      <c r="F1" s="12" t="s">
        <v>23</v>
      </c>
    </row>
    <row r="2" customFormat="false" ht="12.8" hidden="false" customHeight="false" outlineLevel="0" collapsed="false">
      <c r="A2" s="0" t="s">
        <v>24</v>
      </c>
      <c r="B2" s="10" t="n">
        <v>6</v>
      </c>
      <c r="C2" s="13" t="n">
        <v>0.9</v>
      </c>
      <c r="D2" s="10" t="n">
        <v>8</v>
      </c>
      <c r="E2" s="14" t="s">
        <v>25</v>
      </c>
      <c r="F2" s="0"/>
    </row>
    <row r="3" customFormat="false" ht="12.8" hidden="false" customHeight="false" outlineLevel="0" collapsed="false">
      <c r="A3" s="2" t="s">
        <v>26</v>
      </c>
      <c r="B3" s="10" t="n">
        <v>8</v>
      </c>
      <c r="C3" s="13" t="n">
        <v>0.9</v>
      </c>
      <c r="D3" s="10" t="n">
        <v>8</v>
      </c>
      <c r="E3" s="1" t="s">
        <v>27</v>
      </c>
    </row>
    <row r="4" customFormat="false" ht="35.25" hidden="false" customHeight="false" outlineLevel="0" collapsed="false">
      <c r="A4" s="2" t="s">
        <v>28</v>
      </c>
      <c r="B4" s="10" t="n">
        <v>8</v>
      </c>
      <c r="C4" s="13" t="n">
        <v>0.9</v>
      </c>
      <c r="D4" s="10" t="n">
        <v>8</v>
      </c>
      <c r="E4" s="2" t="s">
        <v>29</v>
      </c>
      <c r="F4" s="2" t="s">
        <v>30</v>
      </c>
      <c r="G4" s="0" t="s">
        <v>31</v>
      </c>
    </row>
    <row r="5" customFormat="false" ht="24" hidden="false" customHeight="false" outlineLevel="0" collapsed="false">
      <c r="A5" s="2" t="s">
        <v>32</v>
      </c>
      <c r="B5" s="10" t="n">
        <v>6</v>
      </c>
      <c r="C5" s="13" t="n">
        <v>0.9</v>
      </c>
      <c r="D5" s="10" t="n">
        <v>8</v>
      </c>
      <c r="E5" s="2" t="s">
        <v>33</v>
      </c>
      <c r="F5" s="1" t="s">
        <v>34</v>
      </c>
      <c r="G5" s="6" t="s">
        <v>35</v>
      </c>
    </row>
    <row r="6" customFormat="false" ht="24" hidden="false" customHeight="false" outlineLevel="0" collapsed="false">
      <c r="A6" s="14" t="s">
        <v>36</v>
      </c>
      <c r="B6" s="10" t="n">
        <v>3</v>
      </c>
      <c r="C6" s="13" t="n">
        <v>0.7</v>
      </c>
      <c r="D6" s="10" t="n">
        <v>6</v>
      </c>
      <c r="E6" s="2" t="s">
        <v>37</v>
      </c>
      <c r="F6" s="1" t="s">
        <v>38</v>
      </c>
    </row>
    <row r="7" customFormat="false" ht="46.5" hidden="false" customHeight="false" outlineLevel="0" collapsed="false">
      <c r="A7" s="2" t="s">
        <v>39</v>
      </c>
      <c r="B7" s="10" t="n">
        <v>6</v>
      </c>
      <c r="C7" s="13" t="n">
        <v>0.9</v>
      </c>
      <c r="D7" s="10" t="n">
        <v>12</v>
      </c>
      <c r="E7" s="2" t="s">
        <v>40</v>
      </c>
      <c r="F7" s="1" t="s">
        <v>41</v>
      </c>
    </row>
    <row r="8" customFormat="false" ht="24" hidden="false" customHeight="false" outlineLevel="0" collapsed="false">
      <c r="A8" s="14" t="s">
        <v>42</v>
      </c>
      <c r="B8" s="10" t="n">
        <v>4</v>
      </c>
      <c r="C8" s="13" t="n">
        <v>0.8</v>
      </c>
      <c r="D8" s="10" t="n">
        <v>8</v>
      </c>
      <c r="E8" s="2" t="s">
        <v>43</v>
      </c>
      <c r="F8" s="0"/>
    </row>
    <row r="9" customFormat="false" ht="24" hidden="false" customHeight="false" outlineLevel="0" collapsed="false">
      <c r="A9" s="2" t="s">
        <v>44</v>
      </c>
      <c r="B9" s="10" t="n">
        <v>4</v>
      </c>
      <c r="C9" s="13" t="n">
        <v>0.9</v>
      </c>
      <c r="D9" s="10" t="n">
        <v>4</v>
      </c>
      <c r="E9" s="2" t="s">
        <v>45</v>
      </c>
    </row>
    <row r="10" customFormat="false" ht="24" hidden="false" customHeight="false" outlineLevel="0" collapsed="false">
      <c r="A10" s="2" t="s">
        <v>46</v>
      </c>
      <c r="B10" s="10" t="n">
        <v>4</v>
      </c>
      <c r="C10" s="13" t="n">
        <v>0.4</v>
      </c>
      <c r="D10" s="10" t="n">
        <v>3</v>
      </c>
      <c r="E10" s="2" t="s">
        <v>47</v>
      </c>
      <c r="F10" s="2" t="s">
        <v>48</v>
      </c>
    </row>
    <row r="11" customFormat="false" ht="12.8" hidden="false" customHeight="false" outlineLevel="0" collapsed="false">
      <c r="A11" s="2" t="s">
        <v>49</v>
      </c>
      <c r="B11" s="10" t="n">
        <v>2</v>
      </c>
      <c r="C11" s="13" t="n">
        <v>0.9</v>
      </c>
      <c r="D11" s="10" t="n">
        <v>4</v>
      </c>
      <c r="E11" s="2" t="s">
        <v>50</v>
      </c>
    </row>
    <row r="13" customFormat="false" ht="46.5" hidden="false" customHeight="false" outlineLevel="0" collapsed="false">
      <c r="A13" s="2" t="s">
        <v>51</v>
      </c>
      <c r="B13" s="10" t="n">
        <v>8</v>
      </c>
      <c r="C13" s="13" t="n">
        <v>0.9</v>
      </c>
      <c r="D13" s="10" t="n">
        <v>8</v>
      </c>
      <c r="E13" s="15" t="s">
        <v>52</v>
      </c>
    </row>
    <row r="14" customFormat="false" ht="12.8" hidden="false" customHeight="false" outlineLevel="0" collapsed="false">
      <c r="A14" s="2" t="s">
        <v>53</v>
      </c>
      <c r="B14" s="10" t="n">
        <v>4</v>
      </c>
      <c r="C14" s="13" t="n">
        <v>0.9</v>
      </c>
      <c r="D14" s="10" t="n">
        <v>2</v>
      </c>
      <c r="E14" s="14" t="s">
        <v>54</v>
      </c>
    </row>
    <row r="15" customFormat="false" ht="12.8" hidden="false" customHeight="false" outlineLevel="0" collapsed="false">
      <c r="A15" s="2" t="s">
        <v>55</v>
      </c>
      <c r="B15" s="10" t="n">
        <v>4</v>
      </c>
      <c r="C15" s="13" t="n">
        <v>0</v>
      </c>
    </row>
    <row r="17" customFormat="false" ht="24" hidden="false" customHeight="false" outlineLevel="0" collapsed="false">
      <c r="A17" s="2" t="s">
        <v>56</v>
      </c>
      <c r="B17" s="10" t="n">
        <v>8</v>
      </c>
      <c r="D17" s="10" t="n">
        <v>8</v>
      </c>
      <c r="E17" s="2" t="s">
        <v>57</v>
      </c>
    </row>
    <row r="19" s="19" customFormat="true" ht="12.8" hidden="false" customHeight="false" outlineLevel="0" collapsed="false">
      <c r="A19" s="16" t="s">
        <v>58</v>
      </c>
      <c r="B19" s="17" t="n">
        <f aca="false">SUM(B2:B18)</f>
        <v>75</v>
      </c>
      <c r="C19" s="18" t="n">
        <f aca="false">AVERAGE(C2:C18)</f>
        <v>0.769230769230769</v>
      </c>
      <c r="D19" s="17" t="n">
        <f aca="false">SUM(D2:D18)</f>
        <v>87</v>
      </c>
      <c r="E19" s="16"/>
      <c r="F19" s="16"/>
    </row>
    <row r="21" s="6" customFormat="true" ht="12.8" hidden="false" customHeight="false" outlineLevel="0" collapsed="false">
      <c r="A21" s="1" t="s">
        <v>59</v>
      </c>
      <c r="B21" s="11"/>
      <c r="C21" s="11"/>
      <c r="D21" s="11"/>
      <c r="E21" s="1"/>
      <c r="F21" s="1"/>
    </row>
    <row r="22" customFormat="false" ht="12.8" hidden="false" customHeight="false" outlineLevel="0" collapsed="false">
      <c r="A22" s="2" t="s">
        <v>60</v>
      </c>
      <c r="B22" s="10" t="n">
        <v>8</v>
      </c>
      <c r="C22" s="13" t="n">
        <v>0.1</v>
      </c>
      <c r="D22" s="10" t="n">
        <v>2</v>
      </c>
      <c r="E22" s="2" t="s">
        <v>61</v>
      </c>
    </row>
    <row r="23" customFormat="false" ht="12.8" hidden="false" customHeight="false" outlineLevel="0" collapsed="false">
      <c r="A23" s="2" t="s">
        <v>62</v>
      </c>
      <c r="B23" s="10" t="n">
        <v>8</v>
      </c>
      <c r="C23" s="13" t="n">
        <v>0.1</v>
      </c>
      <c r="D23" s="10" t="n">
        <v>1</v>
      </c>
      <c r="E23" s="2" t="s">
        <v>63</v>
      </c>
    </row>
    <row r="26" s="6" customFormat="true" ht="12.8" hidden="false" customHeight="false" outlineLevel="0" collapsed="false">
      <c r="A26" s="1" t="s">
        <v>64</v>
      </c>
      <c r="B26" s="11"/>
      <c r="C26" s="11"/>
      <c r="D26" s="11"/>
      <c r="E26" s="1"/>
      <c r="F26" s="1"/>
    </row>
    <row r="27" customFormat="false" ht="12.8" hidden="false" customHeight="false" outlineLevel="0" collapsed="false">
      <c r="A27" s="2" t="s">
        <v>65</v>
      </c>
      <c r="B27" s="10" t="n">
        <v>0.5</v>
      </c>
      <c r="C27" s="13" t="n">
        <v>0.9</v>
      </c>
      <c r="D27" s="10" t="n">
        <v>0.5</v>
      </c>
    </row>
    <row r="28" customFormat="false" ht="69" hidden="false" customHeight="false" outlineLevel="0" collapsed="false">
      <c r="A28" s="2" t="s">
        <v>66</v>
      </c>
      <c r="B28" s="10" t="n">
        <v>2</v>
      </c>
      <c r="C28" s="13" t="n">
        <v>0.9</v>
      </c>
      <c r="D28" s="10" t="n">
        <v>11</v>
      </c>
      <c r="E28" s="2" t="s">
        <v>67</v>
      </c>
      <c r="F28" s="2" t="s">
        <v>68</v>
      </c>
    </row>
    <row r="29" customFormat="false" ht="12.8" hidden="false" customHeight="false" outlineLevel="0" collapsed="false">
      <c r="A29" s="2" t="s">
        <v>69</v>
      </c>
      <c r="B29" s="10" t="n">
        <v>4</v>
      </c>
      <c r="C29" s="13" t="n">
        <v>0.9</v>
      </c>
      <c r="D29" s="10" t="n">
        <v>4</v>
      </c>
    </row>
    <row r="30" customFormat="false" ht="24" hidden="false" customHeight="false" outlineLevel="0" collapsed="false">
      <c r="A30" s="2" t="s">
        <v>70</v>
      </c>
      <c r="D30" s="10" t="n">
        <v>8</v>
      </c>
      <c r="E30" s="2" t="s">
        <v>71</v>
      </c>
    </row>
    <row r="31" customFormat="false" ht="35.25" hidden="false" customHeight="false" outlineLevel="0" collapsed="false">
      <c r="A31" s="2" t="s">
        <v>72</v>
      </c>
      <c r="B31" s="10" t="n">
        <v>8</v>
      </c>
      <c r="C31" s="13" t="n">
        <v>0.9</v>
      </c>
      <c r="D31" s="10" t="n">
        <v>9</v>
      </c>
      <c r="E31" s="14"/>
    </row>
    <row r="32" customFormat="false" ht="12.8" hidden="false" customHeight="false" outlineLevel="0" collapsed="false">
      <c r="A32" s="0"/>
      <c r="B32" s="0"/>
      <c r="C32" s="6"/>
    </row>
    <row r="33" customFormat="false" ht="12.8" hidden="false" customHeight="false" outlineLevel="0" collapsed="false">
      <c r="A33" s="2" t="s">
        <v>73</v>
      </c>
      <c r="B33" s="10" t="n">
        <v>16</v>
      </c>
      <c r="C33" s="13" t="n">
        <v>0.9</v>
      </c>
      <c r="D33" s="10" t="n">
        <v>12</v>
      </c>
    </row>
    <row r="34" customFormat="false" ht="35.05" hidden="false" customHeight="false" outlineLevel="0" collapsed="false">
      <c r="A34" s="2" t="s">
        <v>74</v>
      </c>
      <c r="B34" s="10" t="n">
        <v>4</v>
      </c>
      <c r="C34" s="13" t="n">
        <v>0.9</v>
      </c>
      <c r="D34" s="10" t="n">
        <v>12</v>
      </c>
      <c r="E34" s="14" t="s">
        <v>75</v>
      </c>
    </row>
    <row r="37" customFormat="false" ht="80.25" hidden="false" customHeight="false" outlineLevel="0" collapsed="false">
      <c r="A37" s="2" t="s">
        <v>76</v>
      </c>
      <c r="B37" s="15" t="s">
        <v>77</v>
      </c>
      <c r="C37" s="20" t="s">
        <v>78</v>
      </c>
    </row>
    <row r="38" customFormat="false" ht="12.8" hidden="false" customHeight="false" outlineLevel="0" collapsed="false">
      <c r="B38" s="10" t="s">
        <v>79</v>
      </c>
      <c r="C38" s="21" t="n">
        <v>0.9</v>
      </c>
    </row>
  </sheetData>
  <conditionalFormatting sqref="C1:C1048576">
    <cfRule type="cellIs" priority="2" operator="lessThan" aboveAverage="0" equalAverage="0" bottom="0" percent="0" rank="0" text="" dxfId="0">
      <formula>50%</formula>
    </cfRule>
    <cfRule type="cellIs" priority="3" operator="between" aboveAverage="0" equalAverage="0" bottom="0" percent="0" rank="0" text="" dxfId="0">
      <formula>50%</formula>
      <formula>80%</formula>
    </cfRule>
    <cfRule type="cellIs" priority="4" operator="greaterThan" aboveAverage="0" equalAverage="0" bottom="0" percent="0" rank="0" text="" dxfId="1">
      <formula>80%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2017-06-21T13:06:51Z</dcterms:created>
  <dc:creator/>
  <dc:description/>
  <dc:language>en-US</dc:language>
  <cp:lastModifiedBy/>
  <dcterms:modified xsi:type="dcterms:W3CDTF">2019-03-10T00:08:45Z</dcterms:modified>
  <cp:revision>51</cp:revision>
  <dc:subject/>
  <dc:title/>
</cp:coreProperties>
</file>