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默凌言\Desktop\2020戀戀臺北城\經費相關\"/>
    </mc:Choice>
  </mc:AlternateContent>
  <xr:revisionPtr revIDLastSave="0" documentId="13_ncr:1_{F3EEDBF1-51FB-4049-BEFC-AAACC1A56684}" xr6:coauthVersionLast="45" xr6:coauthVersionMax="45" xr10:uidLastSave="{00000000-0000-0000-0000-000000000000}"/>
  <bookViews>
    <workbookView xWindow="-110" yWindow="-110" windowWidth="19420" windowHeight="10420" xr2:uid="{5956FCD5-EC7C-4D10-AEFA-12AF3172CAD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2" i="1"/>
  <c r="D20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3" i="1"/>
  <c r="D24" i="1"/>
  <c r="D31" i="1" s="1"/>
  <c r="D25" i="1"/>
  <c r="D26" i="1"/>
  <c r="D27" i="1"/>
  <c r="D28" i="1"/>
  <c r="D2" i="1"/>
  <c r="D32" i="1" s="1"/>
  <c r="D30" i="1" l="1"/>
</calcChain>
</file>

<file path=xl/sharedStrings.xml><?xml version="1.0" encoding="utf-8"?>
<sst xmlns="http://schemas.openxmlformats.org/spreadsheetml/2006/main" count="184" uniqueCount="158">
  <si>
    <t>名字</t>
    <phoneticPr fontId="1" type="noConversion"/>
  </si>
  <si>
    <t>行動電話</t>
    <phoneticPr fontId="1" type="noConversion"/>
  </si>
  <si>
    <t>銀行</t>
    <phoneticPr fontId="1" type="noConversion"/>
  </si>
  <si>
    <t>分行</t>
    <phoneticPr fontId="1" type="noConversion"/>
  </si>
  <si>
    <t>帳號</t>
    <phoneticPr fontId="1" type="noConversion"/>
  </si>
  <si>
    <t>戶名</t>
    <phoneticPr fontId="1" type="noConversion"/>
  </si>
  <si>
    <t>吳朝德</t>
  </si>
  <si>
    <t>李吉村</t>
  </si>
  <si>
    <t>呂秋芬</t>
  </si>
  <si>
    <t>劉益福</t>
  </si>
  <si>
    <t>0936-887-810</t>
  </si>
  <si>
    <t>0916-020-405</t>
  </si>
  <si>
    <t>0935-468-143　</t>
  </si>
  <si>
    <t>崔靜萍</t>
  </si>
  <si>
    <t>0933-704-995</t>
  </si>
  <si>
    <t>何良正</t>
  </si>
  <si>
    <t>0920-075-956</t>
  </si>
  <si>
    <t>賈蘭馨</t>
  </si>
  <si>
    <t>0972-236-959</t>
  </si>
  <si>
    <t>蕭慶國</t>
  </si>
  <si>
    <t>0927-298-280</t>
  </si>
  <si>
    <t>單場費用</t>
    <phoneticPr fontId="1" type="noConversion"/>
  </si>
  <si>
    <t>總費用</t>
    <phoneticPr fontId="1" type="noConversion"/>
  </si>
  <si>
    <t>張靜芝</t>
    <phoneticPr fontId="1" type="noConversion"/>
  </si>
  <si>
    <t>0937-516-796</t>
  </si>
  <si>
    <t>黃永銓</t>
  </si>
  <si>
    <t>0932-356-937</t>
  </si>
  <si>
    <t>吳德信</t>
  </si>
  <si>
    <t>0932-011-304</t>
  </si>
  <si>
    <t>金梅玲</t>
  </si>
  <si>
    <t>0978-423-624　</t>
  </si>
  <si>
    <t>鄭麗真</t>
  </si>
  <si>
    <t>朱瑞徵</t>
  </si>
  <si>
    <t>0933-062-952</t>
  </si>
  <si>
    <t>0953-976-358　</t>
  </si>
  <si>
    <t>李泰昌</t>
  </si>
  <si>
    <t>0928-826-753</t>
  </si>
  <si>
    <t>郭秀琴</t>
  </si>
  <si>
    <t>0926-707-088</t>
  </si>
  <si>
    <t>陳碧蓮</t>
  </si>
  <si>
    <t>0937-029-377</t>
  </si>
  <si>
    <t>顏尚誠</t>
  </si>
  <si>
    <t>0955-570-024</t>
  </si>
  <si>
    <t>備註</t>
    <phoneticPr fontId="1" type="noConversion"/>
  </si>
  <si>
    <t>多錄林安泰古厝</t>
    <phoneticPr fontId="1" type="noConversion"/>
  </si>
  <si>
    <t>多錄明治橋中英文版</t>
    <phoneticPr fontId="1" type="noConversion"/>
  </si>
  <si>
    <t>魚夫老師</t>
    <phoneticPr fontId="1" type="noConversion"/>
  </si>
  <si>
    <t>高傳棋老師</t>
    <phoneticPr fontId="1" type="noConversion"/>
  </si>
  <si>
    <t>凌宗魁老師</t>
    <phoneticPr fontId="1" type="noConversion"/>
  </si>
  <si>
    <t>鄭勝吉老師</t>
    <phoneticPr fontId="1" type="noConversion"/>
  </si>
  <si>
    <t>楊燁老師</t>
    <phoneticPr fontId="1" type="noConversion"/>
  </si>
  <si>
    <t>林智海老師</t>
    <phoneticPr fontId="1" type="noConversion"/>
  </si>
  <si>
    <t>導覽點</t>
    <phoneticPr fontId="1" type="noConversion"/>
  </si>
  <si>
    <t>水瓶子老師</t>
    <phoneticPr fontId="1" type="noConversion"/>
  </si>
  <si>
    <t>周季五老師</t>
    <phoneticPr fontId="1" type="noConversion"/>
  </si>
  <si>
    <t>史蹟大會師、滿百城內小縱走3個導覽點</t>
    <phoneticPr fontId="1" type="noConversion"/>
  </si>
  <si>
    <t>史蹟大會師、圓山有百文思旅2個導覽點</t>
    <phoneticPr fontId="1" type="noConversion"/>
  </si>
  <si>
    <t>新舊北投走一走3個導覽點</t>
    <phoneticPr fontId="1" type="noConversion"/>
  </si>
  <si>
    <t>文史大安有一百4個導覽點</t>
    <phoneticPr fontId="1" type="noConversion"/>
  </si>
  <si>
    <t>總金額</t>
    <phoneticPr fontId="1" type="noConversion"/>
  </si>
  <si>
    <t>鄭玲玉</t>
    <phoneticPr fontId="1" type="noConversion"/>
  </si>
  <si>
    <t>閩南語2場</t>
    <phoneticPr fontId="1" type="noConversion"/>
  </si>
  <si>
    <t>手語3場</t>
    <phoneticPr fontId="1" type="noConversion"/>
  </si>
  <si>
    <t>多錄林安泰古厝英文版，英文共3場</t>
    <phoneticPr fontId="1" type="noConversion"/>
  </si>
  <si>
    <t>名人導覽費用</t>
    <phoneticPr fontId="1" type="noConversion"/>
  </si>
  <si>
    <t>文獻館導覽費用</t>
    <phoneticPr fontId="1" type="noConversion"/>
  </si>
  <si>
    <t>與經費表相同</t>
    <phoneticPr fontId="1" type="noConversion"/>
  </si>
  <si>
    <t>史蹟大會師2個導覽點</t>
    <phoneticPr fontId="1" type="noConversion"/>
  </si>
  <si>
    <t>戀戀文宣品</t>
    <phoneticPr fontId="1" type="noConversion"/>
  </si>
  <si>
    <t>中華郵政</t>
    <phoneticPr fontId="1" type="noConversion"/>
  </si>
  <si>
    <t>北投郵局</t>
    <phoneticPr fontId="1" type="noConversion"/>
  </si>
  <si>
    <t>李吉村</t>
    <phoneticPr fontId="1" type="noConversion"/>
  </si>
  <si>
    <t>永豐銀行</t>
    <phoneticPr fontId="1" type="noConversion"/>
  </si>
  <si>
    <t>00023190996267</t>
    <phoneticPr fontId="1" type="noConversion"/>
  </si>
  <si>
    <t>呂秋芬</t>
    <phoneticPr fontId="1" type="noConversion"/>
  </si>
  <si>
    <t>台北富邦銀行</t>
    <phoneticPr fontId="1" type="noConversion"/>
  </si>
  <si>
    <t>古亭分行</t>
    <phoneticPr fontId="1" type="noConversion"/>
  </si>
  <si>
    <t>390210154399</t>
  </si>
  <si>
    <t>崔靜萍</t>
    <phoneticPr fontId="1" type="noConversion"/>
  </si>
  <si>
    <t>新光銀行</t>
    <phoneticPr fontId="1" type="noConversion"/>
  </si>
  <si>
    <t>中正分行</t>
    <phoneticPr fontId="1" type="noConversion"/>
  </si>
  <si>
    <t>001950109023</t>
    <phoneticPr fontId="1" type="noConversion"/>
  </si>
  <si>
    <t>何良正</t>
    <phoneticPr fontId="1" type="noConversion"/>
  </si>
  <si>
    <t>南勢角分行</t>
    <phoneticPr fontId="1" type="noConversion"/>
  </si>
  <si>
    <t>390221016583</t>
    <phoneticPr fontId="1" type="noConversion"/>
  </si>
  <si>
    <t>賈蘭馨</t>
    <phoneticPr fontId="1" type="noConversion"/>
  </si>
  <si>
    <t>華南銀行</t>
    <phoneticPr fontId="1" type="noConversion"/>
  </si>
  <si>
    <t>敦和分行</t>
    <phoneticPr fontId="1" type="noConversion"/>
  </si>
  <si>
    <t>133200136326</t>
    <phoneticPr fontId="1" type="noConversion"/>
  </si>
  <si>
    <t>蕭慶國</t>
    <phoneticPr fontId="1" type="noConversion"/>
  </si>
  <si>
    <t>內湖分行</t>
    <phoneticPr fontId="1" type="noConversion"/>
  </si>
  <si>
    <t>440210023224</t>
  </si>
  <si>
    <t>國泰世華銀行</t>
    <phoneticPr fontId="1" type="noConversion"/>
  </si>
  <si>
    <t>西門分行</t>
    <phoneticPr fontId="1" type="noConversion"/>
  </si>
  <si>
    <t>056500005438</t>
    <phoneticPr fontId="1" type="noConversion"/>
  </si>
  <si>
    <t>04401800001419</t>
    <phoneticPr fontId="1" type="noConversion"/>
  </si>
  <si>
    <t>黃永銓</t>
    <phoneticPr fontId="1" type="noConversion"/>
  </si>
  <si>
    <t>雙園分行</t>
    <phoneticPr fontId="1" type="noConversion"/>
  </si>
  <si>
    <t>400210634027</t>
  </si>
  <si>
    <t>吳德信</t>
    <phoneticPr fontId="1" type="noConversion"/>
  </si>
  <si>
    <t>中國信託商業銀行</t>
    <phoneticPr fontId="1" type="noConversion"/>
  </si>
  <si>
    <t>石牌分行</t>
    <phoneticPr fontId="1" type="noConversion"/>
  </si>
  <si>
    <t>646540063547</t>
  </si>
  <si>
    <t>金梅玲</t>
    <phoneticPr fontId="1" type="noConversion"/>
  </si>
  <si>
    <t>台北長安郵局</t>
    <phoneticPr fontId="1" type="noConversion"/>
  </si>
  <si>
    <t>00014660190815</t>
    <phoneticPr fontId="1" type="noConversion"/>
  </si>
  <si>
    <t>鄭麗真</t>
    <phoneticPr fontId="1" type="noConversion"/>
  </si>
  <si>
    <t>台北公館郵局</t>
    <phoneticPr fontId="1" type="noConversion"/>
  </si>
  <si>
    <t>00011311087120</t>
  </si>
  <si>
    <t>朱瑞徵</t>
    <phoneticPr fontId="1" type="noConversion"/>
  </si>
  <si>
    <t>文山興隆路郵局</t>
    <phoneticPr fontId="1" type="noConversion"/>
  </si>
  <si>
    <t>00017560300476</t>
    <phoneticPr fontId="1" type="noConversion"/>
  </si>
  <si>
    <t>李泰昌</t>
    <phoneticPr fontId="1" type="noConversion"/>
  </si>
  <si>
    <t>台北龍山郵局</t>
    <phoneticPr fontId="1" type="noConversion"/>
  </si>
  <si>
    <t>00010410369945</t>
    <phoneticPr fontId="1" type="noConversion"/>
  </si>
  <si>
    <t>郭秀琴</t>
    <phoneticPr fontId="1" type="noConversion"/>
  </si>
  <si>
    <t>台北松江路郵局</t>
    <phoneticPr fontId="1" type="noConversion"/>
  </si>
  <si>
    <t>00015571109040</t>
    <phoneticPr fontId="1" type="noConversion"/>
  </si>
  <si>
    <t>陳碧蓮</t>
    <phoneticPr fontId="1" type="noConversion"/>
  </si>
  <si>
    <t>桂林分行</t>
    <phoneticPr fontId="1" type="noConversion"/>
  </si>
  <si>
    <t>550210071563</t>
    <phoneticPr fontId="1" type="noConversion"/>
  </si>
  <si>
    <t>顏尚誠</t>
    <phoneticPr fontId="1" type="noConversion"/>
  </si>
  <si>
    <t>00015570883071</t>
    <phoneticPr fontId="1" type="noConversion"/>
  </si>
  <si>
    <t>0921-141-667</t>
    <phoneticPr fontId="1" type="noConversion"/>
  </si>
  <si>
    <t>劉益福</t>
    <phoneticPr fontId="1" type="noConversion"/>
  </si>
  <si>
    <t>世貿分行</t>
    <phoneticPr fontId="1" type="noConversion"/>
  </si>
  <si>
    <t>彰化銀行</t>
    <phoneticPr fontId="1" type="noConversion"/>
  </si>
  <si>
    <t>53145100003400</t>
    <phoneticPr fontId="1" type="noConversion"/>
  </si>
  <si>
    <t>台北東園郵局</t>
    <phoneticPr fontId="1" type="noConversion"/>
  </si>
  <si>
    <t>00013130724099</t>
    <phoneticPr fontId="1" type="noConversion"/>
  </si>
  <si>
    <t>高傳棋</t>
    <phoneticPr fontId="1" type="noConversion"/>
  </si>
  <si>
    <t>鄭勝吉</t>
    <phoneticPr fontId="1" type="noConversion"/>
  </si>
  <si>
    <t>楊燁</t>
    <phoneticPr fontId="1" type="noConversion"/>
  </si>
  <si>
    <t>00023191021726</t>
    <phoneticPr fontId="1" type="noConversion"/>
  </si>
  <si>
    <t>蘆洲中原路郵局</t>
    <phoneticPr fontId="1" type="noConversion"/>
  </si>
  <si>
    <t>24411940266327</t>
    <phoneticPr fontId="1" type="noConversion"/>
  </si>
  <si>
    <t>北投分行</t>
    <phoneticPr fontId="1" type="noConversion"/>
  </si>
  <si>
    <t>360168749364</t>
  </si>
  <si>
    <t>林智海</t>
    <phoneticPr fontId="1" type="noConversion"/>
  </si>
  <si>
    <t>台灣新光商業銀行</t>
    <phoneticPr fontId="1" type="noConversion"/>
  </si>
  <si>
    <t>敦南分行</t>
    <phoneticPr fontId="1" type="noConversion"/>
  </si>
  <si>
    <t>周季五</t>
    <phoneticPr fontId="1" type="noConversion"/>
  </si>
  <si>
    <t>0851500177784</t>
    <phoneticPr fontId="1" type="noConversion"/>
  </si>
  <si>
    <t>忠孝分行</t>
    <phoneticPr fontId="1" type="noConversion"/>
  </si>
  <si>
    <t>011578371780</t>
    <phoneticPr fontId="1" type="noConversion"/>
  </si>
  <si>
    <t>簡肇成</t>
    <phoneticPr fontId="1" type="noConversion"/>
  </si>
  <si>
    <t>00014350681289</t>
    <phoneticPr fontId="1" type="noConversion"/>
  </si>
  <si>
    <t>凌宗魁</t>
    <phoneticPr fontId="1" type="noConversion"/>
  </si>
  <si>
    <t>台北三張犂郵局</t>
    <phoneticPr fontId="1" type="noConversion"/>
  </si>
  <si>
    <t>第一銀行</t>
    <phoneticPr fontId="1" type="noConversion"/>
  </si>
  <si>
    <t>營業部</t>
    <phoneticPr fontId="1" type="noConversion"/>
  </si>
  <si>
    <t>09368202539</t>
    <phoneticPr fontId="1" type="noConversion"/>
  </si>
  <si>
    <t>劉庭瑋</t>
    <phoneticPr fontId="1" type="noConversion"/>
  </si>
  <si>
    <t>再匯給魚夫老師</t>
    <phoneticPr fontId="1" type="noConversion"/>
  </si>
  <si>
    <t>史蹟大會師、過百老門與你行2個導覽點、百年艋舺驅災疫、審定費</t>
    <phoneticPr fontId="1" type="noConversion"/>
  </si>
  <si>
    <t>魚夫老師以場次計算+紅包錢</t>
    <phoneticPr fontId="1" type="noConversion"/>
  </si>
  <si>
    <t>減掉審定費1萬，與經費表相同</t>
    <phoneticPr fontId="1" type="noConversion"/>
  </si>
  <si>
    <t>再匯給吳朝德老師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</si>
</sst>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;[Red]&quot;$&quot;#,##0"/>
    <numFmt numFmtId="177" formatCode="[&gt;99999999]0000\-000\-000;000\-000\-0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"/>
      <name val="新細明體"/>
      <family val="1"/>
      <charset val="136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1B89-A24F-433F-867F-4EF24D118C6C}">
  <dimension ref="A1:K68"/>
  <sheetViews>
    <sheetView tabSelected="1" zoomScale="70" zoomScaleNormal="70" workbookViewId="0">
      <selection activeCell="L11" sqref="L11"/>
    </sheetView>
  </sheetViews>
  <sheetFormatPr defaultRowHeight="17" x14ac:dyDescent="0.4"/>
  <cols>
    <col min="1" max="2" width="14.81640625" customWidth="1"/>
    <col min="3" max="3" width="16.36328125" customWidth="1"/>
    <col min="4" max="4" width="14.81640625" customWidth="1"/>
    <col min="5" max="5" width="22.08984375" customWidth="1"/>
    <col min="6" max="6" width="22.26953125" style="15" customWidth="1"/>
    <col min="7" max="7" width="18.453125" customWidth="1"/>
    <col min="8" max="8" width="16.1796875" customWidth="1"/>
    <col min="9" max="9" width="26" customWidth="1"/>
    <col min="10" max="10" width="13.54296875" customWidth="1"/>
  </cols>
  <sheetData>
    <row r="1" spans="1:11" x14ac:dyDescent="0.4">
      <c r="A1" s="1" t="s">
        <v>0</v>
      </c>
      <c r="B1" s="2" t="s">
        <v>52</v>
      </c>
      <c r="C1" s="2" t="s">
        <v>21</v>
      </c>
      <c r="D1" s="2" t="s">
        <v>22</v>
      </c>
      <c r="E1" s="3" t="s">
        <v>43</v>
      </c>
      <c r="F1" s="15" t="s">
        <v>1</v>
      </c>
      <c r="G1" t="s">
        <v>2</v>
      </c>
      <c r="H1" t="s">
        <v>3</v>
      </c>
      <c r="I1" t="s">
        <v>4</v>
      </c>
      <c r="J1" t="s">
        <v>5</v>
      </c>
    </row>
    <row r="2" spans="1:11" x14ac:dyDescent="0.4">
      <c r="A2" s="4" t="s">
        <v>6</v>
      </c>
      <c r="B2" s="5">
        <v>2</v>
      </c>
      <c r="C2" s="5">
        <v>3333</v>
      </c>
      <c r="D2" s="5">
        <f>B2*C2</f>
        <v>6666</v>
      </c>
      <c r="E2" s="6"/>
      <c r="F2" s="15">
        <v>987936375</v>
      </c>
      <c r="G2" t="s">
        <v>149</v>
      </c>
      <c r="H2" t="s">
        <v>150</v>
      </c>
      <c r="I2" s="14" t="s">
        <v>151</v>
      </c>
      <c r="J2" t="s">
        <v>152</v>
      </c>
      <c r="K2" t="s">
        <v>157</v>
      </c>
    </row>
    <row r="3" spans="1:11" x14ac:dyDescent="0.4">
      <c r="A3" s="4" t="s">
        <v>7</v>
      </c>
      <c r="B3" s="5">
        <v>3</v>
      </c>
      <c r="C3" s="5">
        <v>3333</v>
      </c>
      <c r="D3" s="5">
        <f t="shared" ref="D3:D28" si="0">B3*C3</f>
        <v>9999</v>
      </c>
      <c r="E3" s="6" t="s">
        <v>44</v>
      </c>
      <c r="F3" s="15" t="s">
        <v>10</v>
      </c>
      <c r="G3" s="13" t="s">
        <v>69</v>
      </c>
      <c r="H3" t="s">
        <v>70</v>
      </c>
      <c r="I3" s="14" t="s">
        <v>73</v>
      </c>
      <c r="J3" t="s">
        <v>71</v>
      </c>
    </row>
    <row r="4" spans="1:11" x14ac:dyDescent="0.4">
      <c r="A4" s="4" t="s">
        <v>8</v>
      </c>
      <c r="B4" s="5">
        <v>1</v>
      </c>
      <c r="C4" s="5">
        <v>3333</v>
      </c>
      <c r="D4" s="5">
        <f t="shared" si="0"/>
        <v>3333</v>
      </c>
      <c r="E4" s="6"/>
      <c r="F4" s="15" t="s">
        <v>11</v>
      </c>
      <c r="G4" t="s">
        <v>72</v>
      </c>
      <c r="H4" t="s">
        <v>125</v>
      </c>
      <c r="I4" s="14" t="s">
        <v>95</v>
      </c>
      <c r="J4" t="s">
        <v>74</v>
      </c>
    </row>
    <row r="5" spans="1:11" x14ac:dyDescent="0.4">
      <c r="A5" s="4" t="s">
        <v>9</v>
      </c>
      <c r="B5" s="5">
        <v>2</v>
      </c>
      <c r="C5" s="5">
        <v>3333</v>
      </c>
      <c r="D5" s="5">
        <f t="shared" si="0"/>
        <v>6666</v>
      </c>
      <c r="E5" s="6"/>
      <c r="F5" s="15" t="s">
        <v>12</v>
      </c>
      <c r="G5" s="13" t="s">
        <v>126</v>
      </c>
      <c r="H5" t="s">
        <v>80</v>
      </c>
      <c r="I5" s="14" t="s">
        <v>127</v>
      </c>
      <c r="J5" t="s">
        <v>124</v>
      </c>
    </row>
    <row r="6" spans="1:11" x14ac:dyDescent="0.4">
      <c r="A6" s="4" t="s">
        <v>13</v>
      </c>
      <c r="B6" s="5">
        <v>1</v>
      </c>
      <c r="C6" s="5">
        <v>3333</v>
      </c>
      <c r="D6" s="5">
        <f t="shared" si="0"/>
        <v>3333</v>
      </c>
      <c r="E6" s="6"/>
      <c r="F6" s="15" t="s">
        <v>14</v>
      </c>
      <c r="G6" t="s">
        <v>75</v>
      </c>
      <c r="H6" t="s">
        <v>76</v>
      </c>
      <c r="I6" s="14" t="s">
        <v>77</v>
      </c>
      <c r="J6" t="s">
        <v>78</v>
      </c>
    </row>
    <row r="7" spans="1:11" x14ac:dyDescent="0.4">
      <c r="A7" s="4" t="s">
        <v>15</v>
      </c>
      <c r="B7" s="5">
        <v>3</v>
      </c>
      <c r="C7" s="5">
        <v>3333</v>
      </c>
      <c r="D7" s="5">
        <f t="shared" si="0"/>
        <v>9999</v>
      </c>
      <c r="E7" s="6" t="s">
        <v>45</v>
      </c>
      <c r="F7" s="15" t="s">
        <v>16</v>
      </c>
      <c r="G7" t="s">
        <v>79</v>
      </c>
      <c r="H7" t="s">
        <v>80</v>
      </c>
      <c r="I7" s="14" t="s">
        <v>81</v>
      </c>
      <c r="J7" t="s">
        <v>82</v>
      </c>
    </row>
    <row r="8" spans="1:11" x14ac:dyDescent="0.4">
      <c r="A8" s="4" t="s">
        <v>17</v>
      </c>
      <c r="B8" s="5">
        <v>2</v>
      </c>
      <c r="C8" s="5">
        <v>3333</v>
      </c>
      <c r="D8" s="5">
        <f t="shared" si="0"/>
        <v>6666</v>
      </c>
      <c r="E8" s="6"/>
      <c r="F8" s="15" t="s">
        <v>18</v>
      </c>
      <c r="G8" t="s">
        <v>75</v>
      </c>
      <c r="H8" t="s">
        <v>83</v>
      </c>
      <c r="I8" s="14" t="s">
        <v>84</v>
      </c>
      <c r="J8" t="s">
        <v>85</v>
      </c>
    </row>
    <row r="9" spans="1:11" x14ac:dyDescent="0.4">
      <c r="A9" s="4" t="s">
        <v>19</v>
      </c>
      <c r="B9" s="5">
        <v>2</v>
      </c>
      <c r="C9" s="5">
        <v>3333</v>
      </c>
      <c r="D9" s="5">
        <f t="shared" si="0"/>
        <v>6666</v>
      </c>
      <c r="E9" s="6"/>
      <c r="F9" s="15" t="s">
        <v>20</v>
      </c>
      <c r="G9" t="s">
        <v>86</v>
      </c>
      <c r="H9" t="s">
        <v>87</v>
      </c>
      <c r="I9" s="14" t="s">
        <v>88</v>
      </c>
      <c r="J9" t="s">
        <v>89</v>
      </c>
    </row>
    <row r="10" spans="1:11" x14ac:dyDescent="0.4">
      <c r="A10" s="4" t="s">
        <v>23</v>
      </c>
      <c r="B10" s="5">
        <v>3</v>
      </c>
      <c r="C10" s="5">
        <v>3333</v>
      </c>
      <c r="D10" s="5">
        <f t="shared" si="0"/>
        <v>9999</v>
      </c>
      <c r="E10" s="6" t="s">
        <v>62</v>
      </c>
      <c r="F10" s="15" t="s">
        <v>24</v>
      </c>
      <c r="G10" t="s">
        <v>75</v>
      </c>
      <c r="H10" t="s">
        <v>90</v>
      </c>
      <c r="I10" s="14" t="s">
        <v>91</v>
      </c>
      <c r="J10" t="s">
        <v>23</v>
      </c>
    </row>
    <row r="11" spans="1:11" x14ac:dyDescent="0.4">
      <c r="A11" s="4" t="s">
        <v>25</v>
      </c>
      <c r="B11" s="5">
        <v>2</v>
      </c>
      <c r="C11" s="5">
        <v>3333</v>
      </c>
      <c r="D11" s="5">
        <f t="shared" si="0"/>
        <v>6666</v>
      </c>
      <c r="E11" s="6"/>
      <c r="F11" s="15" t="s">
        <v>26</v>
      </c>
      <c r="G11" t="s">
        <v>92</v>
      </c>
      <c r="H11" t="s">
        <v>93</v>
      </c>
      <c r="I11" s="14" t="s">
        <v>94</v>
      </c>
      <c r="J11" t="s">
        <v>96</v>
      </c>
    </row>
    <row r="12" spans="1:11" x14ac:dyDescent="0.4">
      <c r="A12" s="4" t="s">
        <v>27</v>
      </c>
      <c r="B12" s="5">
        <v>1</v>
      </c>
      <c r="C12" s="5">
        <v>3333</v>
      </c>
      <c r="D12" s="5">
        <f t="shared" si="0"/>
        <v>3333</v>
      </c>
      <c r="E12" s="6"/>
      <c r="F12" s="15" t="s">
        <v>28</v>
      </c>
      <c r="G12" t="s">
        <v>75</v>
      </c>
      <c r="H12" t="s">
        <v>97</v>
      </c>
      <c r="I12" s="14" t="s">
        <v>98</v>
      </c>
      <c r="J12" t="s">
        <v>99</v>
      </c>
    </row>
    <row r="13" spans="1:11" x14ac:dyDescent="0.4">
      <c r="A13" s="4" t="s">
        <v>29</v>
      </c>
      <c r="B13" s="5">
        <v>1</v>
      </c>
      <c r="C13" s="5">
        <v>3333</v>
      </c>
      <c r="D13" s="5">
        <f t="shared" si="0"/>
        <v>3333</v>
      </c>
      <c r="E13" s="6"/>
      <c r="F13" s="15" t="s">
        <v>30</v>
      </c>
      <c r="G13" t="s">
        <v>100</v>
      </c>
      <c r="H13" t="s">
        <v>101</v>
      </c>
      <c r="I13" s="14" t="s">
        <v>102</v>
      </c>
      <c r="J13" t="s">
        <v>103</v>
      </c>
    </row>
    <row r="14" spans="1:11" x14ac:dyDescent="0.4">
      <c r="A14" s="4" t="s">
        <v>31</v>
      </c>
      <c r="B14" s="5">
        <v>2</v>
      </c>
      <c r="C14" s="5">
        <v>3333</v>
      </c>
      <c r="D14" s="5">
        <f t="shared" si="0"/>
        <v>6666</v>
      </c>
      <c r="E14" s="6"/>
      <c r="F14" s="15" t="s">
        <v>34</v>
      </c>
      <c r="G14" t="s">
        <v>69</v>
      </c>
      <c r="H14" t="s">
        <v>104</v>
      </c>
      <c r="I14" s="14" t="s">
        <v>105</v>
      </c>
      <c r="J14" t="s">
        <v>106</v>
      </c>
    </row>
    <row r="15" spans="1:11" x14ac:dyDescent="0.4">
      <c r="A15" s="4" t="s">
        <v>32</v>
      </c>
      <c r="B15" s="5">
        <v>1</v>
      </c>
      <c r="C15" s="5">
        <v>3333</v>
      </c>
      <c r="D15" s="5">
        <f t="shared" si="0"/>
        <v>3333</v>
      </c>
      <c r="E15" s="6"/>
      <c r="F15" s="15" t="s">
        <v>33</v>
      </c>
      <c r="G15" t="s">
        <v>69</v>
      </c>
      <c r="H15" t="s">
        <v>107</v>
      </c>
      <c r="I15" s="14" t="s">
        <v>108</v>
      </c>
      <c r="J15" t="s">
        <v>109</v>
      </c>
    </row>
    <row r="16" spans="1:11" ht="34" x14ac:dyDescent="0.4">
      <c r="A16" s="4" t="s">
        <v>35</v>
      </c>
      <c r="B16" s="5">
        <v>5</v>
      </c>
      <c r="C16" s="5">
        <v>3333</v>
      </c>
      <c r="D16" s="5">
        <f t="shared" si="0"/>
        <v>16665</v>
      </c>
      <c r="E16" s="6" t="s">
        <v>63</v>
      </c>
      <c r="F16" s="15" t="s">
        <v>36</v>
      </c>
      <c r="G16" t="s">
        <v>69</v>
      </c>
      <c r="H16" t="s">
        <v>110</v>
      </c>
      <c r="I16" s="14" t="s">
        <v>111</v>
      </c>
      <c r="J16" t="s">
        <v>112</v>
      </c>
    </row>
    <row r="17" spans="1:11" x14ac:dyDescent="0.4">
      <c r="A17" s="4" t="s">
        <v>37</v>
      </c>
      <c r="B17" s="5">
        <v>1</v>
      </c>
      <c r="C17" s="5">
        <v>3333</v>
      </c>
      <c r="D17" s="5">
        <f t="shared" si="0"/>
        <v>3333</v>
      </c>
      <c r="E17" s="6"/>
      <c r="F17" s="15" t="s">
        <v>38</v>
      </c>
      <c r="G17" t="s">
        <v>69</v>
      </c>
      <c r="H17" t="s">
        <v>113</v>
      </c>
      <c r="I17" s="14" t="s">
        <v>114</v>
      </c>
      <c r="J17" t="s">
        <v>115</v>
      </c>
    </row>
    <row r="18" spans="1:11" x14ac:dyDescent="0.4">
      <c r="A18" s="4" t="s">
        <v>39</v>
      </c>
      <c r="B18" s="5">
        <v>2</v>
      </c>
      <c r="C18" s="5">
        <v>3333</v>
      </c>
      <c r="D18" s="5">
        <f t="shared" si="0"/>
        <v>6666</v>
      </c>
      <c r="E18" s="6"/>
      <c r="F18" s="15" t="s">
        <v>40</v>
      </c>
      <c r="G18" t="s">
        <v>69</v>
      </c>
      <c r="H18" t="s">
        <v>116</v>
      </c>
      <c r="I18" s="14" t="s">
        <v>117</v>
      </c>
      <c r="J18" t="s">
        <v>118</v>
      </c>
    </row>
    <row r="19" spans="1:11" x14ac:dyDescent="0.4">
      <c r="A19" s="4" t="s">
        <v>41</v>
      </c>
      <c r="B19" s="5">
        <v>2</v>
      </c>
      <c r="C19" s="5">
        <v>3333</v>
      </c>
      <c r="D19" s="5">
        <f t="shared" si="0"/>
        <v>6666</v>
      </c>
      <c r="E19" s="6"/>
      <c r="F19" s="15" t="s">
        <v>42</v>
      </c>
      <c r="G19" t="s">
        <v>75</v>
      </c>
      <c r="H19" t="s">
        <v>119</v>
      </c>
      <c r="I19" s="14" t="s">
        <v>120</v>
      </c>
      <c r="J19" t="s">
        <v>121</v>
      </c>
    </row>
    <row r="20" spans="1:11" x14ac:dyDescent="0.4">
      <c r="A20" s="4" t="s">
        <v>60</v>
      </c>
      <c r="B20" s="5">
        <v>2</v>
      </c>
      <c r="C20" s="5">
        <v>3333</v>
      </c>
      <c r="D20" s="5">
        <f t="shared" si="0"/>
        <v>6666</v>
      </c>
      <c r="E20" s="6" t="s">
        <v>61</v>
      </c>
      <c r="F20" s="15" t="s">
        <v>123</v>
      </c>
      <c r="G20" t="s">
        <v>69</v>
      </c>
      <c r="H20" t="s">
        <v>116</v>
      </c>
      <c r="I20" s="14" t="s">
        <v>122</v>
      </c>
      <c r="J20" t="s">
        <v>60</v>
      </c>
    </row>
    <row r="21" spans="1:11" ht="34" x14ac:dyDescent="0.4">
      <c r="A21" s="4" t="s">
        <v>46</v>
      </c>
      <c r="B21" s="5">
        <v>2</v>
      </c>
      <c r="C21" s="5">
        <v>8000</v>
      </c>
      <c r="D21" s="5">
        <f>B21*C21+20000</f>
        <v>36000</v>
      </c>
      <c r="E21" s="6" t="s">
        <v>155</v>
      </c>
      <c r="F21" s="15">
        <v>987936375</v>
      </c>
      <c r="G21" s="13" t="s">
        <v>149</v>
      </c>
      <c r="H21" t="s">
        <v>150</v>
      </c>
      <c r="I21" s="14" t="s">
        <v>151</v>
      </c>
      <c r="J21" t="s">
        <v>152</v>
      </c>
      <c r="K21" t="s">
        <v>153</v>
      </c>
    </row>
    <row r="22" spans="1:11" ht="68" x14ac:dyDescent="0.4">
      <c r="A22" s="4" t="s">
        <v>47</v>
      </c>
      <c r="B22" s="5">
        <v>4</v>
      </c>
      <c r="C22" s="5">
        <v>12000</v>
      </c>
      <c r="D22" s="5">
        <f>B22*C22+10000</f>
        <v>58000</v>
      </c>
      <c r="E22" s="6" t="s">
        <v>154</v>
      </c>
      <c r="F22" s="15">
        <v>932015193</v>
      </c>
      <c r="G22" t="s">
        <v>69</v>
      </c>
      <c r="H22" t="s">
        <v>128</v>
      </c>
      <c r="I22" s="14" t="s">
        <v>129</v>
      </c>
      <c r="J22" t="s">
        <v>130</v>
      </c>
    </row>
    <row r="23" spans="1:11" ht="34" x14ac:dyDescent="0.4">
      <c r="A23" s="4" t="s">
        <v>48</v>
      </c>
      <c r="B23" s="5">
        <v>4</v>
      </c>
      <c r="C23" s="5">
        <v>12000</v>
      </c>
      <c r="D23" s="5">
        <f t="shared" si="0"/>
        <v>48000</v>
      </c>
      <c r="E23" s="6" t="s">
        <v>55</v>
      </c>
      <c r="F23" s="15">
        <v>989217982</v>
      </c>
      <c r="G23" t="s">
        <v>69</v>
      </c>
      <c r="H23" t="s">
        <v>148</v>
      </c>
      <c r="I23" s="14" t="s">
        <v>146</v>
      </c>
      <c r="J23" t="s">
        <v>147</v>
      </c>
    </row>
    <row r="24" spans="1:11" ht="34" x14ac:dyDescent="0.4">
      <c r="A24" s="4" t="s">
        <v>49</v>
      </c>
      <c r="B24" s="5">
        <v>3</v>
      </c>
      <c r="C24" s="5">
        <v>12000</v>
      </c>
      <c r="D24" s="5">
        <f t="shared" si="0"/>
        <v>36000</v>
      </c>
      <c r="E24" s="6" t="s">
        <v>56</v>
      </c>
      <c r="F24" s="15">
        <v>955459376</v>
      </c>
      <c r="G24" t="s">
        <v>69</v>
      </c>
      <c r="H24" t="s">
        <v>134</v>
      </c>
      <c r="I24" s="14" t="s">
        <v>135</v>
      </c>
      <c r="J24" t="s">
        <v>131</v>
      </c>
    </row>
    <row r="25" spans="1:11" ht="34" x14ac:dyDescent="0.4">
      <c r="A25" s="4" t="s">
        <v>50</v>
      </c>
      <c r="B25" s="5">
        <v>3</v>
      </c>
      <c r="C25" s="5">
        <v>12000</v>
      </c>
      <c r="D25" s="5">
        <f t="shared" si="0"/>
        <v>36000</v>
      </c>
      <c r="E25" s="6" t="s">
        <v>57</v>
      </c>
      <c r="F25" s="15">
        <v>933082661</v>
      </c>
      <c r="G25" t="s">
        <v>69</v>
      </c>
      <c r="H25" t="s">
        <v>70</v>
      </c>
      <c r="I25" s="14" t="s">
        <v>133</v>
      </c>
      <c r="J25" t="s">
        <v>132</v>
      </c>
    </row>
    <row r="26" spans="1:11" ht="34" x14ac:dyDescent="0.4">
      <c r="A26" s="4" t="s">
        <v>51</v>
      </c>
      <c r="B26" s="5">
        <v>3</v>
      </c>
      <c r="C26" s="5">
        <v>12000</v>
      </c>
      <c r="D26" s="5">
        <f t="shared" si="0"/>
        <v>36000</v>
      </c>
      <c r="E26" s="6" t="s">
        <v>57</v>
      </c>
      <c r="F26" s="15">
        <v>919522299</v>
      </c>
      <c r="G26" t="s">
        <v>75</v>
      </c>
      <c r="H26" t="s">
        <v>136</v>
      </c>
      <c r="I26" s="14" t="s">
        <v>137</v>
      </c>
      <c r="J26" t="s">
        <v>138</v>
      </c>
    </row>
    <row r="27" spans="1:11" ht="34" x14ac:dyDescent="0.4">
      <c r="A27" s="4" t="s">
        <v>53</v>
      </c>
      <c r="B27" s="5">
        <v>4</v>
      </c>
      <c r="C27" s="5">
        <v>12000</v>
      </c>
      <c r="D27" s="5">
        <f t="shared" si="0"/>
        <v>48000</v>
      </c>
      <c r="E27" s="6" t="s">
        <v>58</v>
      </c>
      <c r="F27" s="15">
        <v>935090882</v>
      </c>
      <c r="G27" t="s">
        <v>92</v>
      </c>
      <c r="H27" t="s">
        <v>143</v>
      </c>
      <c r="I27" s="14" t="s">
        <v>144</v>
      </c>
      <c r="J27" t="s">
        <v>145</v>
      </c>
    </row>
    <row r="28" spans="1:11" x14ac:dyDescent="0.4">
      <c r="A28" s="4" t="s">
        <v>54</v>
      </c>
      <c r="B28" s="5">
        <v>2</v>
      </c>
      <c r="C28" s="5">
        <v>12000</v>
      </c>
      <c r="D28" s="5">
        <f t="shared" si="0"/>
        <v>24000</v>
      </c>
      <c r="E28" s="6" t="s">
        <v>67</v>
      </c>
      <c r="F28" s="15">
        <v>960516846</v>
      </c>
      <c r="G28" t="s">
        <v>139</v>
      </c>
      <c r="H28" t="s">
        <v>140</v>
      </c>
      <c r="I28" s="14" t="s">
        <v>142</v>
      </c>
      <c r="J28" t="s">
        <v>141</v>
      </c>
    </row>
    <row r="29" spans="1:11" x14ac:dyDescent="0.4">
      <c r="A29" s="16"/>
      <c r="B29" s="17"/>
      <c r="C29" s="5"/>
      <c r="D29" s="5"/>
      <c r="E29" s="7"/>
    </row>
    <row r="30" spans="1:11" x14ac:dyDescent="0.4">
      <c r="A30" s="18"/>
      <c r="B30" s="19"/>
      <c r="C30" s="5" t="s">
        <v>59</v>
      </c>
      <c r="D30" s="8">
        <f>SUM(D2:D29)</f>
        <v>448654</v>
      </c>
      <c r="E30" s="7"/>
    </row>
    <row r="31" spans="1:11" ht="34" x14ac:dyDescent="0.4">
      <c r="A31" s="18"/>
      <c r="B31" s="19"/>
      <c r="C31" s="5" t="s">
        <v>64</v>
      </c>
      <c r="D31" s="8">
        <f>SUM(D21:D28)</f>
        <v>322000</v>
      </c>
      <c r="E31" s="6" t="s">
        <v>156</v>
      </c>
    </row>
    <row r="32" spans="1:11" ht="17.5" thickBot="1" x14ac:dyDescent="0.45">
      <c r="A32" s="20"/>
      <c r="B32" s="21"/>
      <c r="C32" s="9" t="s">
        <v>65</v>
      </c>
      <c r="D32" s="10">
        <f>SUM(D2:D20)</f>
        <v>126654</v>
      </c>
      <c r="E32" s="11" t="s">
        <v>66</v>
      </c>
    </row>
    <row r="68" spans="1:1" x14ac:dyDescent="0.4">
      <c r="A68" s="12" t="s">
        <v>68</v>
      </c>
    </row>
  </sheetData>
  <mergeCells count="1">
    <mergeCell ref="A29:B3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默凌言</dc:creator>
  <cp:lastModifiedBy>默凌言</cp:lastModifiedBy>
  <dcterms:created xsi:type="dcterms:W3CDTF">2020-11-10T09:38:40Z</dcterms:created>
  <dcterms:modified xsi:type="dcterms:W3CDTF">2020-12-10T09:09:08Z</dcterms:modified>
</cp:coreProperties>
</file>