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/Documents/綠雷德/各標案資料/110年/杜潘芳格展記者會/"/>
    </mc:Choice>
  </mc:AlternateContent>
  <xr:revisionPtr revIDLastSave="0" documentId="13_ncr:1_{3D069556-6CC6-9B4B-9827-97F4137FF4C4}" xr6:coauthVersionLast="45" xr6:coauthVersionMax="45" xr10:uidLastSave="{00000000-0000-0000-0000-000000000000}"/>
  <bookViews>
    <workbookView xWindow="1440" yWindow="460" windowWidth="24020" windowHeight="13480" xr2:uid="{F3C7837F-498C-EC40-999D-DEE6339732E0}"/>
  </bookViews>
  <sheets>
    <sheet name="成本明細" sheetId="1" r:id="rId1"/>
  </sheets>
  <externalReferences>
    <externalReference r:id="rId2"/>
    <externalReference r:id="rId3"/>
    <externalReference r:id="rId4"/>
  </externalReferences>
  <definedNames>
    <definedName name="Calendar10Month">[1]行事曆!$C$127</definedName>
    <definedName name="Calendar10MonthOption">#N/A</definedName>
    <definedName name="Calendar10Year">[1]行事曆!$B$127</definedName>
    <definedName name="Calendar11Month">[1]行事曆!$C$141</definedName>
    <definedName name="Calendar11MonthOption">#N/A</definedName>
    <definedName name="Calendar11Year">[1]行事曆!$B$141</definedName>
    <definedName name="Calendar12Month">[1]行事曆!$C$155</definedName>
    <definedName name="Calendar12MonthOption">#N/A</definedName>
    <definedName name="Calendar12Year">[1]行事曆!$B$155</definedName>
    <definedName name="Calendar1Month">[2]行事曆!$C$1</definedName>
    <definedName name="Calendar1MonthOption">MATCH(Calendar1Month,Months,0)</definedName>
    <definedName name="Calendar1Year">#REF!</definedName>
    <definedName name="Calendar2Month">[2]行事曆!$C$15</definedName>
    <definedName name="Calendar2MonthOption">MATCH(Calendar2Month,Months,0)</definedName>
    <definedName name="Calendar2Year">#REF!</definedName>
    <definedName name="Calendar3Month">[1]行事曆!$C$29</definedName>
    <definedName name="Calendar3MonthOption">#N/A</definedName>
    <definedName name="Calendar3Year">[1]行事曆!$B$29</definedName>
    <definedName name="Calendar4Month">[1]行事曆!$C$43</definedName>
    <definedName name="Calendar4MonthOption">#N/A</definedName>
    <definedName name="Calendar4Year">[1]行事曆!$B$43</definedName>
    <definedName name="Calendar5Month">[1]行事曆!$C$57</definedName>
    <definedName name="Calendar5MonthOption">#N/A</definedName>
    <definedName name="Calendar5Year">[1]行事曆!$B$57</definedName>
    <definedName name="Calendar6Month">[1]行事曆!$C$71</definedName>
    <definedName name="Calendar6MonthOption">#N/A</definedName>
    <definedName name="Calendar6Year">[1]行事曆!$B$71</definedName>
    <definedName name="Calendar7Month">[1]行事曆!$C$85</definedName>
    <definedName name="Calendar7MonthOption">#N/A</definedName>
    <definedName name="Calendar7Year">[1]行事曆!$B$85</definedName>
    <definedName name="Calendar8Month">[1]行事曆!$C$99</definedName>
    <definedName name="Calendar8MonthOption">#N/A</definedName>
    <definedName name="Calendar8Year">[1]行事曆!$B$99</definedName>
    <definedName name="Calendar9Month">[1]行事曆!$C$113</definedName>
    <definedName name="Calendar9MonthOption">#N/A</definedName>
    <definedName name="Calendar9Year">[1]行事曆!$B$113</definedName>
    <definedName name="Days">{0,1,2,3,4,5,6}</definedName>
    <definedName name="Months">{"一月","二月","三月","四月","五月","六月","七月","八月","九月","十月","十一月","十二月"}</definedName>
    <definedName name="WeekdayOption">MATCH(WeekStart,Weekdays,0)+10</definedName>
    <definedName name="Weekdays">{"星期一","星期二","星期三","星期四","星期五","星期六","星期日"}</definedName>
    <definedName name="WeekStart">#REF!</definedName>
    <definedName name="WeekStartValue">#N/A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E35" i="1"/>
  <c r="F18" i="1"/>
  <c r="F17" i="1"/>
  <c r="F14" i="1"/>
  <c r="F13" i="1"/>
  <c r="F12" i="1"/>
  <c r="F11" i="1"/>
  <c r="F10" i="1"/>
  <c r="F9" i="1"/>
  <c r="F8" i="1"/>
  <c r="F7" i="1"/>
  <c r="F5" i="1"/>
  <c r="F4" i="1"/>
  <c r="F20" i="1" l="1"/>
</calcChain>
</file>

<file path=xl/sharedStrings.xml><?xml version="1.0" encoding="utf-8"?>
<sst xmlns="http://schemas.openxmlformats.org/spreadsheetml/2006/main" count="40" uniqueCount="39">
  <si>
    <t>類別</t>
    <phoneticPr fontId="1" type="noConversion"/>
  </si>
  <si>
    <t>項目</t>
    <phoneticPr fontId="1" type="noConversion"/>
  </si>
  <si>
    <t>數量</t>
    <phoneticPr fontId="1" type="noConversion"/>
  </si>
  <si>
    <t>單價</t>
    <phoneticPr fontId="1" type="noConversion"/>
  </si>
  <si>
    <t>總額</t>
    <phoneticPr fontId="1" type="noConversion"/>
  </si>
  <si>
    <t>備註</t>
    <phoneticPr fontId="1" type="noConversion"/>
  </si>
  <si>
    <t>文宣品</t>
    <phoneticPr fontId="1" type="noConversion"/>
  </si>
  <si>
    <t>獎狀卷宗夾</t>
    <phoneticPr fontId="1" type="noConversion"/>
  </si>
  <si>
    <t>契約用</t>
    <phoneticPr fontId="1" type="noConversion"/>
  </si>
  <si>
    <t>證書夾</t>
    <phoneticPr fontId="1" type="noConversion"/>
  </si>
  <si>
    <t>朗誦用</t>
    <phoneticPr fontId="1" type="noConversion"/>
  </si>
  <si>
    <t>感謝狀</t>
    <phoneticPr fontId="1" type="noConversion"/>
  </si>
  <si>
    <t>共4張獎狀，2張發票</t>
    <phoneticPr fontId="1" type="noConversion"/>
  </si>
  <si>
    <t>工作證印製</t>
    <phoneticPr fontId="1" type="noConversion"/>
  </si>
  <si>
    <t>朗誦詩A3印製</t>
    <phoneticPr fontId="1" type="noConversion"/>
  </si>
  <si>
    <t>試印</t>
    <phoneticPr fontId="1" type="noConversion"/>
  </si>
  <si>
    <t>車資</t>
    <phoneticPr fontId="1" type="noConversion"/>
  </si>
  <si>
    <t>車馬費</t>
    <phoneticPr fontId="1" type="noConversion"/>
  </si>
  <si>
    <t>羅老師車馬費</t>
    <phoneticPr fontId="1" type="noConversion"/>
  </si>
  <si>
    <t>租車費</t>
    <phoneticPr fontId="1" type="noConversion"/>
  </si>
  <si>
    <t>停車費</t>
    <phoneticPr fontId="1" type="noConversion"/>
  </si>
  <si>
    <t>餐費</t>
    <phoneticPr fontId="1" type="noConversion"/>
  </si>
  <si>
    <t>餐盒</t>
    <phoneticPr fontId="1" type="noConversion"/>
  </si>
  <si>
    <t>便當</t>
    <phoneticPr fontId="1" type="noConversion"/>
  </si>
  <si>
    <t>飲料</t>
    <phoneticPr fontId="1" type="noConversion"/>
  </si>
  <si>
    <t>雜支</t>
    <phoneticPr fontId="1" type="noConversion"/>
  </si>
  <si>
    <t>白手套</t>
    <phoneticPr fontId="1" type="noConversion"/>
  </si>
  <si>
    <t>含稅</t>
    <phoneticPr fontId="1" type="noConversion"/>
  </si>
  <si>
    <t>結案報告寄送</t>
    <phoneticPr fontId="1" type="noConversion"/>
  </si>
  <si>
    <t>結案報告印製</t>
    <phoneticPr fontId="1" type="noConversion"/>
  </si>
  <si>
    <t>3/5桃園杜潘方格記者會費用（海星）</t>
    <phoneticPr fontId="1" type="noConversion"/>
  </si>
  <si>
    <t>序號</t>
  </si>
  <si>
    <t>名稱</t>
    <phoneticPr fontId="1" type="noConversion"/>
  </si>
  <si>
    <t>收入</t>
    <phoneticPr fontId="1" type="noConversion"/>
  </si>
  <si>
    <t>支出</t>
    <phoneticPr fontId="1" type="noConversion"/>
  </si>
  <si>
    <t>記者會費用</t>
    <phoneticPr fontId="1" type="noConversion"/>
  </si>
  <si>
    <t>餐盒*70個</t>
    <phoneticPr fontId="1" type="noConversion"/>
  </si>
  <si>
    <t>中午便當*22個</t>
    <phoneticPr fontId="1" type="noConversion"/>
  </si>
  <si>
    <t>廖大哥飲料*2罐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</si>
</sst>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176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>
      <alignment vertical="center"/>
    </xf>
    <xf numFmtId="176" fontId="0" fillId="0" borderId="16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32160;&#38647;&#24503;&#25991;&#21109;/2019%20&#27161;&#26696;/20190116&#26691;&#22290;&#36786;&#21338;&#22522;&#22320;/&#22823;&#22411;&#27963;&#21205;/&#31532;&#20108;&#22580;&#22823;&#22411;&#27963;&#21205;/&#36786;&#21338;&#31532;&#20108;&#22580;&#27963;&#21205;&#35215;&#2112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SUS/Desktop/&#32160;&#38647;&#24503;/20180116&#26691;&#22290;&#36786;&#21338;&#22522;&#22320;/&#22996;&#35351;&#29151;&#36939;/&#22823;&#22411;&#27963;&#21205;/&#26399;&#31243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60;&#28504;&#33459;&#26684;&#23637;&#35352;&#32773;&#26371;&#32048;&#279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表"/>
      <sheetName val="第一場活動細流 "/>
      <sheetName val="工作表1"/>
      <sheetName val="舞台流程"/>
      <sheetName val="市集規劃 "/>
      <sheetName val="人力配置"/>
      <sheetName val="硬體清單"/>
      <sheetName val="文宣清單"/>
      <sheetName val="行事曆"/>
      <sheetName val="宣傳期程"/>
      <sheetName val="公司內部行事曆"/>
      <sheetName val="工作人員名單"/>
      <sheetName val="工作表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9">
          <cell r="B29">
            <v>2020</v>
          </cell>
          <cell r="C29" t="str">
            <v>五月</v>
          </cell>
        </row>
        <row r="43">
          <cell r="B43">
            <v>2020</v>
          </cell>
          <cell r="C43" t="str">
            <v>六月</v>
          </cell>
        </row>
        <row r="57">
          <cell r="B57">
            <v>2020</v>
          </cell>
          <cell r="C57" t="str">
            <v>七月</v>
          </cell>
        </row>
        <row r="71">
          <cell r="B71">
            <v>2020</v>
          </cell>
          <cell r="C71" t="str">
            <v>八月</v>
          </cell>
        </row>
        <row r="85">
          <cell r="B85">
            <v>2020</v>
          </cell>
          <cell r="C85" t="str">
            <v>九月</v>
          </cell>
        </row>
        <row r="99">
          <cell r="B99">
            <v>2020</v>
          </cell>
          <cell r="C99" t="str">
            <v>十月</v>
          </cell>
        </row>
        <row r="113">
          <cell r="B113">
            <v>2020</v>
          </cell>
          <cell r="C113" t="str">
            <v>十一月</v>
          </cell>
        </row>
        <row r="127">
          <cell r="B127">
            <v>2020</v>
          </cell>
          <cell r="C127" t="str">
            <v>十二月</v>
          </cell>
        </row>
        <row r="141">
          <cell r="B141">
            <v>2021</v>
          </cell>
          <cell r="C141" t="str">
            <v>一月</v>
          </cell>
        </row>
        <row r="155">
          <cell r="B155">
            <v>2021</v>
          </cell>
          <cell r="C155" t="str">
            <v>二月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事曆"/>
      <sheetName val="工作表1"/>
    </sheetNames>
    <sheetDataSet>
      <sheetData sheetId="0">
        <row r="1">
          <cell r="C1" t="str">
            <v>三月</v>
          </cell>
        </row>
        <row r="15">
          <cell r="C15" t="str">
            <v>四月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一場活動細流 "/>
      <sheetName val="文宣清單"/>
      <sheetName val="器材清單"/>
      <sheetName val="邀請卡流程"/>
      <sheetName val="成本明細"/>
      <sheetName val="成本利潤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114E-3A7B-D645-88BB-4D009DC354CF}">
  <dimension ref="B2:G36"/>
  <sheetViews>
    <sheetView tabSelected="1" zoomScale="125" workbookViewId="0">
      <selection activeCell="I11" sqref="I11"/>
    </sheetView>
  </sheetViews>
  <sheetFormatPr baseColWidth="10" defaultRowHeight="15"/>
  <cols>
    <col min="3" max="3" width="15.5" customWidth="1"/>
    <col min="7" max="7" width="18.6640625" customWidth="1"/>
  </cols>
  <sheetData>
    <row r="2" spans="2:7" ht="16" thickBot="1"/>
    <row r="3" spans="2:7" ht="16" thickBot="1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>
      <c r="B4" s="13" t="s">
        <v>6</v>
      </c>
      <c r="C4" s="14" t="s">
        <v>7</v>
      </c>
      <c r="D4" s="15">
        <v>1</v>
      </c>
      <c r="E4" s="15">
        <v>112</v>
      </c>
      <c r="F4" s="15">
        <f t="shared" ref="F4:F5" si="0">D4*E4</f>
        <v>112</v>
      </c>
      <c r="G4" s="16" t="s">
        <v>8</v>
      </c>
    </row>
    <row r="5" spans="2:7">
      <c r="B5" s="5"/>
      <c r="C5" s="6" t="s">
        <v>9</v>
      </c>
      <c r="D5" s="7">
        <v>3</v>
      </c>
      <c r="E5" s="7">
        <v>101</v>
      </c>
      <c r="F5" s="7">
        <f t="shared" si="0"/>
        <v>303</v>
      </c>
      <c r="G5" s="17" t="s">
        <v>10</v>
      </c>
    </row>
    <row r="6" spans="2:7">
      <c r="B6" s="5"/>
      <c r="C6" s="6" t="s">
        <v>11</v>
      </c>
      <c r="D6" s="7">
        <v>4</v>
      </c>
      <c r="E6" s="7"/>
      <c r="F6" s="7">
        <v>93</v>
      </c>
      <c r="G6" s="17" t="s">
        <v>12</v>
      </c>
    </row>
    <row r="7" spans="2:7">
      <c r="B7" s="5"/>
      <c r="C7" s="6" t="s">
        <v>13</v>
      </c>
      <c r="D7" s="7">
        <v>1</v>
      </c>
      <c r="E7" s="7">
        <v>276</v>
      </c>
      <c r="F7" s="7">
        <f>D7*E7</f>
        <v>276</v>
      </c>
      <c r="G7" s="17"/>
    </row>
    <row r="8" spans="2:7">
      <c r="B8" s="5"/>
      <c r="C8" s="6" t="s">
        <v>14</v>
      </c>
      <c r="D8" s="7">
        <v>1</v>
      </c>
      <c r="E8" s="7">
        <v>4</v>
      </c>
      <c r="F8" s="7">
        <f>D8*E8</f>
        <v>4</v>
      </c>
      <c r="G8" s="17"/>
    </row>
    <row r="9" spans="2:7" ht="16" thickBot="1">
      <c r="B9" s="5"/>
      <c r="C9" s="6" t="s">
        <v>15</v>
      </c>
      <c r="D9" s="7">
        <v>1</v>
      </c>
      <c r="E9" s="7">
        <v>3</v>
      </c>
      <c r="F9" s="7">
        <f>D9*E9</f>
        <v>3</v>
      </c>
      <c r="G9" s="17"/>
    </row>
    <row r="10" spans="2:7">
      <c r="B10" s="13" t="s">
        <v>16</v>
      </c>
      <c r="C10" s="14" t="s">
        <v>17</v>
      </c>
      <c r="D10" s="15">
        <v>1</v>
      </c>
      <c r="E10" s="15">
        <v>3000</v>
      </c>
      <c r="F10" s="15">
        <f>D10*E10</f>
        <v>3000</v>
      </c>
      <c r="G10" s="16" t="s">
        <v>18</v>
      </c>
    </row>
    <row r="11" spans="2:7">
      <c r="B11" s="5"/>
      <c r="C11" s="6" t="s">
        <v>19</v>
      </c>
      <c r="D11" s="7">
        <v>1</v>
      </c>
      <c r="E11" s="7">
        <v>1727</v>
      </c>
      <c r="F11" s="7">
        <f>D11*E11</f>
        <v>1727</v>
      </c>
      <c r="G11" s="8"/>
    </row>
    <row r="12" spans="2:7" ht="16" thickBot="1">
      <c r="B12" s="9"/>
      <c r="C12" s="10" t="s">
        <v>20</v>
      </c>
      <c r="D12" s="11">
        <v>1</v>
      </c>
      <c r="E12" s="11">
        <v>350</v>
      </c>
      <c r="F12" s="11">
        <f>D12*E12</f>
        <v>350</v>
      </c>
      <c r="G12" s="21"/>
    </row>
    <row r="13" spans="2:7">
      <c r="B13" s="13" t="s">
        <v>21</v>
      </c>
      <c r="C13" s="14" t="s">
        <v>22</v>
      </c>
      <c r="D13" s="15">
        <v>80</v>
      </c>
      <c r="E13" s="15">
        <v>70</v>
      </c>
      <c r="F13" s="15">
        <f>D13*E13</f>
        <v>5600</v>
      </c>
      <c r="G13" s="22"/>
    </row>
    <row r="14" spans="2:7">
      <c r="B14" s="5"/>
      <c r="C14" s="6" t="s">
        <v>23</v>
      </c>
      <c r="D14" s="7">
        <v>22</v>
      </c>
      <c r="E14" s="7">
        <v>80</v>
      </c>
      <c r="F14" s="7">
        <f t="shared" ref="F14" si="1">D14*E14</f>
        <v>1760</v>
      </c>
      <c r="G14" s="8"/>
    </row>
    <row r="15" spans="2:7" ht="16" thickBot="1">
      <c r="B15" s="18"/>
      <c r="C15" s="19" t="s">
        <v>24</v>
      </c>
      <c r="D15" s="20">
        <v>2</v>
      </c>
      <c r="E15" s="20"/>
      <c r="F15" s="20">
        <v>45</v>
      </c>
      <c r="G15" s="12"/>
    </row>
    <row r="16" spans="2:7">
      <c r="B16" s="13" t="s">
        <v>25</v>
      </c>
      <c r="C16" s="14" t="s">
        <v>26</v>
      </c>
      <c r="D16" s="15">
        <v>10</v>
      </c>
      <c r="E16" s="15">
        <v>30</v>
      </c>
      <c r="F16" s="15">
        <v>315</v>
      </c>
      <c r="G16" s="22" t="s">
        <v>27</v>
      </c>
    </row>
    <row r="17" spans="2:7">
      <c r="B17" s="23"/>
      <c r="C17" s="24" t="s">
        <v>28</v>
      </c>
      <c r="D17" s="25">
        <v>1</v>
      </c>
      <c r="E17" s="25">
        <v>60</v>
      </c>
      <c r="F17" s="25">
        <f>D17*E17</f>
        <v>60</v>
      </c>
      <c r="G17" s="26"/>
    </row>
    <row r="18" spans="2:7" ht="16" thickBot="1">
      <c r="B18" s="9"/>
      <c r="C18" s="10" t="s">
        <v>29</v>
      </c>
      <c r="D18" s="11">
        <v>2</v>
      </c>
      <c r="E18" s="11">
        <v>205</v>
      </c>
      <c r="F18" s="11">
        <f>D18*E18</f>
        <v>410</v>
      </c>
      <c r="G18" s="21"/>
    </row>
    <row r="19" spans="2:7">
      <c r="B19" s="27"/>
      <c r="C19" s="3"/>
      <c r="D19" s="4"/>
      <c r="E19" s="4"/>
      <c r="F19" s="4"/>
      <c r="G19" s="3"/>
    </row>
    <row r="20" spans="2:7" ht="16" thickBot="1">
      <c r="B20" s="28"/>
      <c r="C20" s="10"/>
      <c r="D20" s="11"/>
      <c r="E20" s="11"/>
      <c r="F20" s="11">
        <f>SUM(F4:F19)</f>
        <v>14058</v>
      </c>
      <c r="G20" s="10"/>
    </row>
    <row r="28" spans="2:7">
      <c r="C28" s="29" t="s">
        <v>30</v>
      </c>
      <c r="D28" s="29"/>
      <c r="E28" s="29"/>
      <c r="F28" s="29"/>
    </row>
    <row r="29" spans="2:7">
      <c r="C29" s="30" t="s">
        <v>31</v>
      </c>
      <c r="D29" s="30" t="s">
        <v>32</v>
      </c>
      <c r="E29" s="30" t="s">
        <v>33</v>
      </c>
      <c r="F29" s="30" t="s">
        <v>34</v>
      </c>
    </row>
    <row r="30" spans="2:7">
      <c r="C30" s="30">
        <v>1</v>
      </c>
      <c r="D30" s="6" t="s">
        <v>35</v>
      </c>
      <c r="E30" s="6">
        <v>12000</v>
      </c>
      <c r="F30" s="6"/>
    </row>
    <row r="31" spans="2:7">
      <c r="C31" s="30">
        <v>2</v>
      </c>
      <c r="D31" s="6" t="s">
        <v>36</v>
      </c>
      <c r="E31" s="6"/>
      <c r="F31" s="6">
        <v>5600</v>
      </c>
    </row>
    <row r="32" spans="2:7">
      <c r="C32" s="30">
        <v>3</v>
      </c>
      <c r="D32" s="6" t="s">
        <v>37</v>
      </c>
      <c r="E32" s="6"/>
      <c r="F32" s="6">
        <v>1760</v>
      </c>
    </row>
    <row r="33" spans="3:6">
      <c r="C33" s="30">
        <v>4</v>
      </c>
      <c r="D33" s="6" t="s">
        <v>38</v>
      </c>
      <c r="E33" s="6"/>
      <c r="F33" s="6">
        <v>45</v>
      </c>
    </row>
    <row r="34" spans="3:6">
      <c r="C34" s="30">
        <v>5</v>
      </c>
      <c r="D34" s="6" t="s">
        <v>18</v>
      </c>
      <c r="E34" s="6"/>
      <c r="F34" s="6">
        <v>3000</v>
      </c>
    </row>
    <row r="35" spans="3:6">
      <c r="C35" s="30"/>
      <c r="D35" s="6"/>
      <c r="E35" s="6">
        <f>SUM(E30:E34)</f>
        <v>12000</v>
      </c>
      <c r="F35" s="6">
        <f>SUM(F30:F34)</f>
        <v>10405</v>
      </c>
    </row>
    <row r="36" spans="3:6">
      <c r="C36" s="6"/>
      <c r="D36" s="6"/>
      <c r="E36" s="6"/>
      <c r="F36" s="6">
        <f>12000-10405</f>
        <v>1595</v>
      </c>
    </row>
  </sheetData>
  <mergeCells count="5">
    <mergeCell ref="B10:B12"/>
    <mergeCell ref="B13:B15"/>
    <mergeCell ref="B16:B18"/>
    <mergeCell ref="C28:F28"/>
    <mergeCell ref="B4:B9"/>
  </mergeCells>
  <phoneticPr fontId="1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成本明細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2021-03-24T09:17:22Z</dcterms:created>
  <dcterms:modified xsi:type="dcterms:W3CDTF">2021-03-24T09:18:12Z</dcterms:modified>
</cp:coreProperties>
</file>