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795" yWindow="435" windowWidth="19785" windowHeight="8310" tabRatio="500" firstSheet="3" activeTab="7"/>
  </bookViews>
  <sheets>
    <sheet name="活動費-201903+04" sheetId="11" state="hidden" r:id="rId1"/>
    <sheet name="活動費-201905+6月" sheetId="13" state="hidden" r:id="rId2"/>
    <sheet name="活動費-201906-10月" sheetId="15" state="hidden" r:id="rId3"/>
    <sheet name="01月-02月" sheetId="16" r:id="rId4"/>
    <sheet name="03月-04月" sheetId="17" r:id="rId5"/>
    <sheet name="04~05月" sheetId="18" r:id="rId6"/>
    <sheet name="05-07" sheetId="19" r:id="rId7"/>
    <sheet name="08-10" sheetId="20" r:id="rId8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20" l="1"/>
  <c r="F9" i="20"/>
  <c r="G9" i="20"/>
  <c r="E9" i="20"/>
  <c r="H8" i="20"/>
  <c r="H7" i="20"/>
  <c r="H6" i="20"/>
  <c r="H5" i="20"/>
  <c r="H9" i="20" l="1"/>
  <c r="D10" i="20" s="1"/>
  <c r="J7" i="19"/>
  <c r="J8" i="19"/>
  <c r="J9" i="19"/>
  <c r="N10" i="19"/>
  <c r="I10" i="19" l="1"/>
  <c r="H10" i="19"/>
  <c r="F10" i="19"/>
  <c r="E10" i="19"/>
  <c r="J6" i="19"/>
  <c r="J10" i="19" s="1"/>
  <c r="D11" i="19" s="1"/>
  <c r="K7" i="18" l="1"/>
  <c r="K8" i="18"/>
  <c r="J9" i="18"/>
  <c r="I9" i="18"/>
  <c r="H9" i="18"/>
  <c r="F9" i="18"/>
  <c r="E9" i="18"/>
  <c r="K6" i="18"/>
  <c r="K9" i="18" l="1"/>
  <c r="D10" i="18" s="1"/>
  <c r="J8" i="17"/>
  <c r="I8" i="17"/>
  <c r="H8" i="17"/>
  <c r="F8" i="17"/>
  <c r="E8" i="17"/>
  <c r="K7" i="17"/>
  <c r="K6" i="17"/>
  <c r="K8" i="17" l="1"/>
  <c r="D9" i="17" s="1"/>
  <c r="K7" i="16"/>
  <c r="K8" i="16"/>
  <c r="K9" i="16"/>
  <c r="K10" i="16"/>
  <c r="K11" i="16"/>
  <c r="K12" i="16"/>
  <c r="K13" i="16"/>
  <c r="J14" i="16" l="1"/>
  <c r="I14" i="16"/>
  <c r="H14" i="16"/>
  <c r="F14" i="16"/>
  <c r="E14" i="16"/>
  <c r="K6" i="16"/>
  <c r="K14" i="16" l="1"/>
  <c r="D15" i="16" s="1"/>
  <c r="K11" i="15"/>
  <c r="K10" i="15"/>
  <c r="K6" i="15"/>
  <c r="K7" i="15"/>
  <c r="K8" i="15"/>
  <c r="K9" i="15"/>
  <c r="K12" i="15"/>
  <c r="E13" i="15"/>
  <c r="F13" i="15"/>
  <c r="G13" i="15"/>
  <c r="H13" i="15"/>
  <c r="I13" i="15"/>
  <c r="J13" i="15"/>
  <c r="K13" i="15" l="1"/>
  <c r="D14" i="15" s="1"/>
  <c r="I10" i="13"/>
  <c r="J7" i="13"/>
  <c r="J8" i="13"/>
  <c r="J9" i="13"/>
  <c r="H10" i="13"/>
  <c r="G10" i="13"/>
  <c r="F10" i="13"/>
  <c r="E10" i="13"/>
  <c r="J6" i="13"/>
  <c r="J10" i="13" l="1"/>
  <c r="D11" i="13" s="1"/>
  <c r="K8" i="11"/>
  <c r="K9" i="11"/>
  <c r="K10" i="11"/>
  <c r="K11" i="11"/>
  <c r="J12" i="11" l="1"/>
  <c r="I12" i="11"/>
  <c r="H12" i="11"/>
  <c r="G12" i="11"/>
  <c r="F12" i="11"/>
  <c r="E12" i="11"/>
  <c r="K7" i="11"/>
  <c r="K6" i="11"/>
  <c r="K12" i="11" l="1"/>
  <c r="D13" i="11" s="1"/>
</calcChain>
</file>

<file path=xl/sharedStrings.xml><?xml version="1.0" encoding="utf-8"?>
<sst xmlns="http://schemas.openxmlformats.org/spreadsheetml/2006/main" count="249" uniqueCount="113">
  <si>
    <t xml:space="preserve">   費   用    申    請    明    細    表</t>
    <phoneticPr fontId="2" type="noConversion"/>
  </si>
  <si>
    <t>頁次：1</t>
    <phoneticPr fontId="2" type="noConversion"/>
  </si>
  <si>
    <t>日期</t>
  </si>
  <si>
    <t>專案編號</t>
  </si>
  <si>
    <t>摘要</t>
  </si>
  <si>
    <t>交通費</t>
  </si>
  <si>
    <t>餐費</t>
  </si>
  <si>
    <t>雜費</t>
  </si>
  <si>
    <t>小計</t>
  </si>
  <si>
    <t xml:space="preserve">備註 </t>
  </si>
  <si>
    <t>計程車</t>
    <phoneticPr fontId="2" type="noConversion"/>
  </si>
  <si>
    <t>etag</t>
    <phoneticPr fontId="2" type="noConversion"/>
  </si>
  <si>
    <t xml:space="preserve">   油單  </t>
    <phoneticPr fontId="2" type="noConversion"/>
  </si>
  <si>
    <t>停車費</t>
  </si>
  <si>
    <t>吳奇靜
費用申請</t>
    <phoneticPr fontId="2" type="noConversion"/>
  </si>
  <si>
    <t>總計金額</t>
  </si>
  <si>
    <t>董事長核准:</t>
  </si>
  <si>
    <t>總經理：</t>
  </si>
  <si>
    <t xml:space="preserve">  申請人:吳奇靜</t>
    <phoneticPr fontId="2" type="noConversion"/>
  </si>
  <si>
    <t>閱野文創股份有限公司</t>
    <phoneticPr fontId="2" type="noConversion"/>
  </si>
  <si>
    <t>月份：  2019/04</t>
    <phoneticPr fontId="2" type="noConversion"/>
  </si>
  <si>
    <t>2019/3-4月</t>
    <phoneticPr fontId="2" type="noConversion"/>
  </si>
  <si>
    <t>停車費*3</t>
    <phoneticPr fontId="2" type="noConversion"/>
  </si>
  <si>
    <t>交際餐費*2</t>
    <phoneticPr fontId="2" type="noConversion"/>
  </si>
  <si>
    <t>公司聚餐</t>
    <phoneticPr fontId="2" type="noConversion"/>
  </si>
  <si>
    <t>土地公
拜拜</t>
    <phoneticPr fontId="2" type="noConversion"/>
  </si>
  <si>
    <t>公文夾</t>
    <phoneticPr fontId="2" type="noConversion"/>
  </si>
  <si>
    <t>農博好客食堂物品</t>
    <phoneticPr fontId="2" type="noConversion"/>
  </si>
  <si>
    <t>單位主管：</t>
    <phoneticPr fontId="2" type="noConversion"/>
  </si>
  <si>
    <t>海客文化
900</t>
    <phoneticPr fontId="2" type="noConversion"/>
  </si>
  <si>
    <t>月份：  2019/05-06</t>
    <phoneticPr fontId="2" type="noConversion"/>
  </si>
  <si>
    <t>2019/5-6月</t>
    <phoneticPr fontId="2" type="noConversion"/>
  </si>
  <si>
    <t>停車費*2</t>
    <phoneticPr fontId="2" type="noConversion"/>
  </si>
  <si>
    <t>油單</t>
    <phoneticPr fontId="2" type="noConversion"/>
  </si>
  <si>
    <t>Sony相機-小粉費用</t>
    <phoneticPr fontId="2" type="noConversion"/>
  </si>
  <si>
    <t>相機+維修+保護套</t>
    <phoneticPr fontId="2" type="noConversion"/>
  </si>
  <si>
    <t>亞太網路</t>
    <phoneticPr fontId="2" type="noConversion"/>
  </si>
  <si>
    <t>統一禮券</t>
    <phoneticPr fontId="2" type="noConversion"/>
  </si>
  <si>
    <t>匯款</t>
    <phoneticPr fontId="2" type="noConversion"/>
  </si>
  <si>
    <t>V</t>
    <phoneticPr fontId="2" type="noConversion"/>
  </si>
  <si>
    <t xml:space="preserve">  申請人:吳奇靜</t>
    <phoneticPr fontId="2" type="noConversion"/>
  </si>
  <si>
    <t>普渡用品</t>
    <phoneticPr fontId="2" type="noConversion"/>
  </si>
  <si>
    <t>郵資</t>
    <phoneticPr fontId="2" type="noConversion"/>
  </si>
  <si>
    <t>etag*7</t>
    <phoneticPr fontId="2" type="noConversion"/>
  </si>
  <si>
    <t>停車費*12</t>
    <phoneticPr fontId="2" type="noConversion"/>
  </si>
  <si>
    <t>吳奇靜
費用申請</t>
    <phoneticPr fontId="2" type="noConversion"/>
  </si>
  <si>
    <t>2019年
6-10月</t>
    <phoneticPr fontId="2" type="noConversion"/>
  </si>
  <si>
    <t>etag</t>
    <phoneticPr fontId="2" type="noConversion"/>
  </si>
  <si>
    <t>計程車</t>
    <phoneticPr fontId="2" type="noConversion"/>
  </si>
  <si>
    <t>高/台鐵</t>
    <phoneticPr fontId="2" type="noConversion"/>
  </si>
  <si>
    <t>頁次：1</t>
    <phoneticPr fontId="2" type="noConversion"/>
  </si>
  <si>
    <t>月份：  2019/06-10</t>
    <phoneticPr fontId="2" type="noConversion"/>
  </si>
  <si>
    <t xml:space="preserve">   費   用    申    請    明    細    表</t>
    <phoneticPr fontId="2" type="noConversion"/>
  </si>
  <si>
    <t>閱野文創股份有限公司</t>
    <phoneticPr fontId="2" type="noConversion"/>
  </si>
  <si>
    <t>相機+記憶卡*3+腳架</t>
    <phoneticPr fontId="2" type="noConversion"/>
  </si>
  <si>
    <t>CD</t>
    <phoneticPr fontId="2" type="noConversion"/>
  </si>
  <si>
    <t>餐費*3</t>
    <phoneticPr fontId="2" type="noConversion"/>
  </si>
  <si>
    <t>油資</t>
    <phoneticPr fontId="2" type="noConversion"/>
  </si>
  <si>
    <t>伴手禮</t>
    <phoneticPr fontId="2" type="noConversion"/>
  </si>
  <si>
    <t>月份：  2020/10-12</t>
    <phoneticPr fontId="2" type="noConversion"/>
  </si>
  <si>
    <t>停車費*3</t>
    <phoneticPr fontId="2" type="noConversion"/>
  </si>
  <si>
    <t>油資*2</t>
    <phoneticPr fontId="2" type="noConversion"/>
  </si>
  <si>
    <t>計程車</t>
    <phoneticPr fontId="2" type="noConversion"/>
  </si>
  <si>
    <t>計程車*2</t>
    <phoneticPr fontId="2" type="noConversion"/>
  </si>
  <si>
    <t>聖誕節獎品</t>
    <phoneticPr fontId="2" type="noConversion"/>
  </si>
  <si>
    <t>餐費*2</t>
    <phoneticPr fontId="2" type="noConversion"/>
  </si>
  <si>
    <t>農博花籽</t>
    <phoneticPr fontId="2" type="noConversion"/>
  </si>
  <si>
    <t>ETC</t>
    <phoneticPr fontId="2" type="noConversion"/>
  </si>
  <si>
    <t>2020年
1-2月</t>
    <phoneticPr fontId="2" type="noConversion"/>
  </si>
  <si>
    <t>月份：  2020/03-04</t>
    <phoneticPr fontId="2" type="noConversion"/>
  </si>
  <si>
    <t>2020年
3-4月</t>
    <phoneticPr fontId="2" type="noConversion"/>
  </si>
  <si>
    <t>停車費*3</t>
    <phoneticPr fontId="2" type="noConversion"/>
  </si>
  <si>
    <t>月份：  2020/04-05</t>
    <phoneticPr fontId="2" type="noConversion"/>
  </si>
  <si>
    <t>2020年
4-5月</t>
    <phoneticPr fontId="2" type="noConversion"/>
  </si>
  <si>
    <t>停車費*2</t>
    <phoneticPr fontId="2" type="noConversion"/>
  </si>
  <si>
    <t>油資*3</t>
    <phoneticPr fontId="2" type="noConversion"/>
  </si>
  <si>
    <t>伴手禮*2</t>
    <phoneticPr fontId="2" type="noConversion"/>
  </si>
  <si>
    <t>月份：  2020/05-07</t>
    <phoneticPr fontId="2" type="noConversion"/>
  </si>
  <si>
    <t>2020年
5-7月</t>
    <phoneticPr fontId="2" type="noConversion"/>
  </si>
  <si>
    <t>停車費</t>
    <phoneticPr fontId="2" type="noConversion"/>
  </si>
  <si>
    <t>編號</t>
    <phoneticPr fontId="2" type="noConversion"/>
  </si>
  <si>
    <t>金額</t>
    <phoneticPr fontId="2" type="noConversion"/>
  </si>
  <si>
    <t>總金額</t>
    <phoneticPr fontId="2" type="noConversion"/>
  </si>
  <si>
    <t>閱野代墊費用</t>
    <phoneticPr fontId="2" type="noConversion"/>
  </si>
  <si>
    <t>1</t>
    <phoneticPr fontId="2" type="noConversion"/>
  </si>
  <si>
    <t>2</t>
  </si>
  <si>
    <t>3</t>
  </si>
  <si>
    <t>4</t>
  </si>
  <si>
    <t>5</t>
  </si>
  <si>
    <t>6</t>
  </si>
  <si>
    <t>7</t>
  </si>
  <si>
    <t>項目</t>
    <phoneticPr fontId="2" type="noConversion"/>
  </si>
  <si>
    <t>焙籠*3</t>
    <phoneticPr fontId="2" type="noConversion"/>
  </si>
  <si>
    <t>櫻花樹*3</t>
    <phoneticPr fontId="2" type="noConversion"/>
  </si>
  <si>
    <t>銀杏樹*3</t>
    <phoneticPr fontId="2" type="noConversion"/>
  </si>
  <si>
    <t>誤餐費*12</t>
    <phoneticPr fontId="2" type="noConversion"/>
  </si>
  <si>
    <t>五金材料</t>
    <phoneticPr fontId="2" type="noConversion"/>
  </si>
  <si>
    <t>玉獅笛音壺</t>
    <phoneticPr fontId="2" type="noConversion"/>
  </si>
  <si>
    <t>飲料</t>
    <phoneticPr fontId="2" type="noConversion"/>
  </si>
  <si>
    <t>農博裝飾品</t>
    <phoneticPr fontId="2" type="noConversion"/>
  </si>
  <si>
    <t>農博文宣品稅金</t>
    <phoneticPr fontId="2" type="noConversion"/>
  </si>
  <si>
    <t>月份：  2020/08-10</t>
    <phoneticPr fontId="2" type="noConversion"/>
  </si>
  <si>
    <t>2020年
08-10月</t>
    <phoneticPr fontId="2" type="noConversion"/>
  </si>
  <si>
    <t>活動費用申請</t>
    <phoneticPr fontId="2" type="noConversion"/>
  </si>
  <si>
    <t>停車費*6</t>
    <phoneticPr fontId="2" type="noConversion"/>
  </si>
  <si>
    <t>油資*3</t>
    <phoneticPr fontId="2" type="noConversion"/>
  </si>
  <si>
    <t>誤餐費*2</t>
    <phoneticPr fontId="2" type="noConversion"/>
  </si>
  <si>
    <t>修車費</t>
    <phoneticPr fontId="2" type="noConversion"/>
  </si>
  <si>
    <t>綠方冷風扇*2</t>
    <phoneticPr fontId="2" type="noConversion"/>
  </si>
  <si>
    <t>農博用品*4</t>
    <phoneticPr fontId="2" type="noConversion"/>
  </si>
  <si>
    <t>農博中秋節禮*4</t>
    <phoneticPr fontId="2" type="noConversion"/>
  </si>
  <si>
    <t>金紙</t>
    <phoneticPr fontId="2" type="noConversion"/>
  </si>
  <si>
    <t>水果禮籃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</si>
</sst>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(* #,##0.00_);_(* \(#,##0.00\);_(* &quot;-&quot;??_);_(@_)"/>
    <numFmt numFmtId="177" formatCode="&quot;$&quot;#,##0.00"/>
    <numFmt numFmtId="178" formatCode="#,##0_);[Red]\(#,##0\)"/>
    <numFmt numFmtId="179" formatCode="&quot;$&quot;#,##0;[Red]&quot;$&quot;#,##0"/>
    <numFmt numFmtId="180" formatCode="#,##0_ "/>
    <numFmt numFmtId="181" formatCode="&quot;$&quot;#,##0"/>
  </numFmts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b/>
      <sz val="20"/>
      <name val="微軟正黑體"/>
      <family val="2"/>
      <charset val="136"/>
    </font>
    <font>
      <b/>
      <sz val="18"/>
      <name val="微軟正黑體"/>
      <family val="2"/>
      <charset val="136"/>
    </font>
    <font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1"/>
      <name val="微軟正黑體"/>
      <family val="2"/>
      <charset val="136"/>
    </font>
    <font>
      <sz val="14"/>
      <name val="微軟正黑體"/>
      <family val="2"/>
      <charset val="136"/>
    </font>
    <font>
      <sz val="16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>
      <alignment vertical="center"/>
    </xf>
    <xf numFmtId="0" fontId="1" fillId="0" borderId="0"/>
    <xf numFmtId="176" fontId="1" fillId="0" borderId="0" applyFont="0" applyFill="0" applyBorder="0" applyAlignment="0" applyProtection="0"/>
  </cellStyleXfs>
  <cellXfs count="121">
    <xf numFmtId="0" fontId="0" fillId="0" borderId="0" xfId="0"/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77" fontId="10" fillId="0" borderId="1" xfId="0" applyNumberFormat="1" applyFont="1" applyBorder="1" applyAlignment="1">
      <alignment vertical="center" wrapText="1"/>
    </xf>
    <xf numFmtId="178" fontId="11" fillId="0" borderId="1" xfId="0" applyNumberFormat="1" applyFont="1" applyBorder="1" applyAlignment="1">
      <alignment horizontal="center" vertical="center"/>
    </xf>
    <xf numFmtId="178" fontId="10" fillId="0" borderId="1" xfId="0" applyNumberFormat="1" applyFont="1" applyBorder="1" applyAlignment="1">
      <alignment horizontal="center" vertical="center" wrapText="1"/>
    </xf>
    <xf numFmtId="178" fontId="10" fillId="0" borderId="1" xfId="0" applyNumberFormat="1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 wrapText="1"/>
    </xf>
    <xf numFmtId="180" fontId="0" fillId="2" borderId="1" xfId="0" applyNumberForma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left" vertical="center" wrapText="1"/>
    </xf>
    <xf numFmtId="17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180" fontId="16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81" fontId="0" fillId="2" borderId="1" xfId="0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179" fontId="18" fillId="2" borderId="1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79" fontId="18" fillId="0" borderId="1" xfId="0" applyNumberFormat="1" applyFont="1" applyFill="1" applyBorder="1" applyAlignment="1">
      <alignment horizontal="center" vertical="center"/>
    </xf>
    <xf numFmtId="49" fontId="14" fillId="0" borderId="5" xfId="0" applyNumberFormat="1" applyFont="1" applyBorder="1" applyAlignment="1">
      <alignment horizontal="left" vertical="center"/>
    </xf>
    <xf numFmtId="179" fontId="8" fillId="0" borderId="2" xfId="0" applyNumberFormat="1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/>
    </xf>
    <xf numFmtId="179" fontId="11" fillId="0" borderId="1" xfId="0" applyNumberFormat="1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49" fontId="10" fillId="0" borderId="1" xfId="0" applyNumberFormat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16">
    <cellStyle name="Excel Built-in Normal" xfId="13"/>
    <cellStyle name="一般" xfId="0" builtinId="0"/>
    <cellStyle name="一般 2" xfId="14"/>
    <cellStyle name="千分位 2" xfId="15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47625</xdr:rowOff>
    </xdr:from>
    <xdr:to>
      <xdr:col>2</xdr:col>
      <xdr:colOff>513927</xdr:colOff>
      <xdr:row>1</xdr:row>
      <xdr:rowOff>266700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7625"/>
          <a:ext cx="961602" cy="5619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47625</xdr:rowOff>
    </xdr:from>
    <xdr:to>
      <xdr:col>2</xdr:col>
      <xdr:colOff>513927</xdr:colOff>
      <xdr:row>1</xdr:row>
      <xdr:rowOff>266700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1133052" cy="5619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47625</xdr:rowOff>
    </xdr:from>
    <xdr:to>
      <xdr:col>2</xdr:col>
      <xdr:colOff>513927</xdr:colOff>
      <xdr:row>1</xdr:row>
      <xdr:rowOff>266700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47625"/>
          <a:ext cx="1133052" cy="3714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47625</xdr:rowOff>
    </xdr:from>
    <xdr:to>
      <xdr:col>2</xdr:col>
      <xdr:colOff>513927</xdr:colOff>
      <xdr:row>1</xdr:row>
      <xdr:rowOff>266700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1133052" cy="5619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47625</xdr:rowOff>
    </xdr:from>
    <xdr:to>
      <xdr:col>2</xdr:col>
      <xdr:colOff>513927</xdr:colOff>
      <xdr:row>1</xdr:row>
      <xdr:rowOff>266700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1133052" cy="5619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47625</xdr:rowOff>
    </xdr:from>
    <xdr:to>
      <xdr:col>2</xdr:col>
      <xdr:colOff>513927</xdr:colOff>
      <xdr:row>1</xdr:row>
      <xdr:rowOff>266700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1133052" cy="5619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0</xdr:row>
      <xdr:rowOff>47625</xdr:rowOff>
    </xdr:from>
    <xdr:to>
      <xdr:col>2</xdr:col>
      <xdr:colOff>417903</xdr:colOff>
      <xdr:row>1</xdr:row>
      <xdr:rowOff>219074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49" y="47625"/>
          <a:ext cx="1037029" cy="514349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0</xdr:row>
      <xdr:rowOff>47625</xdr:rowOff>
    </xdr:from>
    <xdr:to>
      <xdr:col>2</xdr:col>
      <xdr:colOff>417903</xdr:colOff>
      <xdr:row>1</xdr:row>
      <xdr:rowOff>219074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49" y="47625"/>
          <a:ext cx="1037029" cy="514349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workbookViewId="0">
      <selection activeCell="P13" sqref="P13"/>
    </sheetView>
  </sheetViews>
  <sheetFormatPr defaultRowHeight="16.5"/>
  <cols>
    <col min="1" max="1" width="4.375" customWidth="1"/>
    <col min="5" max="5" width="9.75" bestFit="1" customWidth="1"/>
    <col min="6" max="6" width="5.625" bestFit="1" customWidth="1"/>
    <col min="7" max="7" width="7" bestFit="1" customWidth="1"/>
    <col min="9" max="9" width="7.25" bestFit="1" customWidth="1"/>
    <col min="12" max="12" width="9.25" bestFit="1" customWidth="1"/>
  </cols>
  <sheetData>
    <row r="1" spans="2:12" ht="27">
      <c r="B1" s="92" t="s">
        <v>19</v>
      </c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2:12" ht="24">
      <c r="B2" s="93" t="s">
        <v>0</v>
      </c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2:12" ht="20.25">
      <c r="B3" s="1"/>
      <c r="C3" s="13"/>
      <c r="D3" s="2"/>
      <c r="E3" s="99" t="s">
        <v>20</v>
      </c>
      <c r="F3" s="100"/>
      <c r="G3" s="100"/>
      <c r="H3" s="100"/>
      <c r="I3" s="100"/>
      <c r="J3" s="100"/>
      <c r="K3" s="101"/>
      <c r="L3" s="12" t="s">
        <v>1</v>
      </c>
    </row>
    <row r="4" spans="2:12">
      <c r="B4" s="94" t="s">
        <v>2</v>
      </c>
      <c r="C4" s="95" t="s">
        <v>3</v>
      </c>
      <c r="D4" s="95" t="s">
        <v>4</v>
      </c>
      <c r="E4" s="96" t="s">
        <v>5</v>
      </c>
      <c r="F4" s="97"/>
      <c r="G4" s="97"/>
      <c r="H4" s="98"/>
      <c r="I4" s="83" t="s">
        <v>6</v>
      </c>
      <c r="J4" s="83" t="s">
        <v>7</v>
      </c>
      <c r="K4" s="83" t="s">
        <v>8</v>
      </c>
      <c r="L4" s="83" t="s">
        <v>9</v>
      </c>
    </row>
    <row r="5" spans="2:12">
      <c r="B5" s="94"/>
      <c r="C5" s="95"/>
      <c r="D5" s="95"/>
      <c r="E5" s="12" t="s">
        <v>10</v>
      </c>
      <c r="F5" s="12" t="s">
        <v>11</v>
      </c>
      <c r="G5" s="3" t="s">
        <v>12</v>
      </c>
      <c r="H5" s="12" t="s">
        <v>13</v>
      </c>
      <c r="I5" s="83"/>
      <c r="J5" s="83"/>
      <c r="K5" s="83"/>
      <c r="L5" s="83"/>
    </row>
    <row r="6" spans="2:12" ht="16.5" customHeight="1">
      <c r="B6" s="86" t="s">
        <v>21</v>
      </c>
      <c r="C6" s="89" t="s">
        <v>14</v>
      </c>
      <c r="D6" s="11" t="s">
        <v>22</v>
      </c>
      <c r="E6" s="5"/>
      <c r="F6" s="5"/>
      <c r="G6" s="5"/>
      <c r="H6" s="6">
        <v>420</v>
      </c>
      <c r="I6" s="6"/>
      <c r="J6" s="6"/>
      <c r="K6" s="6">
        <f>SUM(E6:J6)</f>
        <v>420</v>
      </c>
      <c r="L6" s="12"/>
    </row>
    <row r="7" spans="2:12" ht="30">
      <c r="B7" s="87"/>
      <c r="C7" s="90"/>
      <c r="D7" s="11" t="s">
        <v>23</v>
      </c>
      <c r="E7" s="5"/>
      <c r="F7" s="5"/>
      <c r="G7" s="5"/>
      <c r="H7" s="6"/>
      <c r="I7" s="6">
        <v>1035</v>
      </c>
      <c r="J7" s="6"/>
      <c r="K7" s="6">
        <f>SUM(E7:J7)</f>
        <v>1035</v>
      </c>
      <c r="L7" s="14" t="s">
        <v>29</v>
      </c>
    </row>
    <row r="8" spans="2:12">
      <c r="B8" s="87"/>
      <c r="C8" s="90"/>
      <c r="D8" s="11" t="s">
        <v>24</v>
      </c>
      <c r="E8" s="5"/>
      <c r="F8" s="5"/>
      <c r="G8" s="5"/>
      <c r="H8" s="6"/>
      <c r="I8" s="6">
        <v>2880</v>
      </c>
      <c r="J8" s="6"/>
      <c r="K8" s="6">
        <f t="shared" ref="K8:K11" si="0">SUM(E8:J8)</f>
        <v>2880</v>
      </c>
      <c r="L8" s="12"/>
    </row>
    <row r="9" spans="2:12" ht="30">
      <c r="B9" s="87"/>
      <c r="C9" s="90"/>
      <c r="D9" s="11" t="s">
        <v>25</v>
      </c>
      <c r="E9" s="5"/>
      <c r="F9" s="5"/>
      <c r="G9" s="5"/>
      <c r="H9" s="6"/>
      <c r="I9" s="6"/>
      <c r="J9" s="6">
        <v>288</v>
      </c>
      <c r="K9" s="6">
        <f t="shared" si="0"/>
        <v>288</v>
      </c>
      <c r="L9" s="12"/>
    </row>
    <row r="10" spans="2:12">
      <c r="B10" s="87"/>
      <c r="C10" s="90"/>
      <c r="D10" s="11" t="s">
        <v>26</v>
      </c>
      <c r="E10" s="5"/>
      <c r="F10" s="5"/>
      <c r="G10" s="5"/>
      <c r="H10" s="6"/>
      <c r="I10" s="6"/>
      <c r="J10" s="6">
        <v>336</v>
      </c>
      <c r="K10" s="6">
        <f t="shared" si="0"/>
        <v>336</v>
      </c>
      <c r="L10" s="12"/>
    </row>
    <row r="11" spans="2:12" ht="30">
      <c r="B11" s="88"/>
      <c r="C11" s="91"/>
      <c r="D11" s="11" t="s">
        <v>27</v>
      </c>
      <c r="E11" s="5"/>
      <c r="F11" s="5"/>
      <c r="G11" s="5"/>
      <c r="H11" s="6"/>
      <c r="I11" s="6"/>
      <c r="J11" s="6">
        <v>2247</v>
      </c>
      <c r="K11" s="6">
        <f t="shared" si="0"/>
        <v>2247</v>
      </c>
      <c r="L11" s="12"/>
    </row>
    <row r="12" spans="2:12">
      <c r="B12" s="83" t="s">
        <v>8</v>
      </c>
      <c r="C12" s="83"/>
      <c r="D12" s="11"/>
      <c r="E12" s="6">
        <f t="shared" ref="E12:J12" si="1">SUM(E6:E7)</f>
        <v>0</v>
      </c>
      <c r="F12" s="6">
        <f t="shared" si="1"/>
        <v>0</v>
      </c>
      <c r="G12" s="6">
        <f t="shared" si="1"/>
        <v>0</v>
      </c>
      <c r="H12" s="6">
        <f t="shared" si="1"/>
        <v>420</v>
      </c>
      <c r="I12" s="6">
        <f t="shared" si="1"/>
        <v>1035</v>
      </c>
      <c r="J12" s="6">
        <f t="shared" si="1"/>
        <v>0</v>
      </c>
      <c r="K12" s="6">
        <f>SUM(K6:K11)</f>
        <v>7206</v>
      </c>
      <c r="L12" s="12"/>
    </row>
    <row r="13" spans="2:12">
      <c r="B13" s="84" t="s">
        <v>15</v>
      </c>
      <c r="C13" s="84"/>
      <c r="D13" s="7">
        <f>K12</f>
        <v>7206</v>
      </c>
      <c r="E13" s="7"/>
      <c r="F13" s="7"/>
      <c r="G13" s="7"/>
      <c r="H13" s="7"/>
      <c r="I13" s="10"/>
      <c r="J13" s="10"/>
      <c r="K13" s="85"/>
      <c r="L13" s="85"/>
    </row>
    <row r="14" spans="2:12">
      <c r="B14" s="8" t="s">
        <v>16</v>
      </c>
      <c r="C14" s="13"/>
      <c r="D14" s="80"/>
      <c r="E14" s="81"/>
      <c r="F14" s="81"/>
      <c r="G14" s="82"/>
      <c r="H14" s="77" t="s">
        <v>28</v>
      </c>
      <c r="I14" s="78"/>
      <c r="J14" s="79"/>
      <c r="K14" s="9" t="s">
        <v>18</v>
      </c>
      <c r="L14" s="9"/>
    </row>
  </sheetData>
  <mergeCells count="18">
    <mergeCell ref="B6:B11"/>
    <mergeCell ref="C6:C11"/>
    <mergeCell ref="B1:L1"/>
    <mergeCell ref="B2:L2"/>
    <mergeCell ref="B4:B5"/>
    <mergeCell ref="C4:C5"/>
    <mergeCell ref="D4:D5"/>
    <mergeCell ref="I4:I5"/>
    <mergeCell ref="J4:J5"/>
    <mergeCell ref="E4:H4"/>
    <mergeCell ref="E3:K3"/>
    <mergeCell ref="K4:K5"/>
    <mergeCell ref="L4:L5"/>
    <mergeCell ref="H14:J14"/>
    <mergeCell ref="D14:G14"/>
    <mergeCell ref="B12:C12"/>
    <mergeCell ref="B13:C13"/>
    <mergeCell ref="K13:L13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workbookViewId="0">
      <selection sqref="A1:XFD1048576"/>
    </sheetView>
  </sheetViews>
  <sheetFormatPr defaultRowHeight="16.5"/>
  <cols>
    <col min="1" max="1" width="4.375" customWidth="1"/>
    <col min="4" max="4" width="11.375" customWidth="1"/>
    <col min="5" max="5" width="5.625" bestFit="1" customWidth="1"/>
    <col min="6" max="6" width="5.125" bestFit="1" customWidth="1"/>
    <col min="7" max="7" width="7" bestFit="1" customWidth="1"/>
    <col min="8" max="8" width="7.25" bestFit="1" customWidth="1"/>
    <col min="11" max="11" width="18.375" bestFit="1" customWidth="1"/>
  </cols>
  <sheetData>
    <row r="1" spans="2:11" ht="27">
      <c r="B1" s="92" t="s">
        <v>19</v>
      </c>
      <c r="C1" s="92"/>
      <c r="D1" s="92"/>
      <c r="E1" s="92"/>
      <c r="F1" s="92"/>
      <c r="G1" s="92"/>
      <c r="H1" s="92"/>
      <c r="I1" s="92"/>
      <c r="J1" s="92"/>
      <c r="K1" s="92"/>
    </row>
    <row r="2" spans="2:11" ht="24">
      <c r="B2" s="93" t="s">
        <v>0</v>
      </c>
      <c r="C2" s="93"/>
      <c r="D2" s="93"/>
      <c r="E2" s="93"/>
      <c r="F2" s="93"/>
      <c r="G2" s="93"/>
      <c r="H2" s="93"/>
      <c r="I2" s="93"/>
      <c r="J2" s="93"/>
      <c r="K2" s="93"/>
    </row>
    <row r="3" spans="2:11" ht="20.25">
      <c r="B3" s="1"/>
      <c r="C3" s="16"/>
      <c r="D3" s="2"/>
      <c r="E3" s="99" t="s">
        <v>30</v>
      </c>
      <c r="F3" s="100"/>
      <c r="G3" s="100"/>
      <c r="H3" s="100"/>
      <c r="I3" s="100"/>
      <c r="J3" s="101"/>
      <c r="K3" s="18" t="s">
        <v>1</v>
      </c>
    </row>
    <row r="4" spans="2:11">
      <c r="B4" s="94" t="s">
        <v>2</v>
      </c>
      <c r="C4" s="95" t="s">
        <v>3</v>
      </c>
      <c r="D4" s="95" t="s">
        <v>4</v>
      </c>
      <c r="E4" s="96" t="s">
        <v>5</v>
      </c>
      <c r="F4" s="97"/>
      <c r="G4" s="97"/>
      <c r="H4" s="83" t="s">
        <v>6</v>
      </c>
      <c r="I4" s="83" t="s">
        <v>7</v>
      </c>
      <c r="J4" s="83" t="s">
        <v>8</v>
      </c>
      <c r="K4" s="83" t="s">
        <v>9</v>
      </c>
    </row>
    <row r="5" spans="2:11">
      <c r="B5" s="94"/>
      <c r="C5" s="95"/>
      <c r="D5" s="95"/>
      <c r="E5" s="18" t="s">
        <v>11</v>
      </c>
      <c r="F5" s="3" t="s">
        <v>33</v>
      </c>
      <c r="G5" s="18" t="s">
        <v>13</v>
      </c>
      <c r="H5" s="83"/>
      <c r="I5" s="83"/>
      <c r="J5" s="83"/>
      <c r="K5" s="83"/>
    </row>
    <row r="6" spans="2:11" ht="16.5" customHeight="1">
      <c r="B6" s="86" t="s">
        <v>31</v>
      </c>
      <c r="C6" s="89" t="s">
        <v>14</v>
      </c>
      <c r="D6" s="17" t="s">
        <v>32</v>
      </c>
      <c r="E6" s="5"/>
      <c r="F6" s="5"/>
      <c r="G6" s="5">
        <v>105</v>
      </c>
      <c r="H6" s="6"/>
      <c r="I6" s="6"/>
      <c r="J6" s="6">
        <f>SUM(E6:I6)</f>
        <v>105</v>
      </c>
      <c r="K6" s="18"/>
    </row>
    <row r="7" spans="2:11">
      <c r="B7" s="87"/>
      <c r="C7" s="90"/>
      <c r="D7" s="17" t="s">
        <v>36</v>
      </c>
      <c r="E7" s="5"/>
      <c r="F7" s="5"/>
      <c r="G7" s="5"/>
      <c r="H7" s="6"/>
      <c r="I7" s="6">
        <v>300</v>
      </c>
      <c r="J7" s="6">
        <f t="shared" ref="J7:J9" si="0">SUM(E7:I7)</f>
        <v>300</v>
      </c>
      <c r="K7" s="17"/>
    </row>
    <row r="8" spans="2:11" ht="30">
      <c r="B8" s="87"/>
      <c r="C8" s="90"/>
      <c r="D8" s="17" t="s">
        <v>34</v>
      </c>
      <c r="E8" s="5"/>
      <c r="F8" s="5"/>
      <c r="G8" s="5"/>
      <c r="H8" s="6"/>
      <c r="I8" s="6">
        <v>31481</v>
      </c>
      <c r="J8" s="6">
        <f t="shared" si="0"/>
        <v>31481</v>
      </c>
      <c r="K8" s="18" t="s">
        <v>35</v>
      </c>
    </row>
    <row r="9" spans="2:11">
      <c r="B9" s="87"/>
      <c r="C9" s="90"/>
      <c r="D9" s="17" t="s">
        <v>37</v>
      </c>
      <c r="E9" s="5"/>
      <c r="F9" s="5"/>
      <c r="G9" s="5"/>
      <c r="H9" s="6"/>
      <c r="I9" s="6">
        <v>10000</v>
      </c>
      <c r="J9" s="6">
        <f t="shared" si="0"/>
        <v>10000</v>
      </c>
      <c r="K9" s="18"/>
    </row>
    <row r="10" spans="2:11">
      <c r="B10" s="83" t="s">
        <v>8</v>
      </c>
      <c r="C10" s="83"/>
      <c r="D10" s="17"/>
      <c r="E10" s="6">
        <f>SUM(E6:E7)</f>
        <v>0</v>
      </c>
      <c r="F10" s="6">
        <f>SUM(F6:F7)</f>
        <v>0</v>
      </c>
      <c r="G10" s="6">
        <f>SUM(G6:G7)</f>
        <v>105</v>
      </c>
      <c r="H10" s="6">
        <f>SUM(H6:H7)</f>
        <v>0</v>
      </c>
      <c r="I10" s="6">
        <f>SUM(I6:I9)</f>
        <v>41781</v>
      </c>
      <c r="J10" s="6">
        <f>SUM(J6:J9)</f>
        <v>41886</v>
      </c>
      <c r="K10" s="18"/>
    </row>
    <row r="11" spans="2:11">
      <c r="B11" s="84" t="s">
        <v>15</v>
      </c>
      <c r="C11" s="84"/>
      <c r="D11" s="7">
        <f>J10</f>
        <v>41886</v>
      </c>
      <c r="E11" s="7"/>
      <c r="F11" s="7"/>
      <c r="G11" s="7"/>
      <c r="H11" s="15" t="s">
        <v>38</v>
      </c>
      <c r="I11" s="15" t="s">
        <v>39</v>
      </c>
      <c r="J11" s="85"/>
      <c r="K11" s="85"/>
    </row>
    <row r="12" spans="2:11">
      <c r="B12" s="8" t="s">
        <v>16</v>
      </c>
      <c r="C12" s="16"/>
      <c r="D12" s="80"/>
      <c r="E12" s="81"/>
      <c r="F12" s="81"/>
      <c r="G12" s="82"/>
      <c r="H12" s="78"/>
      <c r="I12" s="79"/>
      <c r="J12" s="9" t="s">
        <v>18</v>
      </c>
      <c r="K12" s="9"/>
    </row>
  </sheetData>
  <mergeCells count="18">
    <mergeCell ref="D12:G12"/>
    <mergeCell ref="H12:I12"/>
    <mergeCell ref="K4:K5"/>
    <mergeCell ref="B6:B9"/>
    <mergeCell ref="C6:C9"/>
    <mergeCell ref="B10:C10"/>
    <mergeCell ref="B11:C11"/>
    <mergeCell ref="J11:K11"/>
    <mergeCell ref="B1:K1"/>
    <mergeCell ref="B2:K2"/>
    <mergeCell ref="E3:J3"/>
    <mergeCell ref="B4:B5"/>
    <mergeCell ref="C4:C5"/>
    <mergeCell ref="D4:D5"/>
    <mergeCell ref="E4:G4"/>
    <mergeCell ref="H4:H5"/>
    <mergeCell ref="I4:I5"/>
    <mergeCell ref="J4:J5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>
      <selection activeCell="H22" sqref="H22"/>
    </sheetView>
  </sheetViews>
  <sheetFormatPr defaultRowHeight="16.5"/>
  <cols>
    <col min="1" max="1" width="4.375" customWidth="1"/>
    <col min="4" max="4" width="12.375" customWidth="1"/>
    <col min="5" max="5" width="8.125" bestFit="1" customWidth="1"/>
    <col min="6" max="6" width="7.375" bestFit="1" customWidth="1"/>
    <col min="7" max="7" width="7" bestFit="1" customWidth="1"/>
    <col min="10" max="10" width="8.375" bestFit="1" customWidth="1"/>
    <col min="12" max="12" width="10.875" bestFit="1" customWidth="1"/>
  </cols>
  <sheetData>
    <row r="1" spans="2:12" ht="27">
      <c r="B1" s="102" t="s">
        <v>53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2:12" ht="24">
      <c r="B2" s="93" t="s">
        <v>52</v>
      </c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2:12" ht="20.25">
      <c r="B3" s="1"/>
      <c r="C3" s="22"/>
      <c r="D3" s="2"/>
      <c r="E3" s="104" t="s">
        <v>51</v>
      </c>
      <c r="F3" s="104"/>
      <c r="G3" s="104"/>
      <c r="H3" s="104"/>
      <c r="I3" s="104"/>
      <c r="J3" s="104"/>
      <c r="K3" s="104"/>
      <c r="L3" s="20" t="s">
        <v>50</v>
      </c>
    </row>
    <row r="4" spans="2:12">
      <c r="B4" s="94" t="s">
        <v>2</v>
      </c>
      <c r="C4" s="95" t="s">
        <v>3</v>
      </c>
      <c r="D4" s="95" t="s">
        <v>4</v>
      </c>
      <c r="E4" s="83" t="s">
        <v>5</v>
      </c>
      <c r="F4" s="83"/>
      <c r="G4" s="83"/>
      <c r="H4" s="83"/>
      <c r="I4" s="83" t="s">
        <v>6</v>
      </c>
      <c r="J4" s="83" t="s">
        <v>7</v>
      </c>
      <c r="K4" s="83" t="s">
        <v>8</v>
      </c>
      <c r="L4" s="83" t="s">
        <v>9</v>
      </c>
    </row>
    <row r="5" spans="2:12">
      <c r="B5" s="94"/>
      <c r="C5" s="95"/>
      <c r="D5" s="95"/>
      <c r="E5" s="20" t="s">
        <v>49</v>
      </c>
      <c r="F5" s="20" t="s">
        <v>48</v>
      </c>
      <c r="G5" s="20" t="s">
        <v>47</v>
      </c>
      <c r="H5" s="20" t="s">
        <v>13</v>
      </c>
      <c r="I5" s="83"/>
      <c r="J5" s="83"/>
      <c r="K5" s="83"/>
      <c r="L5" s="83"/>
    </row>
    <row r="6" spans="2:12" ht="16.5" customHeight="1">
      <c r="B6" s="109" t="s">
        <v>46</v>
      </c>
      <c r="C6" s="95" t="s">
        <v>45</v>
      </c>
      <c r="D6" s="19" t="s">
        <v>44</v>
      </c>
      <c r="E6" s="4"/>
      <c r="F6" s="5"/>
      <c r="G6" s="5"/>
      <c r="H6" s="6">
        <v>1562</v>
      </c>
      <c r="I6" s="6"/>
      <c r="J6" s="6"/>
      <c r="K6" s="6">
        <f t="shared" ref="K6:K12" si="0">SUM(E6:J6)</f>
        <v>1562</v>
      </c>
      <c r="L6" s="20"/>
    </row>
    <row r="7" spans="2:12">
      <c r="B7" s="94"/>
      <c r="C7" s="95"/>
      <c r="D7" s="20" t="s">
        <v>43</v>
      </c>
      <c r="E7" s="4"/>
      <c r="F7" s="5"/>
      <c r="G7" s="5">
        <v>3600</v>
      </c>
      <c r="H7" s="6"/>
      <c r="I7" s="6"/>
      <c r="J7" s="6"/>
      <c r="K7" s="6">
        <f t="shared" si="0"/>
        <v>3600</v>
      </c>
      <c r="L7" s="20"/>
    </row>
    <row r="8" spans="2:12">
      <c r="B8" s="94"/>
      <c r="C8" s="95"/>
      <c r="D8" s="19" t="s">
        <v>42</v>
      </c>
      <c r="E8" s="4"/>
      <c r="F8" s="5"/>
      <c r="G8" s="5"/>
      <c r="H8" s="6"/>
      <c r="I8" s="6"/>
      <c r="J8" s="6">
        <v>28</v>
      </c>
      <c r="K8" s="6">
        <f t="shared" si="0"/>
        <v>28</v>
      </c>
      <c r="L8" s="20"/>
    </row>
    <row r="9" spans="2:12">
      <c r="B9" s="94"/>
      <c r="C9" s="95"/>
      <c r="D9" s="19" t="s">
        <v>56</v>
      </c>
      <c r="E9" s="4"/>
      <c r="F9" s="5"/>
      <c r="G9" s="5"/>
      <c r="H9" s="6"/>
      <c r="I9" s="6">
        <v>1719</v>
      </c>
      <c r="J9" s="6"/>
      <c r="K9" s="6">
        <f t="shared" si="0"/>
        <v>1719</v>
      </c>
      <c r="L9" s="20"/>
    </row>
    <row r="10" spans="2:12" ht="30">
      <c r="B10" s="94"/>
      <c r="C10" s="95"/>
      <c r="D10" s="19" t="s">
        <v>54</v>
      </c>
      <c r="E10" s="4"/>
      <c r="F10" s="5"/>
      <c r="G10" s="5"/>
      <c r="H10" s="6"/>
      <c r="I10" s="6"/>
      <c r="J10" s="6">
        <v>39190</v>
      </c>
      <c r="K10" s="6">
        <f t="shared" si="0"/>
        <v>39190</v>
      </c>
      <c r="L10" s="20"/>
    </row>
    <row r="11" spans="2:12">
      <c r="B11" s="94"/>
      <c r="C11" s="95"/>
      <c r="D11" s="19" t="s">
        <v>55</v>
      </c>
      <c r="E11" s="4"/>
      <c r="F11" s="5"/>
      <c r="G11" s="5"/>
      <c r="H11" s="6"/>
      <c r="I11" s="6"/>
      <c r="J11" s="6">
        <v>4300</v>
      </c>
      <c r="K11" s="6">
        <f t="shared" si="0"/>
        <v>4300</v>
      </c>
      <c r="L11" s="20"/>
    </row>
    <row r="12" spans="2:12">
      <c r="B12" s="94"/>
      <c r="C12" s="95"/>
      <c r="D12" s="19" t="s">
        <v>41</v>
      </c>
      <c r="E12" s="4"/>
      <c r="F12" s="5"/>
      <c r="G12" s="5"/>
      <c r="H12" s="6"/>
      <c r="I12" s="6"/>
      <c r="J12" s="6">
        <v>4540</v>
      </c>
      <c r="K12" s="6">
        <f t="shared" si="0"/>
        <v>4540</v>
      </c>
      <c r="L12" s="20"/>
    </row>
    <row r="13" spans="2:12">
      <c r="B13" s="83" t="s">
        <v>8</v>
      </c>
      <c r="C13" s="83"/>
      <c r="D13" s="19"/>
      <c r="E13" s="6">
        <f t="shared" ref="E13:K13" si="1">SUM(E6:E12)</f>
        <v>0</v>
      </c>
      <c r="F13" s="6">
        <f t="shared" si="1"/>
        <v>0</v>
      </c>
      <c r="G13" s="6">
        <f t="shared" si="1"/>
        <v>3600</v>
      </c>
      <c r="H13" s="6">
        <f t="shared" si="1"/>
        <v>1562</v>
      </c>
      <c r="I13" s="6">
        <f t="shared" si="1"/>
        <v>1719</v>
      </c>
      <c r="J13" s="6">
        <f t="shared" si="1"/>
        <v>48058</v>
      </c>
      <c r="K13" s="6">
        <f t="shared" si="1"/>
        <v>54939</v>
      </c>
      <c r="L13" s="20"/>
    </row>
    <row r="14" spans="2:12">
      <c r="B14" s="84" t="s">
        <v>15</v>
      </c>
      <c r="C14" s="84"/>
      <c r="D14" s="7">
        <f>K13</f>
        <v>54939</v>
      </c>
      <c r="E14" s="7"/>
      <c r="F14" s="7"/>
      <c r="G14" s="7"/>
      <c r="H14" s="7"/>
      <c r="I14" s="21"/>
      <c r="J14" s="21"/>
      <c r="K14" s="85"/>
      <c r="L14" s="85"/>
    </row>
    <row r="15" spans="2:12" ht="18.75">
      <c r="B15" s="25" t="s">
        <v>16</v>
      </c>
      <c r="C15" s="24"/>
      <c r="D15" s="24"/>
      <c r="E15" s="105" t="s">
        <v>17</v>
      </c>
      <c r="F15" s="106"/>
      <c r="G15" s="24"/>
      <c r="H15" s="107"/>
      <c r="I15" s="108"/>
      <c r="J15" s="24"/>
      <c r="K15" s="23" t="s">
        <v>40</v>
      </c>
      <c r="L15" s="23"/>
    </row>
  </sheetData>
  <mergeCells count="18">
    <mergeCell ref="E15:F15"/>
    <mergeCell ref="H15:I15"/>
    <mergeCell ref="L4:L5"/>
    <mergeCell ref="B6:B12"/>
    <mergeCell ref="C6:C12"/>
    <mergeCell ref="B13:C13"/>
    <mergeCell ref="B14:C14"/>
    <mergeCell ref="K14:L14"/>
    <mergeCell ref="B1:L1"/>
    <mergeCell ref="B2:L2"/>
    <mergeCell ref="E3:K3"/>
    <mergeCell ref="B4:B5"/>
    <mergeCell ref="C4:C5"/>
    <mergeCell ref="D4:D5"/>
    <mergeCell ref="E4:H4"/>
    <mergeCell ref="I4:I5"/>
    <mergeCell ref="J4:J5"/>
    <mergeCell ref="K4:K5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topLeftCell="A4" workbookViewId="0">
      <selection activeCell="A4" sqref="A1:XFD1048576"/>
    </sheetView>
  </sheetViews>
  <sheetFormatPr defaultRowHeight="16.5"/>
  <cols>
    <col min="1" max="1" width="4.375" customWidth="1"/>
    <col min="4" max="4" width="12.375" customWidth="1"/>
    <col min="5" max="5" width="8.125" bestFit="1" customWidth="1"/>
    <col min="6" max="6" width="7.375" bestFit="1" customWidth="1"/>
    <col min="7" max="7" width="7.375" customWidth="1"/>
    <col min="8" max="8" width="7" bestFit="1" customWidth="1"/>
    <col min="10" max="10" width="9.5" bestFit="1" customWidth="1"/>
    <col min="12" max="12" width="10.875" bestFit="1" customWidth="1"/>
  </cols>
  <sheetData>
    <row r="1" spans="2:12" ht="27">
      <c r="B1" s="102" t="s">
        <v>19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2:12" ht="24">
      <c r="B2" s="93" t="s">
        <v>0</v>
      </c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2:12" ht="20.25">
      <c r="B3" s="1"/>
      <c r="C3" s="30"/>
      <c r="D3" s="2"/>
      <c r="E3" s="104" t="s">
        <v>59</v>
      </c>
      <c r="F3" s="104"/>
      <c r="G3" s="104"/>
      <c r="H3" s="104"/>
      <c r="I3" s="104"/>
      <c r="J3" s="104"/>
      <c r="K3" s="104"/>
      <c r="L3" s="27" t="s">
        <v>1</v>
      </c>
    </row>
    <row r="4" spans="2:12">
      <c r="B4" s="94" t="s">
        <v>2</v>
      </c>
      <c r="C4" s="95" t="s">
        <v>3</v>
      </c>
      <c r="D4" s="95" t="s">
        <v>4</v>
      </c>
      <c r="E4" s="83" t="s">
        <v>5</v>
      </c>
      <c r="F4" s="83"/>
      <c r="G4" s="83"/>
      <c r="H4" s="83"/>
      <c r="I4" s="83" t="s">
        <v>6</v>
      </c>
      <c r="J4" s="83" t="s">
        <v>7</v>
      </c>
      <c r="K4" s="83" t="s">
        <v>8</v>
      </c>
      <c r="L4" s="83" t="s">
        <v>9</v>
      </c>
    </row>
    <row r="5" spans="2:12">
      <c r="B5" s="94"/>
      <c r="C5" s="95"/>
      <c r="D5" s="95"/>
      <c r="E5" s="27" t="s">
        <v>57</v>
      </c>
      <c r="F5" s="27" t="s">
        <v>13</v>
      </c>
      <c r="G5" s="32" t="s">
        <v>67</v>
      </c>
      <c r="H5" s="27" t="s">
        <v>62</v>
      </c>
      <c r="I5" s="83"/>
      <c r="J5" s="83"/>
      <c r="K5" s="83"/>
      <c r="L5" s="83"/>
    </row>
    <row r="6" spans="2:12" ht="16.5" customHeight="1">
      <c r="B6" s="109" t="s">
        <v>68</v>
      </c>
      <c r="C6" s="95" t="s">
        <v>14</v>
      </c>
      <c r="D6" s="26" t="s">
        <v>60</v>
      </c>
      <c r="E6" s="4"/>
      <c r="F6" s="5">
        <v>310</v>
      </c>
      <c r="G6" s="5"/>
      <c r="H6" s="5"/>
      <c r="I6" s="6"/>
      <c r="J6" s="6"/>
      <c r="K6" s="6">
        <f>SUM(E6:J6)</f>
        <v>310</v>
      </c>
      <c r="L6" s="27"/>
    </row>
    <row r="7" spans="2:12">
      <c r="B7" s="94"/>
      <c r="C7" s="95"/>
      <c r="D7" s="27" t="s">
        <v>61</v>
      </c>
      <c r="E7" s="4">
        <v>1097</v>
      </c>
      <c r="F7" s="5"/>
      <c r="G7" s="5"/>
      <c r="H7" s="5"/>
      <c r="I7" s="6"/>
      <c r="J7" s="6"/>
      <c r="K7" s="6">
        <f t="shared" ref="K7:K13" si="0">SUM(E7:J7)</f>
        <v>1097</v>
      </c>
      <c r="L7" s="27"/>
    </row>
    <row r="8" spans="2:12">
      <c r="B8" s="94"/>
      <c r="C8" s="95"/>
      <c r="D8" s="32" t="s">
        <v>67</v>
      </c>
      <c r="E8" s="4"/>
      <c r="F8" s="5"/>
      <c r="G8" s="5">
        <v>1000</v>
      </c>
      <c r="H8" s="5"/>
      <c r="I8" s="6"/>
      <c r="J8" s="6"/>
      <c r="K8" s="6">
        <f t="shared" si="0"/>
        <v>1000</v>
      </c>
      <c r="L8" s="32"/>
    </row>
    <row r="9" spans="2:12">
      <c r="B9" s="94"/>
      <c r="C9" s="95"/>
      <c r="D9" s="32" t="s">
        <v>63</v>
      </c>
      <c r="E9" s="4"/>
      <c r="F9" s="5"/>
      <c r="G9" s="5"/>
      <c r="H9" s="5">
        <v>1800</v>
      </c>
      <c r="I9" s="6"/>
      <c r="J9" s="6"/>
      <c r="K9" s="6">
        <f t="shared" si="0"/>
        <v>1800</v>
      </c>
      <c r="L9" s="27"/>
    </row>
    <row r="10" spans="2:12">
      <c r="B10" s="94"/>
      <c r="C10" s="95"/>
      <c r="D10" s="26" t="s">
        <v>65</v>
      </c>
      <c r="E10" s="4"/>
      <c r="F10" s="5"/>
      <c r="G10" s="5"/>
      <c r="H10" s="5"/>
      <c r="I10" s="6">
        <v>780</v>
      </c>
      <c r="J10" s="6"/>
      <c r="K10" s="6">
        <f t="shared" si="0"/>
        <v>780</v>
      </c>
      <c r="L10" s="32"/>
    </row>
    <row r="11" spans="2:12">
      <c r="B11" s="94"/>
      <c r="C11" s="95"/>
      <c r="D11" s="26" t="s">
        <v>58</v>
      </c>
      <c r="E11" s="4"/>
      <c r="F11" s="5"/>
      <c r="G11" s="5"/>
      <c r="H11" s="5"/>
      <c r="I11" s="6"/>
      <c r="J11" s="6">
        <v>1435</v>
      </c>
      <c r="K11" s="6">
        <f t="shared" si="0"/>
        <v>1435</v>
      </c>
      <c r="L11" s="27"/>
    </row>
    <row r="12" spans="2:12">
      <c r="B12" s="94"/>
      <c r="C12" s="95"/>
      <c r="D12" s="31" t="s">
        <v>64</v>
      </c>
      <c r="E12" s="4"/>
      <c r="F12" s="5"/>
      <c r="G12" s="5"/>
      <c r="H12" s="5"/>
      <c r="I12" s="6"/>
      <c r="J12" s="6">
        <v>2004</v>
      </c>
      <c r="K12" s="6">
        <f t="shared" si="0"/>
        <v>2004</v>
      </c>
      <c r="L12" s="32"/>
    </row>
    <row r="13" spans="2:12">
      <c r="B13" s="94"/>
      <c r="C13" s="95"/>
      <c r="D13" s="26" t="s">
        <v>66</v>
      </c>
      <c r="E13" s="4"/>
      <c r="F13" s="5"/>
      <c r="G13" s="5"/>
      <c r="H13" s="5"/>
      <c r="I13" s="6"/>
      <c r="J13" s="6">
        <v>200</v>
      </c>
      <c r="K13" s="6">
        <f t="shared" si="0"/>
        <v>200</v>
      </c>
      <c r="L13" s="27"/>
    </row>
    <row r="14" spans="2:12">
      <c r="B14" s="83" t="s">
        <v>8</v>
      </c>
      <c r="C14" s="83"/>
      <c r="D14" s="26"/>
      <c r="E14" s="6">
        <f>SUM(E6:E13)</f>
        <v>1097</v>
      </c>
      <c r="F14" s="6">
        <f>SUM(F6:F13)</f>
        <v>310</v>
      </c>
      <c r="G14" s="6"/>
      <c r="H14" s="6">
        <f>SUM(H6:H13)</f>
        <v>1800</v>
      </c>
      <c r="I14" s="6">
        <f>SUM(I6:I13)</f>
        <v>780</v>
      </c>
      <c r="J14" s="6">
        <f>SUM(J6:J13)</f>
        <v>3639</v>
      </c>
      <c r="K14" s="6">
        <f>SUM(K6:K13)</f>
        <v>8626</v>
      </c>
      <c r="L14" s="27"/>
    </row>
    <row r="15" spans="2:12">
      <c r="B15" s="84" t="s">
        <v>15</v>
      </c>
      <c r="C15" s="84"/>
      <c r="D15" s="7">
        <f>K14</f>
        <v>8626</v>
      </c>
      <c r="E15" s="7"/>
      <c r="F15" s="7"/>
      <c r="G15" s="7"/>
      <c r="H15" s="7"/>
      <c r="I15" s="29"/>
      <c r="J15" s="29"/>
      <c r="K15" s="85"/>
      <c r="L15" s="85"/>
    </row>
    <row r="16" spans="2:12" ht="18.75">
      <c r="B16" s="25" t="s">
        <v>16</v>
      </c>
      <c r="C16" s="24"/>
      <c r="D16" s="24"/>
      <c r="E16" s="105" t="s">
        <v>17</v>
      </c>
      <c r="F16" s="106"/>
      <c r="G16" s="33"/>
      <c r="H16" s="24"/>
      <c r="I16" s="28"/>
      <c r="J16" s="24"/>
      <c r="K16" s="23" t="s">
        <v>18</v>
      </c>
      <c r="L16" s="23"/>
    </row>
  </sheetData>
  <mergeCells count="17">
    <mergeCell ref="B1:L1"/>
    <mergeCell ref="B2:L2"/>
    <mergeCell ref="E3:K3"/>
    <mergeCell ref="B4:B5"/>
    <mergeCell ref="C4:C5"/>
    <mergeCell ref="D4:D5"/>
    <mergeCell ref="E4:H4"/>
    <mergeCell ref="I4:I5"/>
    <mergeCell ref="J4:J5"/>
    <mergeCell ref="K4:K5"/>
    <mergeCell ref="E16:F16"/>
    <mergeCell ref="L4:L5"/>
    <mergeCell ref="B6:B13"/>
    <mergeCell ref="C6:C13"/>
    <mergeCell ref="B14:C14"/>
    <mergeCell ref="B15:C15"/>
    <mergeCell ref="K15:L15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topLeftCell="A4" workbookViewId="0">
      <selection activeCell="A4" sqref="A1:XFD1048576"/>
    </sheetView>
  </sheetViews>
  <sheetFormatPr defaultRowHeight="16.5"/>
  <cols>
    <col min="1" max="1" width="4.375" customWidth="1"/>
    <col min="4" max="4" width="12.375" customWidth="1"/>
    <col min="5" max="5" width="8.125" bestFit="1" customWidth="1"/>
    <col min="6" max="6" width="7.375" bestFit="1" customWidth="1"/>
    <col min="7" max="7" width="7.375" customWidth="1"/>
    <col min="8" max="8" width="7" bestFit="1" customWidth="1"/>
    <col min="10" max="10" width="9.5" bestFit="1" customWidth="1"/>
    <col min="12" max="12" width="10.875" bestFit="1" customWidth="1"/>
  </cols>
  <sheetData>
    <row r="1" spans="2:12" ht="27">
      <c r="B1" s="102" t="s">
        <v>19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2:12" ht="24">
      <c r="B2" s="93" t="s">
        <v>0</v>
      </c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2:12" ht="20.25">
      <c r="B3" s="1"/>
      <c r="C3" s="30"/>
      <c r="D3" s="2"/>
      <c r="E3" s="104" t="s">
        <v>69</v>
      </c>
      <c r="F3" s="104"/>
      <c r="G3" s="104"/>
      <c r="H3" s="104"/>
      <c r="I3" s="104"/>
      <c r="J3" s="104"/>
      <c r="K3" s="104"/>
      <c r="L3" s="38" t="s">
        <v>1</v>
      </c>
    </row>
    <row r="4" spans="2:12">
      <c r="B4" s="94" t="s">
        <v>2</v>
      </c>
      <c r="C4" s="95" t="s">
        <v>3</v>
      </c>
      <c r="D4" s="95" t="s">
        <v>4</v>
      </c>
      <c r="E4" s="83" t="s">
        <v>5</v>
      </c>
      <c r="F4" s="83"/>
      <c r="G4" s="83"/>
      <c r="H4" s="83"/>
      <c r="I4" s="83" t="s">
        <v>6</v>
      </c>
      <c r="J4" s="83" t="s">
        <v>7</v>
      </c>
      <c r="K4" s="83" t="s">
        <v>8</v>
      </c>
      <c r="L4" s="83" t="s">
        <v>9</v>
      </c>
    </row>
    <row r="5" spans="2:12">
      <c r="B5" s="94"/>
      <c r="C5" s="95"/>
      <c r="D5" s="95"/>
      <c r="E5" s="38" t="s">
        <v>57</v>
      </c>
      <c r="F5" s="38" t="s">
        <v>13</v>
      </c>
      <c r="G5" s="38" t="s">
        <v>67</v>
      </c>
      <c r="H5" s="38" t="s">
        <v>10</v>
      </c>
      <c r="I5" s="83"/>
      <c r="J5" s="83"/>
      <c r="K5" s="83"/>
      <c r="L5" s="83"/>
    </row>
    <row r="6" spans="2:12" ht="16.5" customHeight="1">
      <c r="B6" s="109" t="s">
        <v>70</v>
      </c>
      <c r="C6" s="95" t="s">
        <v>14</v>
      </c>
      <c r="D6" s="37" t="s">
        <v>71</v>
      </c>
      <c r="E6" s="4"/>
      <c r="F6" s="5">
        <v>405</v>
      </c>
      <c r="G6" s="5"/>
      <c r="H6" s="5"/>
      <c r="I6" s="6"/>
      <c r="J6" s="6"/>
      <c r="K6" s="6">
        <f>SUM(E6:J6)</f>
        <v>405</v>
      </c>
      <c r="L6" s="38"/>
    </row>
    <row r="7" spans="2:12">
      <c r="B7" s="94"/>
      <c r="C7" s="95"/>
      <c r="D7" s="37" t="s">
        <v>58</v>
      </c>
      <c r="E7" s="4"/>
      <c r="F7" s="5"/>
      <c r="G7" s="5"/>
      <c r="H7" s="5"/>
      <c r="I7" s="6"/>
      <c r="J7" s="6">
        <v>701</v>
      </c>
      <c r="K7" s="6">
        <f t="shared" ref="K7" si="0">SUM(E7:J7)</f>
        <v>701</v>
      </c>
      <c r="L7" s="38"/>
    </row>
    <row r="8" spans="2:12">
      <c r="B8" s="83" t="s">
        <v>8</v>
      </c>
      <c r="C8" s="83"/>
      <c r="D8" s="37"/>
      <c r="E8" s="6">
        <f>SUM(E6:E7)</f>
        <v>0</v>
      </c>
      <c r="F8" s="6">
        <f>SUM(F6:F7)</f>
        <v>405</v>
      </c>
      <c r="G8" s="6"/>
      <c r="H8" s="6">
        <f>SUM(H6:H7)</f>
        <v>0</v>
      </c>
      <c r="I8" s="6">
        <f>SUM(I6:I7)</f>
        <v>0</v>
      </c>
      <c r="J8" s="6">
        <f>SUM(J6:J7)</f>
        <v>701</v>
      </c>
      <c r="K8" s="6">
        <f>SUM(K6:K7)</f>
        <v>1106</v>
      </c>
      <c r="L8" s="38"/>
    </row>
    <row r="9" spans="2:12">
      <c r="B9" s="84" t="s">
        <v>15</v>
      </c>
      <c r="C9" s="84"/>
      <c r="D9" s="7">
        <f>K8</f>
        <v>1106</v>
      </c>
      <c r="E9" s="7"/>
      <c r="F9" s="7"/>
      <c r="G9" s="7"/>
      <c r="H9" s="7"/>
      <c r="I9" s="34"/>
      <c r="J9" s="34"/>
      <c r="K9" s="85"/>
      <c r="L9" s="85"/>
    </row>
    <row r="10" spans="2:12" ht="18.75">
      <c r="B10" s="25" t="s">
        <v>16</v>
      </c>
      <c r="C10" s="24"/>
      <c r="D10" s="24"/>
      <c r="E10" s="105" t="s">
        <v>17</v>
      </c>
      <c r="F10" s="106"/>
      <c r="G10" s="35"/>
      <c r="H10" s="24"/>
      <c r="I10" s="36"/>
      <c r="J10" s="24"/>
      <c r="K10" s="23" t="s">
        <v>18</v>
      </c>
      <c r="L10" s="23"/>
    </row>
  </sheetData>
  <mergeCells count="17">
    <mergeCell ref="E10:F10"/>
    <mergeCell ref="L4:L5"/>
    <mergeCell ref="B6:B7"/>
    <mergeCell ref="C6:C7"/>
    <mergeCell ref="B8:C8"/>
    <mergeCell ref="B9:C9"/>
    <mergeCell ref="K9:L9"/>
    <mergeCell ref="B1:L1"/>
    <mergeCell ref="B2:L2"/>
    <mergeCell ref="E3:K3"/>
    <mergeCell ref="B4:B5"/>
    <mergeCell ref="C4:C5"/>
    <mergeCell ref="D4:D5"/>
    <mergeCell ref="E4:H4"/>
    <mergeCell ref="I4:I5"/>
    <mergeCell ref="J4:J5"/>
    <mergeCell ref="K4:K5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"/>
  <sheetViews>
    <sheetView workbookViewId="0">
      <selection sqref="A1:XFD1048576"/>
    </sheetView>
  </sheetViews>
  <sheetFormatPr defaultRowHeight="16.5"/>
  <cols>
    <col min="1" max="1" width="4.375" customWidth="1"/>
    <col min="4" max="4" width="12.375" customWidth="1"/>
    <col min="5" max="5" width="8.125" bestFit="1" customWidth="1"/>
    <col min="6" max="6" width="7.375" bestFit="1" customWidth="1"/>
    <col min="7" max="7" width="7.375" customWidth="1"/>
    <col min="8" max="8" width="7" bestFit="1" customWidth="1"/>
    <col min="10" max="10" width="9.5" bestFit="1" customWidth="1"/>
    <col min="12" max="12" width="10.875" bestFit="1" customWidth="1"/>
  </cols>
  <sheetData>
    <row r="1" spans="2:12" ht="27">
      <c r="B1" s="102" t="s">
        <v>19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2:12" ht="24">
      <c r="B2" s="93" t="s">
        <v>0</v>
      </c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2:12" ht="20.25">
      <c r="B3" s="1"/>
      <c r="C3" s="30"/>
      <c r="D3" s="2"/>
      <c r="E3" s="104" t="s">
        <v>72</v>
      </c>
      <c r="F3" s="104"/>
      <c r="G3" s="104"/>
      <c r="H3" s="104"/>
      <c r="I3" s="104"/>
      <c r="J3" s="104"/>
      <c r="K3" s="104"/>
      <c r="L3" s="40" t="s">
        <v>1</v>
      </c>
    </row>
    <row r="4" spans="2:12">
      <c r="B4" s="94" t="s">
        <v>2</v>
      </c>
      <c r="C4" s="95" t="s">
        <v>3</v>
      </c>
      <c r="D4" s="95" t="s">
        <v>4</v>
      </c>
      <c r="E4" s="83" t="s">
        <v>5</v>
      </c>
      <c r="F4" s="83"/>
      <c r="G4" s="83"/>
      <c r="H4" s="83"/>
      <c r="I4" s="83" t="s">
        <v>6</v>
      </c>
      <c r="J4" s="83" t="s">
        <v>7</v>
      </c>
      <c r="K4" s="83" t="s">
        <v>8</v>
      </c>
      <c r="L4" s="83" t="s">
        <v>9</v>
      </c>
    </row>
    <row r="5" spans="2:12">
      <c r="B5" s="94"/>
      <c r="C5" s="95"/>
      <c r="D5" s="95"/>
      <c r="E5" s="40" t="s">
        <v>57</v>
      </c>
      <c r="F5" s="40" t="s">
        <v>13</v>
      </c>
      <c r="G5" s="40" t="s">
        <v>67</v>
      </c>
      <c r="H5" s="40" t="s">
        <v>10</v>
      </c>
      <c r="I5" s="83"/>
      <c r="J5" s="83"/>
      <c r="K5" s="83"/>
      <c r="L5" s="83"/>
    </row>
    <row r="6" spans="2:12" ht="16.5" customHeight="1">
      <c r="B6" s="109" t="s">
        <v>73</v>
      </c>
      <c r="C6" s="95" t="s">
        <v>14</v>
      </c>
      <c r="D6" s="39" t="s">
        <v>74</v>
      </c>
      <c r="E6" s="4"/>
      <c r="F6" s="5">
        <v>70</v>
      </c>
      <c r="G6" s="5"/>
      <c r="H6" s="5"/>
      <c r="I6" s="6"/>
      <c r="J6" s="6"/>
      <c r="K6" s="6">
        <f>SUM(E6:J6)</f>
        <v>70</v>
      </c>
      <c r="L6" s="40"/>
    </row>
    <row r="7" spans="2:12" ht="16.5" customHeight="1">
      <c r="B7" s="109"/>
      <c r="C7" s="95"/>
      <c r="D7" s="39" t="s">
        <v>75</v>
      </c>
      <c r="E7" s="4">
        <v>2219</v>
      </c>
      <c r="F7" s="5"/>
      <c r="G7" s="5"/>
      <c r="H7" s="5"/>
      <c r="I7" s="6"/>
      <c r="J7" s="6"/>
      <c r="K7" s="6">
        <f t="shared" ref="K7:K8" si="0">SUM(E7:J7)</f>
        <v>2219</v>
      </c>
      <c r="L7" s="40"/>
    </row>
    <row r="8" spans="2:12">
      <c r="B8" s="94"/>
      <c r="C8" s="95"/>
      <c r="D8" s="39" t="s">
        <v>76</v>
      </c>
      <c r="E8" s="4"/>
      <c r="F8" s="5"/>
      <c r="G8" s="5"/>
      <c r="H8" s="5"/>
      <c r="I8" s="6"/>
      <c r="J8" s="6">
        <v>1389</v>
      </c>
      <c r="K8" s="6">
        <f t="shared" si="0"/>
        <v>1389</v>
      </c>
      <c r="L8" s="40"/>
    </row>
    <row r="9" spans="2:12">
      <c r="B9" s="83" t="s">
        <v>8</v>
      </c>
      <c r="C9" s="83"/>
      <c r="D9" s="39"/>
      <c r="E9" s="6">
        <f>SUM(E6:E8)</f>
        <v>2219</v>
      </c>
      <c r="F9" s="6">
        <f>SUM(F6:F8)</f>
        <v>70</v>
      </c>
      <c r="G9" s="6"/>
      <c r="H9" s="6">
        <f>SUM(H6:H8)</f>
        <v>0</v>
      </c>
      <c r="I9" s="6">
        <f>SUM(I6:I8)</f>
        <v>0</v>
      </c>
      <c r="J9" s="6">
        <f>SUM(J6:J8)</f>
        <v>1389</v>
      </c>
      <c r="K9" s="6">
        <f>SUM(K6:K8)</f>
        <v>3678</v>
      </c>
      <c r="L9" s="40"/>
    </row>
    <row r="10" spans="2:12">
      <c r="B10" s="84" t="s">
        <v>15</v>
      </c>
      <c r="C10" s="84"/>
      <c r="D10" s="7">
        <f>K9</f>
        <v>3678</v>
      </c>
      <c r="E10" s="7"/>
      <c r="F10" s="7"/>
      <c r="G10" s="7"/>
      <c r="H10" s="7"/>
      <c r="I10" s="41"/>
      <c r="J10" s="41"/>
      <c r="K10" s="85"/>
      <c r="L10" s="85"/>
    </row>
    <row r="11" spans="2:12" ht="18.75">
      <c r="B11" s="25" t="s">
        <v>16</v>
      </c>
      <c r="C11" s="24"/>
      <c r="D11" s="24"/>
      <c r="E11" s="105" t="s">
        <v>17</v>
      </c>
      <c r="F11" s="106"/>
      <c r="G11" s="42"/>
      <c r="H11" s="24"/>
      <c r="I11" s="43"/>
      <c r="J11" s="24"/>
      <c r="K11" s="23" t="s">
        <v>18</v>
      </c>
      <c r="L11" s="23"/>
    </row>
  </sheetData>
  <mergeCells count="17">
    <mergeCell ref="E11:F11"/>
    <mergeCell ref="L4:L5"/>
    <mergeCell ref="B6:B8"/>
    <mergeCell ref="C6:C8"/>
    <mergeCell ref="B9:C9"/>
    <mergeCell ref="B10:C10"/>
    <mergeCell ref="K10:L10"/>
    <mergeCell ref="B1:L1"/>
    <mergeCell ref="B2:L2"/>
    <mergeCell ref="E3:K3"/>
    <mergeCell ref="B4:B5"/>
    <mergeCell ref="C4:C5"/>
    <mergeCell ref="D4:D5"/>
    <mergeCell ref="E4:H4"/>
    <mergeCell ref="I4:I5"/>
    <mergeCell ref="J4:J5"/>
    <mergeCell ref="K4:K5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"/>
  <sheetViews>
    <sheetView workbookViewId="0">
      <selection activeCell="L3" sqref="L3:L9"/>
    </sheetView>
  </sheetViews>
  <sheetFormatPr defaultRowHeight="16.5"/>
  <cols>
    <col min="1" max="1" width="4.375" customWidth="1"/>
    <col min="4" max="4" width="10.5" bestFit="1" customWidth="1"/>
    <col min="5" max="5" width="5.5" bestFit="1" customWidth="1"/>
    <col min="6" max="6" width="7.375" bestFit="1" customWidth="1"/>
    <col min="7" max="7" width="5" bestFit="1" customWidth="1"/>
    <col min="8" max="8" width="7.25" bestFit="1" customWidth="1"/>
    <col min="9" max="9" width="5.5" bestFit="1" customWidth="1"/>
    <col min="10" max="10" width="7.25" bestFit="1" customWidth="1"/>
    <col min="11" max="11" width="6" bestFit="1" customWidth="1"/>
    <col min="12" max="12" width="5.75" style="65" bestFit="1" customWidth="1"/>
    <col min="13" max="13" width="46.375" style="65" bestFit="1" customWidth="1"/>
    <col min="14" max="14" width="13.125" style="65" bestFit="1" customWidth="1"/>
  </cols>
  <sheetData>
    <row r="1" spans="2:14" ht="27">
      <c r="B1" s="102" t="s">
        <v>19</v>
      </c>
      <c r="C1" s="103"/>
      <c r="D1" s="103"/>
      <c r="E1" s="103"/>
      <c r="F1" s="103"/>
      <c r="G1" s="103"/>
      <c r="H1" s="103"/>
      <c r="I1" s="103"/>
      <c r="J1" s="103"/>
      <c r="K1" s="103"/>
      <c r="L1" s="113" t="s">
        <v>83</v>
      </c>
      <c r="M1" s="113"/>
      <c r="N1" s="113"/>
    </row>
    <row r="2" spans="2:14" ht="24">
      <c r="B2" s="93" t="s">
        <v>0</v>
      </c>
      <c r="C2" s="93"/>
      <c r="D2" s="93"/>
      <c r="E2" s="93"/>
      <c r="F2" s="93"/>
      <c r="G2" s="93"/>
      <c r="H2" s="93"/>
      <c r="I2" s="93"/>
      <c r="J2" s="93"/>
      <c r="K2" s="93"/>
      <c r="L2" s="1" t="s">
        <v>80</v>
      </c>
      <c r="M2" s="2" t="s">
        <v>91</v>
      </c>
      <c r="N2" s="30" t="s">
        <v>81</v>
      </c>
    </row>
    <row r="3" spans="2:14" ht="20.25">
      <c r="B3" s="1"/>
      <c r="C3" s="30"/>
      <c r="D3" s="2"/>
      <c r="E3" s="104" t="s">
        <v>77</v>
      </c>
      <c r="F3" s="104"/>
      <c r="G3" s="104"/>
      <c r="H3" s="104"/>
      <c r="I3" s="104"/>
      <c r="J3" s="104"/>
      <c r="K3" s="45"/>
      <c r="L3" s="53" t="s">
        <v>84</v>
      </c>
      <c r="M3" s="54" t="s">
        <v>92</v>
      </c>
      <c r="N3" s="55">
        <v>3600</v>
      </c>
    </row>
    <row r="4" spans="2:14">
      <c r="B4" s="94" t="s">
        <v>2</v>
      </c>
      <c r="C4" s="95" t="s">
        <v>3</v>
      </c>
      <c r="D4" s="95" t="s">
        <v>4</v>
      </c>
      <c r="E4" s="83" t="s">
        <v>5</v>
      </c>
      <c r="F4" s="83"/>
      <c r="G4" s="83"/>
      <c r="H4" s="83" t="s">
        <v>6</v>
      </c>
      <c r="I4" s="83" t="s">
        <v>7</v>
      </c>
      <c r="J4" s="83" t="s">
        <v>8</v>
      </c>
      <c r="K4" s="83" t="s">
        <v>9</v>
      </c>
      <c r="L4" s="53" t="s">
        <v>85</v>
      </c>
      <c r="M4" s="56" t="s">
        <v>93</v>
      </c>
      <c r="N4" s="57">
        <v>18000</v>
      </c>
    </row>
    <row r="5" spans="2:14">
      <c r="B5" s="94"/>
      <c r="C5" s="95"/>
      <c r="D5" s="95"/>
      <c r="E5" s="45" t="s">
        <v>57</v>
      </c>
      <c r="F5" s="45" t="s">
        <v>13</v>
      </c>
      <c r="G5" s="45" t="s">
        <v>67</v>
      </c>
      <c r="H5" s="83"/>
      <c r="I5" s="83"/>
      <c r="J5" s="83"/>
      <c r="K5" s="83"/>
      <c r="L5" s="53" t="s">
        <v>86</v>
      </c>
      <c r="M5" s="58" t="s">
        <v>94</v>
      </c>
      <c r="N5" s="57">
        <v>30000</v>
      </c>
    </row>
    <row r="6" spans="2:14" ht="16.5" customHeight="1">
      <c r="B6" s="109" t="s">
        <v>78</v>
      </c>
      <c r="C6" s="95" t="s">
        <v>14</v>
      </c>
      <c r="D6" s="44" t="s">
        <v>79</v>
      </c>
      <c r="E6" s="4"/>
      <c r="F6" s="5">
        <v>40</v>
      </c>
      <c r="G6" s="5"/>
      <c r="H6" s="6"/>
      <c r="I6" s="6"/>
      <c r="J6" s="6">
        <f>SUM(E6:I6)</f>
        <v>40</v>
      </c>
      <c r="K6" s="45"/>
      <c r="L6" s="53" t="s">
        <v>87</v>
      </c>
      <c r="M6" s="58" t="s">
        <v>99</v>
      </c>
      <c r="N6" s="59">
        <v>14890</v>
      </c>
    </row>
    <row r="7" spans="2:14" ht="16.5" customHeight="1">
      <c r="B7" s="109"/>
      <c r="C7" s="95"/>
      <c r="D7" s="44" t="s">
        <v>95</v>
      </c>
      <c r="E7" s="4"/>
      <c r="F7" s="5"/>
      <c r="G7" s="5"/>
      <c r="H7" s="6">
        <v>1080</v>
      </c>
      <c r="I7" s="6"/>
      <c r="J7" s="6">
        <f t="shared" ref="J7:J9" si="0">SUM(E7:I7)</f>
        <v>1080</v>
      </c>
      <c r="K7" s="45"/>
      <c r="L7" s="53" t="s">
        <v>88</v>
      </c>
      <c r="M7" s="60" t="s">
        <v>96</v>
      </c>
      <c r="N7" s="57">
        <v>4604</v>
      </c>
    </row>
    <row r="8" spans="2:14" ht="16.5" customHeight="1">
      <c r="B8" s="109"/>
      <c r="C8" s="95"/>
      <c r="D8" s="44" t="s">
        <v>98</v>
      </c>
      <c r="E8" s="4"/>
      <c r="F8" s="5"/>
      <c r="G8" s="5"/>
      <c r="H8" s="6">
        <v>362</v>
      </c>
      <c r="I8" s="6"/>
      <c r="J8" s="6">
        <f t="shared" si="0"/>
        <v>362</v>
      </c>
      <c r="K8" s="45"/>
      <c r="L8" s="53" t="s">
        <v>89</v>
      </c>
      <c r="M8" s="60" t="s">
        <v>97</v>
      </c>
      <c r="N8" s="61">
        <v>1590</v>
      </c>
    </row>
    <row r="9" spans="2:14" ht="16.5" customHeight="1">
      <c r="B9" s="109"/>
      <c r="C9" s="95"/>
      <c r="D9" s="44"/>
      <c r="E9" s="4"/>
      <c r="F9" s="5"/>
      <c r="G9" s="5"/>
      <c r="H9" s="6"/>
      <c r="I9" s="6"/>
      <c r="J9" s="6">
        <f t="shared" si="0"/>
        <v>0</v>
      </c>
      <c r="K9" s="45"/>
      <c r="L9" s="53" t="s">
        <v>90</v>
      </c>
      <c r="M9" s="60" t="s">
        <v>100</v>
      </c>
      <c r="N9" s="61">
        <v>2200</v>
      </c>
    </row>
    <row r="10" spans="2:14" ht="21">
      <c r="B10" s="83" t="s">
        <v>8</v>
      </c>
      <c r="C10" s="83"/>
      <c r="D10" s="44"/>
      <c r="E10" s="6">
        <f>SUM(E6:E9)</f>
        <v>0</v>
      </c>
      <c r="F10" s="6">
        <f>SUM(F6:F9)</f>
        <v>40</v>
      </c>
      <c r="G10" s="6"/>
      <c r="H10" s="6">
        <f>SUM(H6:H9)</f>
        <v>1442</v>
      </c>
      <c r="I10" s="6">
        <f>SUM(I6:I9)</f>
        <v>0</v>
      </c>
      <c r="J10" s="6">
        <f>SUM(J6:J9)</f>
        <v>1482</v>
      </c>
      <c r="K10" s="45"/>
      <c r="L10" s="62"/>
      <c r="M10" s="63" t="s">
        <v>82</v>
      </c>
      <c r="N10" s="64">
        <f>SUM(N3:N9)</f>
        <v>74884</v>
      </c>
    </row>
    <row r="11" spans="2:14">
      <c r="B11" s="84" t="s">
        <v>15</v>
      </c>
      <c r="C11" s="84"/>
      <c r="D11" s="7">
        <f>J10</f>
        <v>1482</v>
      </c>
      <c r="E11" s="7"/>
      <c r="F11" s="7"/>
      <c r="G11" s="7"/>
      <c r="H11" s="46"/>
      <c r="I11" s="46"/>
      <c r="J11" s="85"/>
      <c r="K11" s="85"/>
    </row>
    <row r="12" spans="2:14" ht="18.75">
      <c r="B12" s="25" t="s">
        <v>16</v>
      </c>
      <c r="C12" s="24"/>
      <c r="D12" s="24"/>
      <c r="E12" s="105" t="s">
        <v>17</v>
      </c>
      <c r="F12" s="106"/>
      <c r="G12" s="47"/>
      <c r="H12" s="110" t="s">
        <v>18</v>
      </c>
      <c r="I12" s="111"/>
      <c r="J12" s="111"/>
      <c r="K12" s="112"/>
    </row>
  </sheetData>
  <mergeCells count="19">
    <mergeCell ref="B11:C11"/>
    <mergeCell ref="J11:K11"/>
    <mergeCell ref="B1:K1"/>
    <mergeCell ref="B2:K2"/>
    <mergeCell ref="E3:J3"/>
    <mergeCell ref="B4:B5"/>
    <mergeCell ref="C4:C5"/>
    <mergeCell ref="D4:D5"/>
    <mergeCell ref="E4:G4"/>
    <mergeCell ref="L1:N1"/>
    <mergeCell ref="K4:K5"/>
    <mergeCell ref="B6:B9"/>
    <mergeCell ref="C6:C9"/>
    <mergeCell ref="B10:C10"/>
    <mergeCell ref="H4:H5"/>
    <mergeCell ref="I4:I5"/>
    <mergeCell ref="J4:J5"/>
    <mergeCell ref="E12:F12"/>
    <mergeCell ref="H12:K12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"/>
  <sheetViews>
    <sheetView tabSelected="1" workbookViewId="0">
      <selection activeCell="M8" sqref="M8"/>
    </sheetView>
  </sheetViews>
  <sheetFormatPr defaultRowHeight="16.5"/>
  <cols>
    <col min="1" max="1" width="4.375" customWidth="1"/>
    <col min="4" max="4" width="10.5" bestFit="1" customWidth="1"/>
    <col min="5" max="6" width="7.75" bestFit="1" customWidth="1"/>
    <col min="7" max="8" width="8.875" bestFit="1" customWidth="1"/>
    <col min="9" max="9" width="6" bestFit="1" customWidth="1"/>
    <col min="10" max="10" width="6" customWidth="1"/>
    <col min="11" max="11" width="7.375" style="65" bestFit="1" customWidth="1"/>
    <col min="12" max="12" width="16.375" style="65" bestFit="1" customWidth="1"/>
    <col min="13" max="13" width="13.125" style="65" bestFit="1" customWidth="1"/>
  </cols>
  <sheetData>
    <row r="1" spans="2:13" ht="27">
      <c r="B1" s="118" t="s">
        <v>19</v>
      </c>
      <c r="C1" s="119"/>
      <c r="D1" s="119"/>
      <c r="E1" s="119"/>
      <c r="F1" s="119"/>
      <c r="G1" s="119"/>
      <c r="H1" s="119"/>
      <c r="I1" s="120"/>
      <c r="J1" s="73"/>
      <c r="K1" s="113" t="s">
        <v>83</v>
      </c>
      <c r="L1" s="113"/>
      <c r="M1" s="113"/>
    </row>
    <row r="2" spans="2:13" ht="24">
      <c r="B2" s="93" t="s">
        <v>0</v>
      </c>
      <c r="C2" s="93"/>
      <c r="D2" s="93"/>
      <c r="E2" s="93"/>
      <c r="F2" s="93"/>
      <c r="G2" s="93"/>
      <c r="H2" s="93"/>
      <c r="I2" s="93"/>
      <c r="J2" s="73"/>
      <c r="K2" s="1" t="s">
        <v>80</v>
      </c>
      <c r="L2" s="2" t="s">
        <v>91</v>
      </c>
      <c r="M2" s="30" t="s">
        <v>81</v>
      </c>
    </row>
    <row r="3" spans="2:13" ht="20.25">
      <c r="B3" s="1"/>
      <c r="C3" s="30"/>
      <c r="D3" s="2"/>
      <c r="E3" s="104" t="s">
        <v>101</v>
      </c>
      <c r="F3" s="104"/>
      <c r="G3" s="104"/>
      <c r="H3" s="104"/>
      <c r="I3" s="48"/>
      <c r="J3" s="73"/>
      <c r="K3" s="66" t="s">
        <v>84</v>
      </c>
      <c r="L3" s="2" t="s">
        <v>108</v>
      </c>
      <c r="M3" s="76">
        <v>4400</v>
      </c>
    </row>
    <row r="4" spans="2:13" ht="18.75">
      <c r="B4" s="50" t="s">
        <v>2</v>
      </c>
      <c r="C4" s="51" t="s">
        <v>3</v>
      </c>
      <c r="D4" s="51" t="s">
        <v>4</v>
      </c>
      <c r="E4" s="48" t="s">
        <v>5</v>
      </c>
      <c r="F4" s="48" t="s">
        <v>6</v>
      </c>
      <c r="G4" s="48" t="s">
        <v>7</v>
      </c>
      <c r="H4" s="48" t="s">
        <v>8</v>
      </c>
      <c r="I4" s="48" t="s">
        <v>9</v>
      </c>
      <c r="J4" s="73"/>
      <c r="K4" s="66" t="s">
        <v>85</v>
      </c>
      <c r="L4" s="2" t="s">
        <v>109</v>
      </c>
      <c r="M4" s="76">
        <v>1208</v>
      </c>
    </row>
    <row r="5" spans="2:13" ht="16.5" customHeight="1">
      <c r="B5" s="109" t="s">
        <v>102</v>
      </c>
      <c r="C5" s="95" t="s">
        <v>103</v>
      </c>
      <c r="D5" s="51" t="s">
        <v>104</v>
      </c>
      <c r="E5" s="74">
        <v>400</v>
      </c>
      <c r="F5" s="75"/>
      <c r="G5" s="75"/>
      <c r="H5" s="75">
        <f>SUM(E5:G5)</f>
        <v>400</v>
      </c>
      <c r="I5" s="48"/>
      <c r="J5" s="73"/>
      <c r="K5" s="66" t="s">
        <v>86</v>
      </c>
      <c r="L5" s="2" t="s">
        <v>110</v>
      </c>
      <c r="M5" s="76">
        <v>3468</v>
      </c>
    </row>
    <row r="6" spans="2:13" ht="16.5" customHeight="1">
      <c r="B6" s="109"/>
      <c r="C6" s="95"/>
      <c r="D6" s="51" t="s">
        <v>105</v>
      </c>
      <c r="E6" s="74">
        <v>919</v>
      </c>
      <c r="F6" s="75"/>
      <c r="G6" s="75"/>
      <c r="H6" s="75">
        <f>SUM(E6:G6)</f>
        <v>919</v>
      </c>
      <c r="I6" s="48"/>
      <c r="J6" s="73"/>
      <c r="K6" s="66" t="s">
        <v>87</v>
      </c>
      <c r="L6" s="2" t="s">
        <v>111</v>
      </c>
      <c r="M6" s="76">
        <v>100</v>
      </c>
    </row>
    <row r="7" spans="2:13" ht="16.5" customHeight="1">
      <c r="B7" s="109"/>
      <c r="C7" s="95"/>
      <c r="D7" s="51" t="s">
        <v>106</v>
      </c>
      <c r="E7" s="74"/>
      <c r="F7" s="75">
        <v>1570</v>
      </c>
      <c r="G7" s="75"/>
      <c r="H7" s="75">
        <f>SUM(E7:G7)</f>
        <v>1570</v>
      </c>
      <c r="I7" s="48"/>
      <c r="J7" s="73"/>
      <c r="K7" s="66" t="s">
        <v>88</v>
      </c>
      <c r="L7" s="2" t="s">
        <v>112</v>
      </c>
      <c r="M7" s="76">
        <v>413</v>
      </c>
    </row>
    <row r="8" spans="2:13" ht="16.5" customHeight="1">
      <c r="B8" s="109"/>
      <c r="C8" s="95"/>
      <c r="D8" s="51" t="s">
        <v>107</v>
      </c>
      <c r="E8" s="74"/>
      <c r="F8" s="75"/>
      <c r="G8" s="75">
        <v>14490</v>
      </c>
      <c r="H8" s="75">
        <f>SUM(E8:G8)</f>
        <v>14490</v>
      </c>
      <c r="I8" s="48"/>
      <c r="K8" s="67"/>
      <c r="L8" s="68" t="s">
        <v>82</v>
      </c>
      <c r="M8" s="69">
        <f>SUM(M3:M7)</f>
        <v>9589</v>
      </c>
    </row>
    <row r="9" spans="2:13">
      <c r="B9" s="83" t="s">
        <v>8</v>
      </c>
      <c r="C9" s="83"/>
      <c r="D9" s="51"/>
      <c r="E9" s="75">
        <f>SUM(E5:E8)</f>
        <v>1319</v>
      </c>
      <c r="F9" s="75">
        <f t="shared" ref="F9:G9" si="0">SUM(F5:F8)</f>
        <v>1570</v>
      </c>
      <c r="G9" s="75">
        <f t="shared" si="0"/>
        <v>14490</v>
      </c>
      <c r="H9" s="75">
        <f>SUM(H5:H8)</f>
        <v>17379</v>
      </c>
      <c r="I9" s="48"/>
    </row>
    <row r="10" spans="2:13">
      <c r="B10" s="117" t="s">
        <v>15</v>
      </c>
      <c r="C10" s="117"/>
      <c r="D10" s="71">
        <f>H9</f>
        <v>17379</v>
      </c>
      <c r="E10" s="71"/>
      <c r="F10" s="49"/>
      <c r="G10" s="49"/>
      <c r="H10" s="85"/>
      <c r="I10" s="85"/>
    </row>
    <row r="11" spans="2:13" ht="18.75" customHeight="1">
      <c r="B11" s="70" t="s">
        <v>16</v>
      </c>
      <c r="C11" s="52"/>
      <c r="D11" s="52"/>
      <c r="E11" s="72"/>
      <c r="F11" s="114" t="s">
        <v>18</v>
      </c>
      <c r="G11" s="115"/>
      <c r="H11" s="115"/>
      <c r="I11" s="116"/>
    </row>
  </sheetData>
  <mergeCells count="10">
    <mergeCell ref="B1:I1"/>
    <mergeCell ref="K1:M1"/>
    <mergeCell ref="B2:I2"/>
    <mergeCell ref="E3:H3"/>
    <mergeCell ref="F11:I11"/>
    <mergeCell ref="B5:B8"/>
    <mergeCell ref="C5:C8"/>
    <mergeCell ref="B9:C9"/>
    <mergeCell ref="B10:C10"/>
    <mergeCell ref="H10:I1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活動費-201903+04</vt:lpstr>
      <vt:lpstr>活動費-201905+6月</vt:lpstr>
      <vt:lpstr>活動費-201906-10月</vt:lpstr>
      <vt:lpstr>01月-02月</vt:lpstr>
      <vt:lpstr>03月-04月</vt:lpstr>
      <vt:lpstr>04~05月</vt:lpstr>
      <vt:lpstr>05-07</vt:lpstr>
      <vt:lpstr>08-10</vt:lpstr>
    </vt:vector>
  </TitlesOfParts>
  <Company>readwildness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Yi Lu</dc:creator>
  <cp:lastModifiedBy>user</cp:lastModifiedBy>
  <cp:lastPrinted>2019-05-13T10:16:14Z</cp:lastPrinted>
  <dcterms:created xsi:type="dcterms:W3CDTF">2014-10-30T13:08:57Z</dcterms:created>
  <dcterms:modified xsi:type="dcterms:W3CDTF">2020-11-09T09:45:12Z</dcterms:modified>
</cp:coreProperties>
</file>