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725" yWindow="4425" windowWidth="20910" windowHeight="7830"/>
  </bookViews>
  <sheets>
    <sheet name="工作表1" sheetId="1" r:id="rId1"/>
  </sheets>
  <definedNames>
    <definedName name="_xlnm.Print_Area" localSheetId="0">工作表1!$A$1:$H$26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F25" i="1"/>
  <c r="G25" i="1"/>
  <c r="H22" i="1"/>
  <c r="H23" i="1" s="1"/>
  <c r="H3" i="1" l="1"/>
  <c r="H4" i="1" l="1"/>
  <c r="H5" i="1" s="1"/>
  <c r="H6" i="1" s="1"/>
  <c r="H7" i="1" s="1"/>
  <c r="H8" i="1" s="1"/>
  <c r="H9" i="1" s="1"/>
  <c r="H10" i="1" s="1"/>
  <c r="H11" i="1" l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5" i="1"/>
</calcChain>
</file>

<file path=xl/sharedStrings.xml><?xml version="1.0" encoding="utf-8"?>
<sst xmlns="http://schemas.openxmlformats.org/spreadsheetml/2006/main" count="77" uniqueCount="64">
  <si>
    <t>日期</t>
  </si>
  <si>
    <t>說明</t>
  </si>
  <si>
    <t>申請人</t>
    <phoneticPr fontId="3" type="noConversion"/>
  </si>
  <si>
    <t>收入</t>
  </si>
  <si>
    <t>支出</t>
  </si>
  <si>
    <t>結餘</t>
  </si>
  <si>
    <t>合計</t>
    <phoneticPr fontId="3" type="noConversion"/>
  </si>
  <si>
    <t>序號</t>
    <phoneticPr fontId="2" type="noConversion"/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</si>
  <si>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</si>
  <si>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</si>
  <si>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</si>
  <si>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</si>
  <si>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</si>
  <si>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</si>
  <si>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</si>
  <si>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</si>
  <si>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</si>
  <si>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</si>
  <si>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</si>
  <si>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綠雷德文創公司108年12月零用金明細表</t>
    <phoneticPr fontId="3" type="noConversion"/>
  </si>
  <si>
    <t>電話費(8772-6321)</t>
    <phoneticPr fontId="2" type="noConversion"/>
  </si>
  <si>
    <t>海星</t>
    <phoneticPr fontId="2" type="noConversion"/>
  </si>
  <si>
    <t>12月零用金入帳</t>
    <phoneticPr fontId="2" type="noConversion"/>
  </si>
  <si>
    <t>海星</t>
    <phoneticPr fontId="2" type="noConversion"/>
  </si>
  <si>
    <t>ETC-2179-FR</t>
    <phoneticPr fontId="2" type="noConversion"/>
  </si>
  <si>
    <t>ETC-RCM-6163</t>
    <phoneticPr fontId="2" type="noConversion"/>
  </si>
  <si>
    <t>台北天穿日DIY海關規費</t>
    <phoneticPr fontId="2" type="noConversion"/>
  </si>
  <si>
    <t>13</t>
  </si>
  <si>
    <t>14</t>
  </si>
  <si>
    <t>15</t>
  </si>
  <si>
    <t>16</t>
  </si>
  <si>
    <t>17</t>
  </si>
  <si>
    <t>18</t>
  </si>
  <si>
    <t>DM寄送-牛皮信封*400+原子筆*50</t>
    <phoneticPr fontId="2" type="noConversion"/>
  </si>
  <si>
    <t>郵資-寄送打中午文件</t>
    <phoneticPr fontId="2" type="noConversion"/>
  </si>
  <si>
    <t>袋鼠</t>
    <phoneticPr fontId="2" type="noConversion"/>
  </si>
  <si>
    <t>水牛</t>
    <phoneticPr fontId="2" type="noConversion"/>
  </si>
  <si>
    <t>郵資-寄送公司DM</t>
    <phoneticPr fontId="2" type="noConversion"/>
  </si>
  <si>
    <t>影印-公司DM試印</t>
    <phoneticPr fontId="2" type="noConversion"/>
  </si>
  <si>
    <t>山羊</t>
    <phoneticPr fontId="2" type="noConversion"/>
  </si>
  <si>
    <t>影印-永續12/15育幼院卡片</t>
    <phoneticPr fontId="2" type="noConversion"/>
  </si>
  <si>
    <t>19</t>
  </si>
  <si>
    <t>20</t>
  </si>
  <si>
    <t>21</t>
  </si>
  <si>
    <t>影印-新住民家庭日-服務建議書</t>
    <phoneticPr fontId="2" type="noConversion"/>
  </si>
  <si>
    <t>影印-桃園農博活動案-服務建議書</t>
    <phoneticPr fontId="2" type="noConversion"/>
  </si>
  <si>
    <t>兔子</t>
    <phoneticPr fontId="2" type="noConversion"/>
  </si>
  <si>
    <t>影印-新住民家庭日-簡報資料</t>
    <phoneticPr fontId="2" type="noConversion"/>
  </si>
  <si>
    <t>影印-宜蘭永續規劃案-服務建議書</t>
    <phoneticPr fontId="2" type="noConversion"/>
  </si>
  <si>
    <t>穿山甲</t>
    <phoneticPr fontId="2" type="noConversion"/>
  </si>
  <si>
    <t>12/15綠雷德永續社會回饋日道具服</t>
    <phoneticPr fontId="2" type="noConversion"/>
  </si>
  <si>
    <t>北科辦公室電費</t>
    <phoneticPr fontId="2" type="noConversion"/>
  </si>
  <si>
    <t xml:space="preserve">     </t>
    <phoneticPr fontId="2" type="noConversion"/>
  </si>
  <si>
    <t>石虎</t>
    <phoneticPr fontId="2" type="noConversion"/>
  </si>
  <si>
    <t>10+11月戀戀台北城預支款餘額轉零用金</t>
    <phoneticPr fontId="2" type="noConversion"/>
  </si>
  <si>
    <t>RCM-6163停車費(路邊停車)*20</t>
    <phoneticPr fontId="2" type="noConversion"/>
  </si>
  <si>
    <t>RCM-6163油資*9</t>
    <phoneticPr fontId="2" type="noConversion"/>
  </si>
  <si>
    <t>RCM-6163停車費(停車場)*23</t>
    <phoneticPr fontId="2" type="noConversion"/>
  </si>
  <si>
    <t>22</t>
  </si>
  <si>
    <t>辦公室文具</t>
    <phoneticPr fontId="2" type="noConversion"/>
  </si>
  <si>
    <t>23</t>
  </si>
  <si>
    <t>鄧雨賢紀念音樂會預支款項餘額轉零用金</t>
    <phoneticPr fontId="2" type="noConversion"/>
  </si>
  <si>
    <t>兔子</t>
    <phoneticPr fontId="2" type="noConversion"/>
  </si>
  <si>
    <t>發票圖檔連結:https://drive.google.com/drive/folders/1ziWGS_dH0W-2j0oUm1KA2t1uK1rFXjUy?usp=sharing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</si>
</sst>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Microsoft YaHei"/>
      <family val="2"/>
      <charset val="136"/>
    </font>
    <font>
      <sz val="12"/>
      <color indexed="8"/>
      <name val="新細明體"/>
      <family val="1"/>
      <charset val="136"/>
      <scheme val="major"/>
    </font>
    <font>
      <sz val="12"/>
      <name val="細明體"/>
      <family val="3"/>
      <charset val="136"/>
    </font>
    <font>
      <sz val="16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Excel Built-in 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topLeftCell="A16" workbookViewId="0">
      <selection activeCell="C28" sqref="C28"/>
    </sheetView>
  </sheetViews>
  <sheetFormatPr defaultRowHeight="16.5" x14ac:dyDescent="0.25"/>
  <cols>
    <col min="2" max="2" width="5.5" style="7" bestFit="1" customWidth="1"/>
    <col min="3" max="3" width="9.5" style="7" bestFit="1" customWidth="1"/>
    <col min="4" max="4" width="36.75" style="12" bestFit="1" customWidth="1"/>
    <col min="5" max="5" width="7.5" bestFit="1" customWidth="1"/>
    <col min="6" max="7" width="9.5" bestFit="1" customWidth="1"/>
    <col min="8" max="8" width="8.5" bestFit="1" customWidth="1"/>
  </cols>
  <sheetData>
    <row r="1" spans="2:11" ht="21" x14ac:dyDescent="0.25">
      <c r="B1" s="14" t="s">
        <v>19</v>
      </c>
      <c r="C1" s="14"/>
      <c r="D1" s="14"/>
      <c r="E1" s="14"/>
      <c r="F1" s="14"/>
      <c r="G1" s="14"/>
      <c r="H1" s="14"/>
    </row>
    <row r="2" spans="2:11" x14ac:dyDescent="0.25">
      <c r="B2" s="6" t="s">
        <v>7</v>
      </c>
      <c r="C2" s="1" t="s">
        <v>0</v>
      </c>
      <c r="D2" s="10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11" x14ac:dyDescent="0.25">
      <c r="B3" s="6" t="s">
        <v>8</v>
      </c>
      <c r="C3" s="4">
        <v>44189</v>
      </c>
      <c r="D3" s="11" t="s">
        <v>22</v>
      </c>
      <c r="E3" s="2" t="s">
        <v>23</v>
      </c>
      <c r="F3" s="3">
        <v>60000</v>
      </c>
      <c r="G3" s="8"/>
      <c r="H3" s="3">
        <f>F3-G3</f>
        <v>60000</v>
      </c>
    </row>
    <row r="4" spans="2:11" s="9" customFormat="1" x14ac:dyDescent="0.25">
      <c r="B4" s="6" t="s">
        <v>9</v>
      </c>
      <c r="C4" s="4">
        <v>43789</v>
      </c>
      <c r="D4" s="11" t="s">
        <v>20</v>
      </c>
      <c r="E4" s="2" t="s">
        <v>21</v>
      </c>
      <c r="F4" s="3"/>
      <c r="G4" s="8">
        <v>2254</v>
      </c>
      <c r="H4" s="3">
        <f t="shared" ref="H4:H24" si="0">H3+F4-G4</f>
        <v>57746</v>
      </c>
      <c r="J4"/>
      <c r="K4"/>
    </row>
    <row r="5" spans="2:11" s="9" customFormat="1" x14ac:dyDescent="0.25">
      <c r="B5" s="6" t="s">
        <v>10</v>
      </c>
      <c r="C5" s="4">
        <v>44177</v>
      </c>
      <c r="D5" s="11" t="s">
        <v>24</v>
      </c>
      <c r="E5" s="2" t="s">
        <v>23</v>
      </c>
      <c r="F5" s="3"/>
      <c r="G5" s="8">
        <v>429</v>
      </c>
      <c r="H5" s="3">
        <f t="shared" si="0"/>
        <v>57317</v>
      </c>
      <c r="J5"/>
      <c r="K5"/>
    </row>
    <row r="6" spans="2:11" s="9" customFormat="1" x14ac:dyDescent="0.25">
      <c r="B6" s="6" t="s">
        <v>11</v>
      </c>
      <c r="C6" s="4">
        <v>44177</v>
      </c>
      <c r="D6" s="11" t="s">
        <v>25</v>
      </c>
      <c r="E6" s="2" t="s">
        <v>23</v>
      </c>
      <c r="F6" s="3"/>
      <c r="G6" s="8">
        <v>3000</v>
      </c>
      <c r="H6" s="3">
        <f t="shared" si="0"/>
        <v>54317</v>
      </c>
      <c r="J6"/>
      <c r="K6"/>
    </row>
    <row r="7" spans="2:11" s="9" customFormat="1" x14ac:dyDescent="0.25">
      <c r="B7" s="6" t="s">
        <v>12</v>
      </c>
      <c r="C7" s="4">
        <v>44189</v>
      </c>
      <c r="D7" s="11" t="s">
        <v>57</v>
      </c>
      <c r="E7" s="2" t="s">
        <v>23</v>
      </c>
      <c r="F7" s="3"/>
      <c r="G7" s="8">
        <v>7794</v>
      </c>
      <c r="H7" s="3">
        <f t="shared" si="0"/>
        <v>46523</v>
      </c>
      <c r="J7"/>
      <c r="K7"/>
    </row>
    <row r="8" spans="2:11" s="9" customFormat="1" x14ac:dyDescent="0.25">
      <c r="B8" s="6" t="s">
        <v>13</v>
      </c>
      <c r="C8" s="4">
        <v>44189</v>
      </c>
      <c r="D8" s="11" t="s">
        <v>56</v>
      </c>
      <c r="E8" s="2" t="s">
        <v>23</v>
      </c>
      <c r="F8" s="3"/>
      <c r="G8" s="3">
        <v>5850</v>
      </c>
      <c r="H8" s="3">
        <f t="shared" si="0"/>
        <v>40673</v>
      </c>
      <c r="J8"/>
      <c r="K8"/>
    </row>
    <row r="9" spans="2:11" s="9" customFormat="1" x14ac:dyDescent="0.25">
      <c r="B9" s="6" t="s">
        <v>14</v>
      </c>
      <c r="C9" s="4">
        <v>44189</v>
      </c>
      <c r="D9" s="11" t="s">
        <v>55</v>
      </c>
      <c r="E9" s="2" t="s">
        <v>23</v>
      </c>
      <c r="F9" s="8"/>
      <c r="G9" s="8">
        <v>2257</v>
      </c>
      <c r="H9" s="3">
        <f t="shared" si="0"/>
        <v>38416</v>
      </c>
      <c r="J9"/>
      <c r="K9"/>
    </row>
    <row r="10" spans="2:11" s="9" customFormat="1" x14ac:dyDescent="0.25">
      <c r="B10" s="6" t="s">
        <v>15</v>
      </c>
      <c r="C10" s="4">
        <v>44189</v>
      </c>
      <c r="D10" s="11" t="s">
        <v>26</v>
      </c>
      <c r="E10" s="2" t="s">
        <v>23</v>
      </c>
      <c r="F10" s="1"/>
      <c r="G10" s="8">
        <v>100</v>
      </c>
      <c r="H10" s="3">
        <f t="shared" si="0"/>
        <v>38316</v>
      </c>
      <c r="J10"/>
      <c r="K10"/>
    </row>
    <row r="11" spans="2:11" s="9" customFormat="1" x14ac:dyDescent="0.25">
      <c r="B11" s="6" t="s">
        <v>16</v>
      </c>
      <c r="C11" s="4">
        <v>44189</v>
      </c>
      <c r="D11" s="11" t="s">
        <v>33</v>
      </c>
      <c r="E11" s="2" t="s">
        <v>23</v>
      </c>
      <c r="F11" s="1"/>
      <c r="G11" s="8">
        <v>1377</v>
      </c>
      <c r="H11" s="3">
        <f t="shared" si="0"/>
        <v>36939</v>
      </c>
      <c r="J11"/>
      <c r="K11"/>
    </row>
    <row r="12" spans="2:11" s="9" customFormat="1" x14ac:dyDescent="0.25">
      <c r="B12" s="6" t="s">
        <v>17</v>
      </c>
      <c r="C12" s="4">
        <v>44189</v>
      </c>
      <c r="D12" s="11" t="s">
        <v>34</v>
      </c>
      <c r="E12" s="2" t="s">
        <v>35</v>
      </c>
      <c r="F12" s="1"/>
      <c r="G12" s="8">
        <v>36</v>
      </c>
      <c r="H12" s="3">
        <f t="shared" si="0"/>
        <v>36903</v>
      </c>
      <c r="J12"/>
      <c r="K12"/>
    </row>
    <row r="13" spans="2:11" s="9" customFormat="1" x14ac:dyDescent="0.25">
      <c r="B13" s="6" t="s">
        <v>18</v>
      </c>
      <c r="C13" s="4">
        <v>44189</v>
      </c>
      <c r="D13" s="11" t="s">
        <v>37</v>
      </c>
      <c r="E13" s="2" t="s">
        <v>36</v>
      </c>
      <c r="F13" s="1"/>
      <c r="G13" s="8">
        <v>990</v>
      </c>
      <c r="H13" s="3">
        <f t="shared" si="0"/>
        <v>35913</v>
      </c>
      <c r="J13"/>
      <c r="K13"/>
    </row>
    <row r="14" spans="2:11" s="9" customFormat="1" x14ac:dyDescent="0.25">
      <c r="B14" s="6" t="s">
        <v>27</v>
      </c>
      <c r="C14" s="4">
        <v>44189</v>
      </c>
      <c r="D14" s="11" t="s">
        <v>38</v>
      </c>
      <c r="E14" s="2" t="s">
        <v>39</v>
      </c>
      <c r="F14" s="1"/>
      <c r="G14" s="8">
        <v>77</v>
      </c>
      <c r="H14" s="3">
        <f t="shared" si="0"/>
        <v>35836</v>
      </c>
      <c r="J14"/>
      <c r="K14"/>
    </row>
    <row r="15" spans="2:11" s="9" customFormat="1" x14ac:dyDescent="0.25">
      <c r="B15" s="6" t="s">
        <v>28</v>
      </c>
      <c r="C15" s="4">
        <v>44189</v>
      </c>
      <c r="D15" s="11" t="s">
        <v>40</v>
      </c>
      <c r="E15" s="2" t="s">
        <v>35</v>
      </c>
      <c r="F15" s="1"/>
      <c r="G15" s="8">
        <v>138</v>
      </c>
      <c r="H15" s="3">
        <f t="shared" si="0"/>
        <v>35698</v>
      </c>
      <c r="J15"/>
      <c r="K15"/>
    </row>
    <row r="16" spans="2:11" s="9" customFormat="1" x14ac:dyDescent="0.25">
      <c r="B16" s="6" t="s">
        <v>29</v>
      </c>
      <c r="C16" s="4">
        <v>44189</v>
      </c>
      <c r="D16" s="11" t="s">
        <v>44</v>
      </c>
      <c r="E16" s="2" t="s">
        <v>35</v>
      </c>
      <c r="F16" s="1"/>
      <c r="G16" s="8">
        <v>4550</v>
      </c>
      <c r="H16" s="3">
        <f t="shared" si="0"/>
        <v>31148</v>
      </c>
      <c r="J16"/>
      <c r="K16"/>
    </row>
    <row r="17" spans="2:11" s="9" customFormat="1" x14ac:dyDescent="0.25">
      <c r="B17" s="6" t="s">
        <v>30</v>
      </c>
      <c r="C17" s="4">
        <v>44189</v>
      </c>
      <c r="D17" s="11" t="s">
        <v>47</v>
      </c>
      <c r="E17" s="2" t="s">
        <v>35</v>
      </c>
      <c r="F17" s="1"/>
      <c r="G17" s="8">
        <v>139</v>
      </c>
      <c r="H17" s="3">
        <f t="shared" si="0"/>
        <v>31009</v>
      </c>
      <c r="J17"/>
      <c r="K17"/>
    </row>
    <row r="18" spans="2:11" s="9" customFormat="1" x14ac:dyDescent="0.25">
      <c r="B18" s="6" t="s">
        <v>31</v>
      </c>
      <c r="C18" s="4">
        <v>44189</v>
      </c>
      <c r="D18" s="11" t="s">
        <v>45</v>
      </c>
      <c r="E18" s="2" t="s">
        <v>46</v>
      </c>
      <c r="F18" s="1"/>
      <c r="G18" s="8">
        <v>5927</v>
      </c>
      <c r="H18" s="3">
        <f t="shared" si="0"/>
        <v>25082</v>
      </c>
      <c r="J18"/>
      <c r="K18"/>
    </row>
    <row r="19" spans="2:11" s="9" customFormat="1" x14ac:dyDescent="0.25">
      <c r="B19" s="6" t="s">
        <v>32</v>
      </c>
      <c r="C19" s="4">
        <v>44189</v>
      </c>
      <c r="D19" s="11" t="s">
        <v>48</v>
      </c>
      <c r="E19" s="2" t="s">
        <v>49</v>
      </c>
      <c r="F19" s="1"/>
      <c r="G19" s="8">
        <v>4680</v>
      </c>
      <c r="H19" s="3">
        <f t="shared" si="0"/>
        <v>20402</v>
      </c>
      <c r="J19"/>
      <c r="K19"/>
    </row>
    <row r="20" spans="2:11" s="9" customFormat="1" x14ac:dyDescent="0.25">
      <c r="B20" s="6" t="s">
        <v>41</v>
      </c>
      <c r="C20" s="4">
        <v>44189</v>
      </c>
      <c r="D20" s="11" t="s">
        <v>50</v>
      </c>
      <c r="E20" s="2" t="s">
        <v>23</v>
      </c>
      <c r="F20" s="1"/>
      <c r="G20" s="8">
        <v>8925</v>
      </c>
      <c r="H20" s="3">
        <f t="shared" si="0"/>
        <v>11477</v>
      </c>
      <c r="J20"/>
      <c r="K20"/>
    </row>
    <row r="21" spans="2:11" s="9" customFormat="1" x14ac:dyDescent="0.25">
      <c r="B21" s="6" t="s">
        <v>42</v>
      </c>
      <c r="C21" s="4">
        <v>44189</v>
      </c>
      <c r="D21" s="11" t="s">
        <v>51</v>
      </c>
      <c r="E21" s="2" t="s">
        <v>23</v>
      </c>
      <c r="F21" s="1"/>
      <c r="G21" s="8">
        <v>1025</v>
      </c>
      <c r="H21" s="3">
        <f t="shared" si="0"/>
        <v>10452</v>
      </c>
      <c r="J21"/>
      <c r="K21"/>
    </row>
    <row r="22" spans="2:11" s="9" customFormat="1" x14ac:dyDescent="0.25">
      <c r="B22" s="6" t="s">
        <v>43</v>
      </c>
      <c r="C22" s="4">
        <v>44189</v>
      </c>
      <c r="D22" s="11" t="s">
        <v>59</v>
      </c>
      <c r="E22" s="2" t="s">
        <v>21</v>
      </c>
      <c r="F22" s="1"/>
      <c r="G22" s="8">
        <v>241</v>
      </c>
      <c r="H22" s="3">
        <f t="shared" si="0"/>
        <v>10211</v>
      </c>
      <c r="J22"/>
      <c r="K22"/>
    </row>
    <row r="23" spans="2:11" s="9" customFormat="1" x14ac:dyDescent="0.25">
      <c r="B23" s="6" t="s">
        <v>58</v>
      </c>
      <c r="C23" s="4">
        <v>43833</v>
      </c>
      <c r="D23" s="11" t="s">
        <v>54</v>
      </c>
      <c r="E23" s="2" t="s">
        <v>53</v>
      </c>
      <c r="F23" s="1">
        <v>3589</v>
      </c>
      <c r="G23" s="8"/>
      <c r="H23" s="3">
        <f t="shared" si="0"/>
        <v>13800</v>
      </c>
      <c r="J23"/>
      <c r="K23"/>
    </row>
    <row r="24" spans="2:11" s="9" customFormat="1" x14ac:dyDescent="0.25">
      <c r="B24" s="6" t="s">
        <v>60</v>
      </c>
      <c r="C24" s="4">
        <v>43833</v>
      </c>
      <c r="D24" s="11" t="s">
        <v>61</v>
      </c>
      <c r="E24" s="2" t="s">
        <v>62</v>
      </c>
      <c r="F24" s="1">
        <v>314</v>
      </c>
      <c r="G24" s="8"/>
      <c r="H24" s="3">
        <f t="shared" si="0"/>
        <v>14114</v>
      </c>
      <c r="J24"/>
      <c r="K24"/>
    </row>
    <row r="25" spans="2:11" x14ac:dyDescent="0.25">
      <c r="B25" s="13" t="s">
        <v>6</v>
      </c>
      <c r="C25" s="13"/>
      <c r="D25" s="13"/>
      <c r="E25" s="13"/>
      <c r="F25" s="5">
        <f>SUM(F3:F24)</f>
        <v>63903</v>
      </c>
      <c r="G25" s="5">
        <f>SUM(G3:G22)</f>
        <v>49789</v>
      </c>
      <c r="H25" s="3">
        <f>F25-G25</f>
        <v>14114</v>
      </c>
    </row>
    <row r="26" spans="2:11" x14ac:dyDescent="0.25">
      <c r="B26" s="15" t="s">
        <v>63</v>
      </c>
      <c r="C26" s="15"/>
      <c r="D26" s="15"/>
      <c r="E26" s="15"/>
      <c r="F26" s="15"/>
      <c r="G26" s="15"/>
      <c r="H26" s="15"/>
    </row>
    <row r="29" spans="2:11" x14ac:dyDescent="0.25">
      <c r="D29" s="12" t="s">
        <v>52</v>
      </c>
    </row>
  </sheetData>
  <mergeCells count="2">
    <mergeCell ref="B1:H1"/>
    <mergeCell ref="B26:H26"/>
  </mergeCells>
  <phoneticPr fontId="2" type="noConversion"/>
  <printOptions horizontalCentered="1"/>
  <pageMargins left="0.23622047244094491" right="0.23622047244094491" top="0.3937007874015748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2019-11-08T11:02:00Z</cp:lastPrinted>
  <dcterms:created xsi:type="dcterms:W3CDTF">2018-03-09T09:07:51Z</dcterms:created>
  <dcterms:modified xsi:type="dcterms:W3CDTF">2020-01-08T10:18:19Z</dcterms:modified>
</cp:coreProperties>
</file>