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425" windowHeight="7710" tabRatio="500" firstSheet="4" activeTab="4"/>
  </bookViews>
  <sheets>
    <sheet name="201901-02" sheetId="3" r:id="rId1"/>
    <sheet name="201904" sheetId="4" r:id="rId2"/>
    <sheet name="201904-06" sheetId="6" r:id="rId3"/>
    <sheet name="201906-201910" sheetId="7" r:id="rId4"/>
    <sheet name="201910-201912" sheetId="13" r:id="rId5"/>
    <sheet name="代墊永續館費用" sheetId="14" r:id="rId6"/>
  </sheets>
  <definedNames>
    <definedName name="_xlnm.Print_Area" localSheetId="0">'201901-02'!$A$1:$K$18</definedName>
    <definedName name="_xlnm.Print_Area" localSheetId="1">'201904'!$A$1:$L$12</definedName>
    <definedName name="_xlnm.Print_Area" localSheetId="2">'201904-06'!$A$1:$K$36</definedName>
  </definedNames>
  <calcPr calcId="144525"/>
</workbook>
</file>

<file path=xl/calcChain.xml><?xml version="1.0" encoding="utf-8"?>
<calcChain xmlns="http://schemas.openxmlformats.org/spreadsheetml/2006/main">
  <c r="C9" i="14" l="1"/>
  <c r="J7" i="13" l="1"/>
  <c r="J8" i="13"/>
  <c r="J9" i="13"/>
  <c r="J10" i="13"/>
  <c r="J11" i="13"/>
  <c r="I13" i="13"/>
  <c r="H13" i="13"/>
  <c r="G13" i="13"/>
  <c r="F13" i="13"/>
  <c r="E13" i="13"/>
  <c r="D13" i="13"/>
  <c r="J12" i="13"/>
  <c r="J6" i="13"/>
  <c r="J13" i="13" l="1"/>
  <c r="C14" i="13" s="1"/>
  <c r="K21" i="7"/>
  <c r="K17" i="7"/>
  <c r="K18" i="7"/>
  <c r="K19" i="7"/>
  <c r="K16" i="7"/>
  <c r="K20" i="7"/>
  <c r="K7" i="7"/>
  <c r="K8" i="7"/>
  <c r="K9" i="7"/>
  <c r="K10" i="7"/>
  <c r="K11" i="7"/>
  <c r="K12" i="7"/>
  <c r="K13" i="7"/>
  <c r="K14" i="7"/>
  <c r="K15" i="7"/>
  <c r="K22" i="7"/>
  <c r="E35" i="6" l="1"/>
  <c r="H27" i="6"/>
  <c r="G27" i="6"/>
  <c r="F27" i="6"/>
  <c r="E27" i="6"/>
  <c r="D27" i="6"/>
  <c r="I26" i="6"/>
  <c r="I25" i="6"/>
  <c r="I24" i="6"/>
  <c r="I23" i="6"/>
  <c r="I27" i="6" l="1"/>
  <c r="C28" i="6" s="1"/>
  <c r="J9" i="6" l="1"/>
  <c r="J10" i="6"/>
  <c r="J11" i="6"/>
  <c r="J12" i="6"/>
  <c r="K7" i="4" l="1"/>
  <c r="K8" i="4"/>
  <c r="K9" i="4"/>
  <c r="K6" i="4"/>
  <c r="J13" i="3" l="1"/>
  <c r="J14" i="3"/>
  <c r="J15" i="3"/>
  <c r="J7" i="3"/>
  <c r="J8" i="3"/>
  <c r="J9" i="3"/>
  <c r="J10" i="3"/>
  <c r="J11" i="3"/>
  <c r="J12" i="3"/>
  <c r="J6" i="3"/>
  <c r="J23" i="7" l="1"/>
  <c r="I23" i="7"/>
  <c r="H23" i="7"/>
  <c r="G23" i="7"/>
  <c r="F23" i="7"/>
  <c r="E23" i="7"/>
  <c r="D23" i="7"/>
  <c r="K6" i="7"/>
  <c r="K23" i="7" l="1"/>
  <c r="C24" i="7" s="1"/>
  <c r="J6" i="6"/>
  <c r="J7" i="6"/>
  <c r="J8" i="6"/>
  <c r="D13" i="6"/>
  <c r="E13" i="6"/>
  <c r="F13" i="6"/>
  <c r="G13" i="6"/>
  <c r="H13" i="6"/>
  <c r="I13" i="6"/>
  <c r="K10" i="4"/>
  <c r="C11" i="4" s="1"/>
  <c r="D10" i="4"/>
  <c r="E10" i="4"/>
  <c r="F10" i="4"/>
  <c r="G10" i="4"/>
  <c r="H10" i="4"/>
  <c r="I10" i="4"/>
  <c r="J10" i="4"/>
  <c r="J13" i="6" l="1"/>
  <c r="C14" i="6" s="1"/>
  <c r="I16" i="3"/>
  <c r="H16" i="3"/>
  <c r="G16" i="3"/>
  <c r="F16" i="3"/>
  <c r="E16" i="3"/>
  <c r="D16" i="3"/>
  <c r="J16" i="3" l="1"/>
  <c r="C17" i="3" s="1"/>
</calcChain>
</file>

<file path=xl/sharedStrings.xml><?xml version="1.0" encoding="utf-8"?>
<sst xmlns="http://schemas.openxmlformats.org/spreadsheetml/2006/main" count="222" uniqueCount="126">
  <si>
    <t>日期</t>
  </si>
  <si>
    <t>專案編號</t>
  </si>
  <si>
    <t>摘要</t>
  </si>
  <si>
    <t>交通費</t>
  </si>
  <si>
    <t>餐費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</si>
  <si>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</si>
  <si>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</si>
  <si>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</si>
  <si>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</si>
  <si>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</si>
  <si>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</si>
  <si>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</si>
  <si>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</si>
  <si>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</si>
  <si>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</si>
  <si>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</si>
  <si>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 xml:space="preserve">   費   用    申    請    明    細    表</t>
    <phoneticPr fontId="2" type="noConversion"/>
  </si>
  <si>
    <t>頁次：1</t>
    <phoneticPr fontId="2" type="noConversion"/>
  </si>
  <si>
    <t>綠雷德文創股份有限公司</t>
    <phoneticPr fontId="2" type="noConversion"/>
  </si>
  <si>
    <t>教(材)具</t>
    <phoneticPr fontId="2" type="noConversion"/>
  </si>
  <si>
    <t>鐵/公路</t>
    <phoneticPr fontId="2" type="noConversion"/>
  </si>
  <si>
    <t>計程車</t>
    <phoneticPr fontId="2" type="noConversion"/>
  </si>
  <si>
    <t>etag</t>
    <phoneticPr fontId="2" type="noConversion"/>
  </si>
  <si>
    <t xml:space="preserve">   油單  </t>
    <phoneticPr fontId="2" type="noConversion"/>
  </si>
  <si>
    <t>吳奇靜</t>
  </si>
  <si>
    <t>吳奇靜
費用申請</t>
    <phoneticPr fontId="2" type="noConversion"/>
  </si>
  <si>
    <t xml:space="preserve">  申請人:吳奇靜</t>
    <phoneticPr fontId="2" type="noConversion"/>
  </si>
  <si>
    <t xml:space="preserve">   油單  </t>
    <phoneticPr fontId="2" type="noConversion"/>
  </si>
  <si>
    <t>etag</t>
    <phoneticPr fontId="2" type="noConversion"/>
  </si>
  <si>
    <t>交通費</t>
    <phoneticPr fontId="2" type="noConversion"/>
  </si>
  <si>
    <t>月份：  2019/1-2</t>
    <phoneticPr fontId="2" type="noConversion"/>
  </si>
  <si>
    <t>1~2月</t>
    <phoneticPr fontId="2" type="noConversion"/>
  </si>
  <si>
    <t>etag</t>
    <phoneticPr fontId="2" type="noConversion"/>
  </si>
  <si>
    <t>停車費*16</t>
    <phoneticPr fontId="2" type="noConversion"/>
  </si>
  <si>
    <t>油資*10</t>
    <phoneticPr fontId="2" type="noConversion"/>
  </si>
  <si>
    <t>交際餐費*7</t>
    <phoneticPr fontId="2" type="noConversion"/>
  </si>
  <si>
    <t>股東會*3</t>
    <phoneticPr fontId="2" type="noConversion"/>
  </si>
  <si>
    <t>伴手禮*3</t>
    <phoneticPr fontId="2" type="noConversion"/>
  </si>
  <si>
    <t>文具-夾子</t>
    <phoneticPr fontId="2" type="noConversion"/>
  </si>
  <si>
    <t>郵資-魚夫</t>
    <phoneticPr fontId="2" type="noConversion"/>
  </si>
  <si>
    <t>汽車維修費</t>
    <phoneticPr fontId="2" type="noConversion"/>
  </si>
  <si>
    <t>尾牙抽獎+
部門聚餐</t>
    <phoneticPr fontId="2" type="noConversion"/>
  </si>
  <si>
    <t>4月</t>
    <phoneticPr fontId="2" type="noConversion"/>
  </si>
  <si>
    <t>月份：  2019/01~04</t>
    <phoneticPr fontId="2" type="noConversion"/>
  </si>
  <si>
    <t>油資*5</t>
    <phoneticPr fontId="2" type="noConversion"/>
  </si>
  <si>
    <t>交際費用</t>
    <phoneticPr fontId="2" type="noConversion"/>
  </si>
  <si>
    <t>廠商開會*2</t>
    <phoneticPr fontId="2" type="noConversion"/>
  </si>
  <si>
    <t>停車費*7</t>
    <phoneticPr fontId="2" type="noConversion"/>
  </si>
  <si>
    <t>月份：  2019/04-06</t>
    <phoneticPr fontId="2" type="noConversion"/>
  </si>
  <si>
    <t>4-6月</t>
    <phoneticPr fontId="2" type="noConversion"/>
  </si>
  <si>
    <t>V</t>
    <phoneticPr fontId="2" type="noConversion"/>
  </si>
  <si>
    <t>油資*11</t>
    <phoneticPr fontId="2" type="noConversion"/>
  </si>
  <si>
    <t>4/26-7/7</t>
    <phoneticPr fontId="2" type="noConversion"/>
  </si>
  <si>
    <t>etag*7</t>
    <phoneticPr fontId="2" type="noConversion"/>
  </si>
  <si>
    <t>停車費*66</t>
    <phoneticPr fontId="2" type="noConversion"/>
  </si>
  <si>
    <t>文具</t>
    <phoneticPr fontId="2" type="noConversion"/>
  </si>
  <si>
    <t>部門聚餐*3</t>
    <phoneticPr fontId="2" type="noConversion"/>
  </si>
  <si>
    <t>對講機*4</t>
    <phoneticPr fontId="2" type="noConversion"/>
  </si>
  <si>
    <t>統一禮券</t>
    <phoneticPr fontId="2" type="noConversion"/>
  </si>
  <si>
    <t>閱野文創股份有限公司</t>
    <phoneticPr fontId="2" type="noConversion"/>
  </si>
  <si>
    <t xml:space="preserve">   費   用    申    請    明    細    表</t>
    <phoneticPr fontId="2" type="noConversion"/>
  </si>
  <si>
    <t>月份：  2019/05-06</t>
    <phoneticPr fontId="2" type="noConversion"/>
  </si>
  <si>
    <t>頁次：1</t>
    <phoneticPr fontId="2" type="noConversion"/>
  </si>
  <si>
    <t>etag</t>
    <phoneticPr fontId="2" type="noConversion"/>
  </si>
  <si>
    <t>油單</t>
    <phoneticPr fontId="2" type="noConversion"/>
  </si>
  <si>
    <t>吳奇靜
費用申請</t>
    <phoneticPr fontId="2" type="noConversion"/>
  </si>
  <si>
    <t>停車費*2</t>
    <phoneticPr fontId="2" type="noConversion"/>
  </si>
  <si>
    <t>亞太網路</t>
    <phoneticPr fontId="2" type="noConversion"/>
  </si>
  <si>
    <t>Sony相機-小粉費用</t>
    <phoneticPr fontId="2" type="noConversion"/>
  </si>
  <si>
    <t>統一禮券</t>
    <phoneticPr fontId="2" type="noConversion"/>
  </si>
  <si>
    <t>匯款</t>
    <phoneticPr fontId="2" type="noConversion"/>
  </si>
  <si>
    <t>V</t>
    <phoneticPr fontId="2" type="noConversion"/>
  </si>
  <si>
    <t xml:space="preserve">  申請人:吳奇靜</t>
    <phoneticPr fontId="2" type="noConversion"/>
  </si>
  <si>
    <t>相機+維修
+保護套</t>
    <phoneticPr fontId="2" type="noConversion"/>
  </si>
  <si>
    <t>案名-桃園農博5-6月實支金明細表(閱野)</t>
    <phoneticPr fontId="18" type="noConversion"/>
  </si>
  <si>
    <t>序號</t>
    <phoneticPr fontId="2" type="noConversion"/>
  </si>
  <si>
    <t>說明</t>
  </si>
  <si>
    <t>支出</t>
  </si>
  <si>
    <t>備註</t>
  </si>
  <si>
    <t>好客食堂-瓦斯爐</t>
    <phoneticPr fontId="2" type="noConversion"/>
  </si>
  <si>
    <t>好客食堂-冰箱租金</t>
    <phoneticPr fontId="2" type="noConversion"/>
  </si>
  <si>
    <t>合計</t>
    <phoneticPr fontId="18" type="noConversion"/>
  </si>
  <si>
    <t>jillian代墊</t>
    <phoneticPr fontId="2" type="noConversion"/>
  </si>
  <si>
    <t>月份：  2019/06-10</t>
    <phoneticPr fontId="2" type="noConversion"/>
  </si>
  <si>
    <t>2019/5-6月</t>
    <phoneticPr fontId="2" type="noConversion"/>
  </si>
  <si>
    <t>活動費</t>
    <phoneticPr fontId="2" type="noConversion"/>
  </si>
  <si>
    <t>郵資</t>
    <phoneticPr fontId="2" type="noConversion"/>
  </si>
  <si>
    <t>油資*31</t>
    <phoneticPr fontId="2" type="noConversion"/>
  </si>
  <si>
    <t>etag*5</t>
    <phoneticPr fontId="2" type="noConversion"/>
  </si>
  <si>
    <t>停車費*104</t>
    <phoneticPr fontId="2" type="noConversion"/>
  </si>
  <si>
    <t>高/台鐵</t>
    <phoneticPr fontId="2" type="noConversion"/>
  </si>
  <si>
    <t xml:space="preserve"> </t>
    <phoneticPr fontId="2" type="noConversion"/>
  </si>
  <si>
    <t>交通費</t>
    <phoneticPr fontId="2" type="noConversion"/>
  </si>
  <si>
    <t>高*3+計*5</t>
    <phoneticPr fontId="2" type="noConversion"/>
  </si>
  <si>
    <t>汽車維修</t>
    <phoneticPr fontId="2" type="noConversion"/>
  </si>
  <si>
    <t>普渡用品</t>
    <phoneticPr fontId="2" type="noConversion"/>
  </si>
  <si>
    <t>住宿費</t>
    <phoneticPr fontId="2" type="noConversion"/>
  </si>
  <si>
    <t>公務車訂金</t>
    <phoneticPr fontId="2" type="noConversion"/>
  </si>
  <si>
    <t>建豪印刷儲值</t>
    <phoneticPr fontId="2" type="noConversion"/>
  </si>
  <si>
    <t>104會員</t>
    <phoneticPr fontId="2" type="noConversion"/>
  </si>
  <si>
    <t>7-11禮券</t>
    <phoneticPr fontId="2" type="noConversion"/>
  </si>
  <si>
    <t>公司物品*5</t>
    <phoneticPr fontId="2" type="noConversion"/>
  </si>
  <si>
    <t>交際費用*20</t>
    <phoneticPr fontId="2" type="noConversion"/>
  </si>
  <si>
    <t>餐費*6</t>
    <phoneticPr fontId="2" type="noConversion"/>
  </si>
  <si>
    <t>永續館</t>
    <phoneticPr fontId="2" type="noConversion"/>
  </si>
  <si>
    <t>自動感應洗手機+洗手乳</t>
    <phoneticPr fontId="2" type="noConversion"/>
  </si>
  <si>
    <t>2019年
6-10月</t>
    <phoneticPr fontId="2" type="noConversion"/>
  </si>
  <si>
    <t>吳奇靜
費用申請</t>
    <phoneticPr fontId="2" type="noConversion"/>
  </si>
  <si>
    <t>月份：  2019/10-12</t>
    <phoneticPr fontId="2" type="noConversion"/>
  </si>
  <si>
    <t>2019年
10-12月</t>
    <phoneticPr fontId="2" type="noConversion"/>
  </si>
  <si>
    <t xml:space="preserve">   油資</t>
    <phoneticPr fontId="2" type="noConversion"/>
  </si>
  <si>
    <t>停車費*61</t>
    <phoneticPr fontId="2" type="noConversion"/>
  </si>
  <si>
    <t>交際費用*9</t>
    <phoneticPr fontId="2" type="noConversion"/>
  </si>
  <si>
    <t>伴手禮*2</t>
    <phoneticPr fontId="2" type="noConversion"/>
  </si>
  <si>
    <t>omi cam攝影機*2</t>
    <phoneticPr fontId="2" type="noConversion"/>
  </si>
  <si>
    <t>序號</t>
    <phoneticPr fontId="2" type="noConversion"/>
  </si>
  <si>
    <t>合計</t>
    <phoneticPr fontId="18" type="noConversion"/>
  </si>
  <si>
    <t>jillian代墊永續館費用表(2019/10-2019/12)</t>
    <phoneticPr fontId="18" type="noConversion"/>
  </si>
  <si>
    <t>環教課程DIY-紙漿*250份</t>
    <phoneticPr fontId="2" type="noConversion"/>
  </si>
  <si>
    <t>聖誕節道具</t>
    <phoneticPr fontId="2" type="noConversion"/>
  </si>
  <si>
    <t>聖誕節服裝</t>
    <phoneticPr fontId="2" type="noConversion"/>
  </si>
  <si>
    <t>聖誕節飾品</t>
    <phoneticPr fontId="2" type="noConversion"/>
  </si>
  <si>
    <t>聖誕節布置*2</t>
    <phoneticPr fontId="2" type="noConversion"/>
  </si>
  <si>
    <t>洗手乳</t>
    <phoneticPr fontId="2" type="noConversion"/>
  </si>
  <si>
    <t>餐費*6</t>
    <phoneticPr fontId="2" type="noConversion"/>
  </si>
  <si>
    <t>油資*10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</si>
</sst>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.00_);_(* \(#,##0.00\);_(* &quot;-&quot;??_);_(@_)"/>
    <numFmt numFmtId="177" formatCode="&quot;$&quot;#,##0.00"/>
    <numFmt numFmtId="178" formatCode="_-* #,##0_-;\-* #,##0_-;_-* &quot;-&quot;??_-;_-@_-"/>
    <numFmt numFmtId="179" formatCode="#,##0_);[Red]\(#,##0\)"/>
    <numFmt numFmtId="180" formatCode="&quot;$&quot;#,##0;[Red]&quot;$&quot;#,##0"/>
    <numFmt numFmtId="181" formatCode="#,##0_ "/>
  </numFmts>
  <fonts count="2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9"/>
      <name val="微軟正黑體"/>
      <family val="2"/>
      <charset val="136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17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>
      <alignment vertical="center"/>
    </xf>
  </cellStyleXfs>
  <cellXfs count="139">
    <xf numFmtId="0" fontId="0" fillId="0" borderId="0" xfId="0"/>
    <xf numFmtId="177" fontId="8" fillId="0" borderId="1" xfId="0" applyNumberFormat="1" applyFont="1" applyBorder="1" applyAlignment="1">
      <alignment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 wrapText="1"/>
    </xf>
    <xf numFmtId="179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vertical="center" wrapText="1"/>
    </xf>
    <xf numFmtId="178" fontId="15" fillId="0" borderId="1" xfId="1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6" fillId="0" borderId="1" xfId="14" applyFont="1" applyBorder="1" applyAlignment="1">
      <alignment horizontal="center" vertical="center"/>
    </xf>
    <xf numFmtId="181" fontId="19" fillId="0" borderId="1" xfId="14" applyNumberFormat="1" applyFont="1" applyBorder="1" applyAlignment="1">
      <alignment horizontal="center" vertical="center"/>
    </xf>
    <xf numFmtId="181" fontId="20" fillId="0" borderId="1" xfId="0" applyNumberFormat="1" applyFont="1" applyBorder="1" applyAlignment="1">
      <alignment vertical="center"/>
    </xf>
    <xf numFmtId="0" fontId="17" fillId="0" borderId="0" xfId="14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9" fillId="0" borderId="1" xfId="14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181" fontId="19" fillId="2" borderId="1" xfId="14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22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Alignment="1">
      <alignment wrapText="1"/>
    </xf>
    <xf numFmtId="0" fontId="24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left" vertical="center"/>
    </xf>
    <xf numFmtId="180" fontId="8" fillId="0" borderId="5" xfId="0" applyNumberFormat="1" applyFont="1" applyBorder="1" applyAlignment="1">
      <alignment horizontal="left" vertical="center"/>
    </xf>
    <xf numFmtId="180" fontId="8" fillId="0" borderId="2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center" vertical="center"/>
    </xf>
    <xf numFmtId="180" fontId="8" fillId="0" borderId="2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6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 wrapText="1"/>
    </xf>
    <xf numFmtId="0" fontId="17" fillId="0" borderId="1" xfId="14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</cellXfs>
  <cellStyles count="15">
    <cellStyle name="Excel Built-in Normal" xfId="14"/>
    <cellStyle name="一般" xfId="0" builtinId="0"/>
    <cellStyle name="千分位" xfId="1" builtinId="3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超連結" xfId="2" builtinId="8" hidden="1"/>
    <cellStyle name="超連結" xfId="4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1860550" cy="73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67220</xdr:rowOff>
    </xdr:from>
    <xdr:to>
      <xdr:col>2</xdr:col>
      <xdr:colOff>628651</xdr:colOff>
      <xdr:row>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85726" y="67220"/>
          <a:ext cx="2200275" cy="3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952626" cy="322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17</xdr:row>
      <xdr:rowOff>47625</xdr:rowOff>
    </xdr:from>
    <xdr:to>
      <xdr:col>1</xdr:col>
      <xdr:colOff>513927</xdr:colOff>
      <xdr:row>18</xdr:row>
      <xdr:rowOff>266700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35255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63830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9" sqref="E9"/>
    </sheetView>
  </sheetViews>
  <sheetFormatPr defaultColWidth="10.875" defaultRowHeight="15.75"/>
  <cols>
    <col min="1" max="1" width="8.375" style="9" customWidth="1"/>
    <col min="2" max="2" width="10.375" style="10" customWidth="1"/>
    <col min="3" max="3" width="11.875" style="10" bestFit="1" customWidth="1"/>
    <col min="4" max="4" width="7.125" style="10" customWidth="1"/>
    <col min="5" max="5" width="8.625" style="10" customWidth="1"/>
    <col min="6" max="6" width="7.75" style="10" customWidth="1"/>
    <col min="7" max="7" width="8.625" style="10" customWidth="1"/>
    <col min="8" max="8" width="9" style="10" bestFit="1" customWidth="1"/>
    <col min="9" max="9" width="10" style="10" customWidth="1"/>
    <col min="10" max="10" width="12.25" style="10" customWidth="1"/>
    <col min="11" max="11" width="8.875" style="10" bestFit="1" customWidth="1"/>
    <col min="12" max="16384" width="10.875" style="10"/>
  </cols>
  <sheetData>
    <row r="1" spans="1:11" ht="30" customHeight="1">
      <c r="A1" s="84" t="s">
        <v>18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30" customHeight="1">
      <c r="A2" s="85" t="s">
        <v>16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ht="21.75" customHeight="1">
      <c r="A3" s="11"/>
      <c r="B3" s="14"/>
      <c r="C3" s="13"/>
      <c r="D3" s="89" t="s">
        <v>30</v>
      </c>
      <c r="E3" s="90"/>
      <c r="F3" s="90"/>
      <c r="G3" s="90"/>
      <c r="H3" s="90"/>
      <c r="I3" s="90"/>
      <c r="J3" s="91"/>
      <c r="K3" s="14" t="s">
        <v>17</v>
      </c>
    </row>
    <row r="4" spans="1:11">
      <c r="A4" s="86" t="s">
        <v>0</v>
      </c>
      <c r="B4" s="87" t="s">
        <v>1</v>
      </c>
      <c r="C4" s="87" t="s">
        <v>2</v>
      </c>
      <c r="D4" s="106" t="s">
        <v>3</v>
      </c>
      <c r="E4" s="107"/>
      <c r="F4" s="108"/>
      <c r="G4" s="88" t="s">
        <v>4</v>
      </c>
      <c r="H4" s="88" t="s">
        <v>19</v>
      </c>
      <c r="I4" s="88" t="s">
        <v>5</v>
      </c>
      <c r="J4" s="88" t="s">
        <v>6</v>
      </c>
      <c r="K4" s="88" t="s">
        <v>7</v>
      </c>
    </row>
    <row r="5" spans="1:11" ht="16.5" customHeight="1">
      <c r="A5" s="86"/>
      <c r="B5" s="87"/>
      <c r="C5" s="87"/>
      <c r="D5" s="14" t="s">
        <v>22</v>
      </c>
      <c r="E5" s="1" t="s">
        <v>23</v>
      </c>
      <c r="F5" s="14" t="s">
        <v>8</v>
      </c>
      <c r="G5" s="88"/>
      <c r="H5" s="88"/>
      <c r="I5" s="88"/>
      <c r="J5" s="88"/>
      <c r="K5" s="88"/>
    </row>
    <row r="6" spans="1:11" ht="24.95" customHeight="1">
      <c r="A6" s="97" t="s">
        <v>31</v>
      </c>
      <c r="B6" s="100" t="s">
        <v>25</v>
      </c>
      <c r="C6" s="40" t="s">
        <v>34</v>
      </c>
      <c r="D6" s="2"/>
      <c r="E6" s="2">
        <v>12504</v>
      </c>
      <c r="F6" s="3"/>
      <c r="G6" s="3"/>
      <c r="H6" s="3"/>
      <c r="I6" s="3"/>
      <c r="J6" s="3">
        <f>SUM(D6:I6)</f>
        <v>12504</v>
      </c>
      <c r="K6" s="14"/>
    </row>
    <row r="7" spans="1:11">
      <c r="A7" s="98"/>
      <c r="B7" s="101"/>
      <c r="C7" s="12" t="s">
        <v>33</v>
      </c>
      <c r="D7" s="2"/>
      <c r="E7" s="2"/>
      <c r="F7" s="3">
        <v>1785</v>
      </c>
      <c r="G7" s="3"/>
      <c r="H7" s="3"/>
      <c r="I7" s="3"/>
      <c r="J7" s="3">
        <f t="shared" ref="J7:J15" si="0">SUM(D7:I7)</f>
        <v>1785</v>
      </c>
      <c r="K7" s="14"/>
    </row>
    <row r="8" spans="1:11" ht="24.95" customHeight="1">
      <c r="A8" s="98"/>
      <c r="B8" s="101"/>
      <c r="C8" s="41" t="s">
        <v>32</v>
      </c>
      <c r="D8" s="2">
        <v>500</v>
      </c>
      <c r="E8" s="2"/>
      <c r="F8" s="3"/>
      <c r="G8" s="3"/>
      <c r="H8" s="3"/>
      <c r="I8" s="3"/>
      <c r="J8" s="3">
        <f t="shared" si="0"/>
        <v>500</v>
      </c>
      <c r="K8" s="14"/>
    </row>
    <row r="9" spans="1:11" ht="31.5">
      <c r="A9" s="98"/>
      <c r="B9" s="101"/>
      <c r="C9" s="13" t="s">
        <v>41</v>
      </c>
      <c r="D9" s="2"/>
      <c r="E9" s="2"/>
      <c r="F9" s="3"/>
      <c r="G9" s="3">
        <v>17717</v>
      </c>
      <c r="H9" s="3"/>
      <c r="I9" s="3"/>
      <c r="J9" s="3">
        <f t="shared" si="0"/>
        <v>17717</v>
      </c>
      <c r="K9" s="14"/>
    </row>
    <row r="10" spans="1:11" ht="24.95" customHeight="1">
      <c r="A10" s="98"/>
      <c r="B10" s="101"/>
      <c r="C10" s="13" t="s">
        <v>35</v>
      </c>
      <c r="D10" s="2"/>
      <c r="E10" s="2"/>
      <c r="F10" s="3"/>
      <c r="G10" s="3">
        <v>2478</v>
      </c>
      <c r="H10" s="3"/>
      <c r="I10" s="3"/>
      <c r="J10" s="3">
        <f t="shared" si="0"/>
        <v>2478</v>
      </c>
      <c r="K10" s="14"/>
    </row>
    <row r="11" spans="1:11">
      <c r="A11" s="98"/>
      <c r="B11" s="101"/>
      <c r="C11" s="13" t="s">
        <v>36</v>
      </c>
      <c r="D11" s="2"/>
      <c r="E11" s="2"/>
      <c r="F11" s="3"/>
      <c r="G11" s="3">
        <v>17070</v>
      </c>
      <c r="H11" s="3"/>
      <c r="I11" s="3"/>
      <c r="J11" s="3">
        <f t="shared" si="0"/>
        <v>17070</v>
      </c>
      <c r="K11" s="14"/>
    </row>
    <row r="12" spans="1:11" ht="24.95" customHeight="1">
      <c r="A12" s="98"/>
      <c r="B12" s="101"/>
      <c r="C12" s="12" t="s">
        <v>37</v>
      </c>
      <c r="D12" s="2"/>
      <c r="E12" s="2"/>
      <c r="F12" s="3"/>
      <c r="G12" s="3"/>
      <c r="H12" s="3"/>
      <c r="I12" s="3">
        <v>1270</v>
      </c>
      <c r="J12" s="3">
        <f t="shared" si="0"/>
        <v>1270</v>
      </c>
      <c r="K12" s="14"/>
    </row>
    <row r="13" spans="1:11" ht="24.95" customHeight="1">
      <c r="A13" s="98"/>
      <c r="B13" s="101"/>
      <c r="C13" s="12" t="s">
        <v>38</v>
      </c>
      <c r="D13" s="2"/>
      <c r="E13" s="2"/>
      <c r="F13" s="3"/>
      <c r="G13" s="3"/>
      <c r="H13" s="3">
        <v>90</v>
      </c>
      <c r="I13" s="3"/>
      <c r="J13" s="3">
        <f t="shared" si="0"/>
        <v>90</v>
      </c>
      <c r="K13" s="41"/>
    </row>
    <row r="14" spans="1:11" ht="24.95" customHeight="1">
      <c r="A14" s="98"/>
      <c r="B14" s="101"/>
      <c r="C14" s="12" t="s">
        <v>39</v>
      </c>
      <c r="D14" s="2"/>
      <c r="E14" s="2"/>
      <c r="F14" s="3"/>
      <c r="G14" s="3"/>
      <c r="H14" s="3"/>
      <c r="I14" s="3">
        <v>80</v>
      </c>
      <c r="J14" s="3">
        <f t="shared" si="0"/>
        <v>80</v>
      </c>
      <c r="K14" s="41"/>
    </row>
    <row r="15" spans="1:11" ht="24.95" customHeight="1">
      <c r="A15" s="99"/>
      <c r="B15" s="101"/>
      <c r="C15" s="14" t="s">
        <v>40</v>
      </c>
      <c r="D15" s="2"/>
      <c r="E15" s="2"/>
      <c r="F15" s="3"/>
      <c r="G15" s="3"/>
      <c r="H15" s="3"/>
      <c r="I15" s="3">
        <v>18900</v>
      </c>
      <c r="J15" s="3">
        <f t="shared" si="0"/>
        <v>18900</v>
      </c>
      <c r="K15" s="14"/>
    </row>
    <row r="16" spans="1:11" ht="24.95" customHeight="1">
      <c r="A16" s="88" t="s">
        <v>6</v>
      </c>
      <c r="B16" s="88"/>
      <c r="C16" s="13"/>
      <c r="D16" s="3">
        <f t="shared" ref="D16:J16" si="1">SUM(D6:D15)</f>
        <v>500</v>
      </c>
      <c r="E16" s="3">
        <f t="shared" si="1"/>
        <v>12504</v>
      </c>
      <c r="F16" s="3">
        <f t="shared" si="1"/>
        <v>1785</v>
      </c>
      <c r="G16" s="3">
        <f t="shared" si="1"/>
        <v>37265</v>
      </c>
      <c r="H16" s="3">
        <f t="shared" si="1"/>
        <v>90</v>
      </c>
      <c r="I16" s="3">
        <f t="shared" si="1"/>
        <v>20250</v>
      </c>
      <c r="J16" s="3">
        <f t="shared" si="1"/>
        <v>72394</v>
      </c>
      <c r="K16" s="14"/>
    </row>
    <row r="17" spans="1:11" ht="24.95" customHeight="1">
      <c r="A17" s="92" t="s">
        <v>9</v>
      </c>
      <c r="B17" s="92"/>
      <c r="C17" s="93">
        <f>J16</f>
        <v>72394</v>
      </c>
      <c r="D17" s="94"/>
      <c r="E17" s="94"/>
      <c r="F17" s="95"/>
      <c r="G17" s="15" t="s">
        <v>10</v>
      </c>
      <c r="H17" s="4"/>
      <c r="I17" s="15" t="s">
        <v>11</v>
      </c>
      <c r="J17" s="96"/>
      <c r="K17" s="96"/>
    </row>
    <row r="18" spans="1:11" ht="24.95" customHeight="1">
      <c r="A18" s="19" t="s">
        <v>12</v>
      </c>
      <c r="B18" s="20"/>
      <c r="C18" s="20"/>
      <c r="D18" s="102"/>
      <c r="E18" s="103"/>
      <c r="F18" s="104" t="s">
        <v>14</v>
      </c>
      <c r="G18" s="105"/>
      <c r="H18" s="102"/>
      <c r="I18" s="103"/>
      <c r="J18" s="20" t="s">
        <v>15</v>
      </c>
      <c r="K18" s="21" t="s">
        <v>24</v>
      </c>
    </row>
    <row r="19" spans="1:11" ht="24.95" customHeight="1">
      <c r="A19" s="5"/>
      <c r="B19" s="6"/>
      <c r="C19" s="7"/>
      <c r="D19" s="8"/>
      <c r="E19" s="8"/>
      <c r="F19" s="8"/>
      <c r="G19" s="8"/>
      <c r="H19" s="8"/>
      <c r="I19" s="8"/>
      <c r="J19" s="8"/>
      <c r="K19" s="8"/>
    </row>
    <row r="20" spans="1:11" ht="24.95" customHeight="1">
      <c r="A20" s="5"/>
      <c r="B20" s="6"/>
      <c r="C20" s="7"/>
      <c r="D20" s="8"/>
      <c r="E20" s="8"/>
      <c r="F20" s="8"/>
      <c r="G20" s="8"/>
      <c r="H20" s="8"/>
      <c r="I20" s="8"/>
      <c r="J20" s="8"/>
      <c r="K20" s="8"/>
    </row>
    <row r="21" spans="1:11" ht="24.95" customHeight="1">
      <c r="A21" s="5"/>
      <c r="B21" s="6"/>
      <c r="C21" s="7"/>
      <c r="D21" s="8"/>
      <c r="E21" s="8"/>
      <c r="F21" s="8"/>
      <c r="G21" s="8"/>
      <c r="H21" s="8"/>
      <c r="I21" s="8"/>
      <c r="J21" s="8"/>
      <c r="K21" s="8"/>
    </row>
    <row r="22" spans="1:11" ht="24.95" customHeight="1">
      <c r="A22" s="5"/>
      <c r="B22" s="6"/>
      <c r="C22" s="7"/>
      <c r="D22" s="8"/>
      <c r="E22" s="8"/>
      <c r="F22" s="8"/>
      <c r="G22" s="8"/>
      <c r="H22" s="8"/>
      <c r="I22" s="8"/>
      <c r="J22" s="8"/>
      <c r="K22" s="8"/>
    </row>
    <row r="23" spans="1:11" ht="24.95" customHeight="1"/>
    <row r="24" spans="1:11" ht="24.95" customHeight="1"/>
    <row r="25" spans="1:11" ht="24.95" customHeight="1"/>
    <row r="26" spans="1:11" ht="24.95" customHeight="1"/>
    <row r="27" spans="1:11" ht="24.95" customHeight="1"/>
    <row r="28" spans="1:11" ht="30" customHeight="1"/>
  </sheetData>
  <mergeCells count="21">
    <mergeCell ref="D18:E18"/>
    <mergeCell ref="F18:G18"/>
    <mergeCell ref="H18:I18"/>
    <mergeCell ref="J4:J5"/>
    <mergeCell ref="D4:F4"/>
    <mergeCell ref="A16:B16"/>
    <mergeCell ref="A17:B17"/>
    <mergeCell ref="C17:F17"/>
    <mergeCell ref="J17:K17"/>
    <mergeCell ref="A6:A15"/>
    <mergeCell ref="B6:B15"/>
    <mergeCell ref="A1:K1"/>
    <mergeCell ref="A2:K2"/>
    <mergeCell ref="A4:A5"/>
    <mergeCell ref="B4:B5"/>
    <mergeCell ref="C4:C5"/>
    <mergeCell ref="G4:G5"/>
    <mergeCell ref="H4:H5"/>
    <mergeCell ref="I4:I5"/>
    <mergeCell ref="K4:K5"/>
    <mergeCell ref="D3:J3"/>
  </mergeCells>
  <phoneticPr fontId="2" type="noConversion"/>
  <pageMargins left="0.39370078740157483" right="0.35433070866141736" top="0.59055118110236227" bottom="0.39370078740157483" header="0.31496062992125984" footer="0.31496062992125984"/>
  <pageSetup paperSize="9" orientation="landscape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workbookViewId="0">
      <selection activeCell="C17" sqref="C17"/>
    </sheetView>
  </sheetViews>
  <sheetFormatPr defaultColWidth="10.875" defaultRowHeight="15.75"/>
  <cols>
    <col min="1" max="1" width="4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5.625" style="10" bestFit="1" customWidth="1"/>
    <col min="7" max="7" width="7.25" style="10" bestFit="1" customWidth="1"/>
    <col min="8" max="8" width="7.375" style="10" bestFit="1" customWidth="1"/>
    <col min="9" max="9" width="7.25" style="10" bestFit="1" customWidth="1"/>
    <col min="10" max="10" width="5.75" style="10" bestFit="1" customWidth="1"/>
    <col min="11" max="11" width="10.625" style="10" bestFit="1" customWidth="1"/>
    <col min="12" max="12" width="8.5" style="10" bestFit="1" customWidth="1"/>
    <col min="13" max="16384" width="10.875" style="10"/>
  </cols>
  <sheetData>
    <row r="1" spans="1:12" ht="27">
      <c r="A1" s="84" t="s">
        <v>18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2" ht="24">
      <c r="A2" s="85" t="s">
        <v>16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 ht="20.25">
      <c r="A3" s="17"/>
      <c r="B3" s="16"/>
      <c r="C3" s="18"/>
      <c r="D3" s="110" t="s">
        <v>43</v>
      </c>
      <c r="E3" s="110"/>
      <c r="F3" s="110"/>
      <c r="G3" s="110"/>
      <c r="H3" s="110"/>
      <c r="I3" s="110"/>
      <c r="J3" s="110"/>
      <c r="K3" s="110"/>
      <c r="L3" s="28" t="s">
        <v>17</v>
      </c>
    </row>
    <row r="4" spans="1:12">
      <c r="A4" s="111" t="s">
        <v>0</v>
      </c>
      <c r="B4" s="112" t="s">
        <v>1</v>
      </c>
      <c r="C4" s="112" t="s">
        <v>2</v>
      </c>
      <c r="D4" s="109" t="s">
        <v>3</v>
      </c>
      <c r="E4" s="109"/>
      <c r="F4" s="109"/>
      <c r="G4" s="109"/>
      <c r="H4" s="109"/>
      <c r="I4" s="109" t="s">
        <v>4</v>
      </c>
      <c r="J4" s="109" t="s">
        <v>5</v>
      </c>
      <c r="K4" s="109" t="s">
        <v>6</v>
      </c>
      <c r="L4" s="109" t="s">
        <v>7</v>
      </c>
    </row>
    <row r="5" spans="1:12">
      <c r="A5" s="111"/>
      <c r="B5" s="112"/>
      <c r="C5" s="112"/>
      <c r="D5" s="28" t="s">
        <v>20</v>
      </c>
      <c r="E5" s="28" t="s">
        <v>21</v>
      </c>
      <c r="F5" s="28" t="s">
        <v>28</v>
      </c>
      <c r="G5" s="35" t="s">
        <v>27</v>
      </c>
      <c r="H5" s="28" t="s">
        <v>8</v>
      </c>
      <c r="I5" s="109"/>
      <c r="J5" s="109"/>
      <c r="K5" s="109"/>
      <c r="L5" s="109"/>
    </row>
    <row r="6" spans="1:12" ht="30" customHeight="1">
      <c r="A6" s="120" t="s">
        <v>42</v>
      </c>
      <c r="B6" s="112" t="s">
        <v>25</v>
      </c>
      <c r="C6" s="42" t="s">
        <v>47</v>
      </c>
      <c r="D6" s="33"/>
      <c r="E6" s="32"/>
      <c r="F6" s="32"/>
      <c r="G6" s="32"/>
      <c r="H6" s="29">
        <v>705</v>
      </c>
      <c r="I6" s="29"/>
      <c r="J6" s="29"/>
      <c r="K6" s="29">
        <f>SUM(D6:J6)</f>
        <v>705</v>
      </c>
      <c r="L6" s="28"/>
    </row>
    <row r="7" spans="1:12" ht="30" customHeight="1">
      <c r="A7" s="111"/>
      <c r="B7" s="112"/>
      <c r="C7" s="42" t="s">
        <v>44</v>
      </c>
      <c r="D7" s="33"/>
      <c r="E7" s="32"/>
      <c r="F7" s="32"/>
      <c r="G7" s="32">
        <v>4843</v>
      </c>
      <c r="H7" s="29"/>
      <c r="I7" s="29"/>
      <c r="J7" s="29"/>
      <c r="K7" s="29">
        <f t="shared" ref="K7:K9" si="0">SUM(D7:J7)</f>
        <v>4843</v>
      </c>
      <c r="L7" s="28"/>
    </row>
    <row r="8" spans="1:12" ht="30" customHeight="1">
      <c r="A8" s="111"/>
      <c r="B8" s="112"/>
      <c r="C8" s="30" t="s">
        <v>46</v>
      </c>
      <c r="D8" s="33"/>
      <c r="E8" s="32"/>
      <c r="F8" s="32"/>
      <c r="G8" s="32"/>
      <c r="H8" s="29"/>
      <c r="I8" s="29">
        <v>325</v>
      </c>
      <c r="J8" s="29"/>
      <c r="K8" s="29">
        <f t="shared" si="0"/>
        <v>325</v>
      </c>
      <c r="L8" s="28"/>
    </row>
    <row r="9" spans="1:12" ht="30" customHeight="1">
      <c r="A9" s="111"/>
      <c r="B9" s="112"/>
      <c r="C9" s="30" t="s">
        <v>45</v>
      </c>
      <c r="D9" s="33"/>
      <c r="E9" s="32"/>
      <c r="F9" s="32"/>
      <c r="G9" s="32"/>
      <c r="H9" s="29"/>
      <c r="I9" s="29"/>
      <c r="J9" s="29">
        <v>300</v>
      </c>
      <c r="K9" s="29">
        <f t="shared" si="0"/>
        <v>300</v>
      </c>
      <c r="L9" s="28"/>
    </row>
    <row r="10" spans="1:12" ht="30" customHeight="1">
      <c r="A10" s="109" t="s">
        <v>6</v>
      </c>
      <c r="B10" s="109"/>
      <c r="C10" s="30"/>
      <c r="D10" s="29">
        <f t="shared" ref="D10:K10" si="1">SUM(D6:D9)</f>
        <v>0</v>
      </c>
      <c r="E10" s="29">
        <f t="shared" si="1"/>
        <v>0</v>
      </c>
      <c r="F10" s="29">
        <f t="shared" si="1"/>
        <v>0</v>
      </c>
      <c r="G10" s="29">
        <f t="shared" si="1"/>
        <v>4843</v>
      </c>
      <c r="H10" s="29">
        <f t="shared" si="1"/>
        <v>705</v>
      </c>
      <c r="I10" s="29">
        <f t="shared" si="1"/>
        <v>325</v>
      </c>
      <c r="J10" s="29">
        <f t="shared" si="1"/>
        <v>300</v>
      </c>
      <c r="K10" s="29">
        <f t="shared" si="1"/>
        <v>6173</v>
      </c>
      <c r="L10" s="28"/>
    </row>
    <row r="11" spans="1:12" ht="30" customHeight="1">
      <c r="A11" s="121" t="s">
        <v>9</v>
      </c>
      <c r="B11" s="121"/>
      <c r="C11" s="93">
        <f>K10</f>
        <v>6173</v>
      </c>
      <c r="D11" s="94"/>
      <c r="E11" s="94"/>
      <c r="F11" s="94"/>
      <c r="G11" s="26" t="s">
        <v>10</v>
      </c>
      <c r="H11" s="114"/>
      <c r="I11" s="115"/>
      <c r="J11" s="26" t="s">
        <v>11</v>
      </c>
      <c r="K11" s="113"/>
      <c r="L11" s="113"/>
    </row>
    <row r="12" spans="1:12" ht="30" customHeight="1">
      <c r="A12" s="19" t="s">
        <v>12</v>
      </c>
      <c r="B12" s="20"/>
      <c r="C12" s="102"/>
      <c r="D12" s="116"/>
      <c r="E12" s="104" t="s">
        <v>14</v>
      </c>
      <c r="F12" s="105"/>
      <c r="G12" s="102"/>
      <c r="H12" s="116"/>
      <c r="I12" s="103"/>
      <c r="J12" s="117" t="s">
        <v>26</v>
      </c>
      <c r="K12" s="118"/>
      <c r="L12" s="119"/>
    </row>
    <row r="13" spans="1:12">
      <c r="A13" s="5"/>
      <c r="B13" s="6"/>
      <c r="C13" s="7"/>
      <c r="D13" s="8"/>
      <c r="E13" s="8"/>
      <c r="F13" s="8"/>
      <c r="G13" s="8"/>
      <c r="H13" s="8"/>
      <c r="I13" s="8"/>
      <c r="J13" s="8"/>
      <c r="K13" s="8"/>
      <c r="L13" s="8"/>
    </row>
    <row r="14" spans="1:12">
      <c r="A14" s="5"/>
      <c r="B14" s="6"/>
      <c r="C14" s="7"/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5"/>
      <c r="B15" s="6"/>
      <c r="C15" s="7"/>
      <c r="D15" s="8"/>
      <c r="E15" s="8"/>
      <c r="F15" s="8"/>
      <c r="G15" s="8"/>
      <c r="H15" s="8"/>
      <c r="I15" s="8"/>
      <c r="J15" s="8"/>
      <c r="K15" s="8"/>
      <c r="L15" s="8"/>
    </row>
    <row r="16" spans="1:12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</row>
  </sheetData>
  <mergeCells count="22">
    <mergeCell ref="A6:A9"/>
    <mergeCell ref="B6:B9"/>
    <mergeCell ref="A10:B10"/>
    <mergeCell ref="A11:B11"/>
    <mergeCell ref="C11:F11"/>
    <mergeCell ref="K11:L11"/>
    <mergeCell ref="H11:I11"/>
    <mergeCell ref="C12:D12"/>
    <mergeCell ref="E12:F12"/>
    <mergeCell ref="G12:I12"/>
    <mergeCell ref="J12:L12"/>
    <mergeCell ref="L4:L5"/>
    <mergeCell ref="K4:K5"/>
    <mergeCell ref="A1:L1"/>
    <mergeCell ref="A2:L2"/>
    <mergeCell ref="D3:K3"/>
    <mergeCell ref="A4:A5"/>
    <mergeCell ref="B4:B5"/>
    <mergeCell ref="C4:C5"/>
    <mergeCell ref="D4:H4"/>
    <mergeCell ref="I4:I5"/>
    <mergeCell ref="J4:J5"/>
  </mergeCells>
  <phoneticPr fontId="2" type="noConversion"/>
  <printOptions horizontalCentered="1"/>
  <pageMargins left="0" right="0" top="0.39370078740157483" bottom="0.74803149606299213" header="0.31496062992125984" footer="0.31496062992125984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opLeftCell="A18" workbookViewId="0">
      <selection activeCell="A23" sqref="A23:A26"/>
    </sheetView>
  </sheetViews>
  <sheetFormatPr defaultColWidth="10.875" defaultRowHeight="15.75"/>
  <cols>
    <col min="1" max="1" width="9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6" width="8.25" style="10" bestFit="1" customWidth="1"/>
    <col min="7" max="7" width="8.375" style="10" bestFit="1" customWidth="1"/>
    <col min="8" max="8" width="8.625" style="10" bestFit="1" customWidth="1"/>
    <col min="9" max="9" width="8.375" style="10" bestFit="1" customWidth="1"/>
    <col min="10" max="10" width="10.625" style="10" bestFit="1" customWidth="1"/>
    <col min="11" max="11" width="11.625" style="10" customWidth="1"/>
    <col min="12" max="16384" width="10.875" style="10"/>
  </cols>
  <sheetData>
    <row r="1" spans="1:11" ht="30" customHeight="1">
      <c r="A1" s="84" t="s">
        <v>18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30" customHeight="1">
      <c r="A2" s="85" t="s">
        <v>16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ht="20.25">
      <c r="A3" s="17"/>
      <c r="B3" s="16"/>
      <c r="C3" s="18"/>
      <c r="D3" s="110" t="s">
        <v>48</v>
      </c>
      <c r="E3" s="110"/>
      <c r="F3" s="110"/>
      <c r="G3" s="110"/>
      <c r="H3" s="110"/>
      <c r="I3" s="110"/>
      <c r="J3" s="110"/>
      <c r="K3" s="28" t="s">
        <v>17</v>
      </c>
    </row>
    <row r="4" spans="1:11">
      <c r="A4" s="111" t="s">
        <v>0</v>
      </c>
      <c r="B4" s="112" t="s">
        <v>1</v>
      </c>
      <c r="C4" s="112" t="s">
        <v>2</v>
      </c>
      <c r="D4" s="109" t="s">
        <v>3</v>
      </c>
      <c r="E4" s="109"/>
      <c r="F4" s="109"/>
      <c r="G4" s="109" t="s">
        <v>4</v>
      </c>
      <c r="H4" s="109" t="s">
        <v>19</v>
      </c>
      <c r="I4" s="109" t="s">
        <v>5</v>
      </c>
      <c r="J4" s="109" t="s">
        <v>6</v>
      </c>
      <c r="K4" s="109" t="s">
        <v>7</v>
      </c>
    </row>
    <row r="5" spans="1:11">
      <c r="A5" s="111"/>
      <c r="B5" s="112"/>
      <c r="C5" s="112"/>
      <c r="D5" s="47" t="s">
        <v>22</v>
      </c>
      <c r="E5" s="35" t="s">
        <v>23</v>
      </c>
      <c r="F5" s="47" t="s">
        <v>8</v>
      </c>
      <c r="G5" s="109"/>
      <c r="H5" s="109"/>
      <c r="I5" s="109"/>
      <c r="J5" s="109"/>
      <c r="K5" s="109"/>
    </row>
    <row r="6" spans="1:11">
      <c r="A6" s="120" t="s">
        <v>49</v>
      </c>
      <c r="B6" s="112" t="s">
        <v>25</v>
      </c>
      <c r="C6" s="47" t="s">
        <v>53</v>
      </c>
      <c r="D6" s="33">
        <v>2351</v>
      </c>
      <c r="E6" s="32"/>
      <c r="F6" s="32"/>
      <c r="G6" s="29"/>
      <c r="H6" s="29"/>
      <c r="I6" s="29"/>
      <c r="J6" s="29">
        <f>SUM(D6:I6)</f>
        <v>2351</v>
      </c>
      <c r="K6" s="28"/>
    </row>
    <row r="7" spans="1:11">
      <c r="A7" s="111"/>
      <c r="B7" s="112"/>
      <c r="C7" s="28" t="s">
        <v>51</v>
      </c>
      <c r="D7" s="33"/>
      <c r="E7" s="32">
        <v>13962</v>
      </c>
      <c r="F7" s="32"/>
      <c r="G7" s="29"/>
      <c r="H7" s="29"/>
      <c r="I7" s="29"/>
      <c r="J7" s="29">
        <f>SUM(D7:I7)</f>
        <v>13962</v>
      </c>
      <c r="K7" s="28"/>
    </row>
    <row r="8" spans="1:11">
      <c r="A8" s="111"/>
      <c r="B8" s="112"/>
      <c r="C8" s="30" t="s">
        <v>54</v>
      </c>
      <c r="D8" s="33"/>
      <c r="E8" s="32"/>
      <c r="F8" s="32">
        <v>6319</v>
      </c>
      <c r="G8" s="29"/>
      <c r="H8" s="29"/>
      <c r="I8" s="29"/>
      <c r="J8" s="29">
        <f>SUM(D8:I8)</f>
        <v>6319</v>
      </c>
      <c r="K8" s="28" t="s">
        <v>52</v>
      </c>
    </row>
    <row r="9" spans="1:11">
      <c r="A9" s="111"/>
      <c r="B9" s="112"/>
      <c r="C9" s="46" t="s">
        <v>55</v>
      </c>
      <c r="D9" s="33"/>
      <c r="E9" s="32"/>
      <c r="F9" s="32"/>
      <c r="G9" s="29"/>
      <c r="H9" s="29">
        <v>493</v>
      </c>
      <c r="I9" s="29"/>
      <c r="J9" s="29">
        <f t="shared" ref="J9:J12" si="0">SUM(D9:I9)</f>
        <v>493</v>
      </c>
      <c r="K9" s="47"/>
    </row>
    <row r="10" spans="1:11">
      <c r="A10" s="111"/>
      <c r="B10" s="112"/>
      <c r="C10" s="46" t="s">
        <v>56</v>
      </c>
      <c r="D10" s="33"/>
      <c r="E10" s="32"/>
      <c r="F10" s="32"/>
      <c r="G10" s="29">
        <v>10227</v>
      </c>
      <c r="H10" s="29"/>
      <c r="I10" s="29"/>
      <c r="J10" s="29">
        <f t="shared" si="0"/>
        <v>10227</v>
      </c>
      <c r="K10" s="47"/>
    </row>
    <row r="11" spans="1:11">
      <c r="A11" s="111"/>
      <c r="B11" s="112"/>
      <c r="C11" s="46" t="s">
        <v>57</v>
      </c>
      <c r="D11" s="33"/>
      <c r="E11" s="32"/>
      <c r="F11" s="32"/>
      <c r="G11" s="29"/>
      <c r="H11" s="29"/>
      <c r="I11" s="29">
        <v>2000</v>
      </c>
      <c r="J11" s="29">
        <f t="shared" si="0"/>
        <v>2000</v>
      </c>
      <c r="K11" s="47"/>
    </row>
    <row r="12" spans="1:11">
      <c r="A12" s="111"/>
      <c r="B12" s="112"/>
      <c r="C12" s="46" t="s">
        <v>58</v>
      </c>
      <c r="D12" s="33"/>
      <c r="E12" s="32"/>
      <c r="F12" s="32"/>
      <c r="G12" s="29"/>
      <c r="H12" s="29"/>
      <c r="I12" s="29">
        <v>20000</v>
      </c>
      <c r="J12" s="29">
        <f t="shared" si="0"/>
        <v>20000</v>
      </c>
      <c r="K12" s="47"/>
    </row>
    <row r="13" spans="1:11">
      <c r="A13" s="109" t="s">
        <v>6</v>
      </c>
      <c r="B13" s="109"/>
      <c r="C13" s="30"/>
      <c r="D13" s="29">
        <f t="shared" ref="D13:J13" si="1">SUM(D6:D12)</f>
        <v>2351</v>
      </c>
      <c r="E13" s="29">
        <f t="shared" si="1"/>
        <v>13962</v>
      </c>
      <c r="F13" s="29">
        <f t="shared" si="1"/>
        <v>6319</v>
      </c>
      <c r="G13" s="29">
        <f t="shared" si="1"/>
        <v>10227</v>
      </c>
      <c r="H13" s="29">
        <f t="shared" si="1"/>
        <v>493</v>
      </c>
      <c r="I13" s="29">
        <f t="shared" si="1"/>
        <v>22000</v>
      </c>
      <c r="J13" s="29">
        <f t="shared" si="1"/>
        <v>55352</v>
      </c>
      <c r="K13" s="28"/>
    </row>
    <row r="14" spans="1:11">
      <c r="A14" s="121" t="s">
        <v>9</v>
      </c>
      <c r="B14" s="121"/>
      <c r="C14" s="37">
        <f>J13</f>
        <v>55352</v>
      </c>
      <c r="D14" s="37"/>
      <c r="E14" s="37"/>
      <c r="F14" s="37"/>
      <c r="G14" s="26" t="s">
        <v>10</v>
      </c>
      <c r="H14" s="36" t="s">
        <v>50</v>
      </c>
      <c r="I14" s="26"/>
      <c r="J14" s="113"/>
      <c r="K14" s="113"/>
    </row>
    <row r="15" spans="1:11" ht="30" customHeight="1">
      <c r="A15" s="19" t="s">
        <v>12</v>
      </c>
      <c r="B15" s="20"/>
      <c r="C15" s="102"/>
      <c r="D15" s="116"/>
      <c r="E15" s="116"/>
      <c r="F15" s="116"/>
      <c r="G15" s="116"/>
      <c r="H15" s="116"/>
      <c r="I15" s="103"/>
      <c r="J15" s="21" t="s">
        <v>26</v>
      </c>
      <c r="K15" s="21"/>
    </row>
    <row r="16" spans="1:11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</row>
    <row r="17" spans="1:11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</row>
    <row r="18" spans="1:11" customFormat="1" ht="27">
      <c r="A18" s="84" t="s">
        <v>59</v>
      </c>
      <c r="B18" s="84"/>
      <c r="C18" s="84"/>
      <c r="D18" s="84"/>
      <c r="E18" s="84"/>
      <c r="F18" s="84"/>
      <c r="G18" s="84"/>
      <c r="H18" s="84"/>
      <c r="I18" s="84"/>
      <c r="J18" s="84"/>
    </row>
    <row r="19" spans="1:11" customFormat="1" ht="24">
      <c r="A19" s="85" t="s">
        <v>60</v>
      </c>
      <c r="B19" s="85"/>
      <c r="C19" s="85"/>
      <c r="D19" s="85"/>
      <c r="E19" s="85"/>
      <c r="F19" s="85"/>
      <c r="G19" s="85"/>
      <c r="H19" s="85"/>
      <c r="I19" s="85"/>
      <c r="J19" s="85"/>
    </row>
    <row r="20" spans="1:11" customFormat="1" ht="20.25">
      <c r="A20" s="44"/>
      <c r="B20" s="43"/>
      <c r="C20" s="45"/>
      <c r="D20" s="89" t="s">
        <v>61</v>
      </c>
      <c r="E20" s="90"/>
      <c r="F20" s="90"/>
      <c r="G20" s="90"/>
      <c r="H20" s="90"/>
      <c r="I20" s="91"/>
      <c r="J20" s="47" t="s">
        <v>62</v>
      </c>
    </row>
    <row r="21" spans="1:11" customFormat="1" ht="16.5">
      <c r="A21" s="111" t="s">
        <v>0</v>
      </c>
      <c r="B21" s="112" t="s">
        <v>1</v>
      </c>
      <c r="C21" s="112" t="s">
        <v>2</v>
      </c>
      <c r="D21" s="122" t="s">
        <v>3</v>
      </c>
      <c r="E21" s="123"/>
      <c r="F21" s="123"/>
      <c r="G21" s="109" t="s">
        <v>4</v>
      </c>
      <c r="H21" s="109" t="s">
        <v>5</v>
      </c>
      <c r="I21" s="109" t="s">
        <v>6</v>
      </c>
      <c r="J21" s="109" t="s">
        <v>7</v>
      </c>
    </row>
    <row r="22" spans="1:11" customFormat="1" ht="16.5">
      <c r="A22" s="111"/>
      <c r="B22" s="112"/>
      <c r="C22" s="112"/>
      <c r="D22" s="47" t="s">
        <v>63</v>
      </c>
      <c r="E22" s="35" t="s">
        <v>64</v>
      </c>
      <c r="F22" s="47" t="s">
        <v>8</v>
      </c>
      <c r="G22" s="109"/>
      <c r="H22" s="109"/>
      <c r="I22" s="109"/>
      <c r="J22" s="109"/>
    </row>
    <row r="23" spans="1:11" customFormat="1" ht="16.5">
      <c r="A23" s="124" t="s">
        <v>84</v>
      </c>
      <c r="B23" s="126" t="s">
        <v>65</v>
      </c>
      <c r="C23" s="46" t="s">
        <v>66</v>
      </c>
      <c r="D23" s="32"/>
      <c r="E23" s="32"/>
      <c r="F23" s="32">
        <v>105</v>
      </c>
      <c r="G23" s="29"/>
      <c r="H23" s="29"/>
      <c r="I23" s="29">
        <f>SUM(D23:H23)</f>
        <v>105</v>
      </c>
      <c r="J23" s="47"/>
    </row>
    <row r="24" spans="1:11" customFormat="1" ht="16.5">
      <c r="A24" s="125"/>
      <c r="B24" s="127"/>
      <c r="C24" s="46" t="s">
        <v>67</v>
      </c>
      <c r="D24" s="32"/>
      <c r="E24" s="32"/>
      <c r="F24" s="32"/>
      <c r="G24" s="29"/>
      <c r="H24" s="29">
        <v>300</v>
      </c>
      <c r="I24" s="29">
        <f t="shared" ref="I24:I26" si="2">SUM(D24:H24)</f>
        <v>300</v>
      </c>
      <c r="J24" s="46"/>
    </row>
    <row r="25" spans="1:11" customFormat="1" ht="30">
      <c r="A25" s="125"/>
      <c r="B25" s="127"/>
      <c r="C25" s="46" t="s">
        <v>68</v>
      </c>
      <c r="D25" s="32"/>
      <c r="E25" s="32"/>
      <c r="F25" s="32"/>
      <c r="G25" s="29"/>
      <c r="H25" s="29">
        <v>31481</v>
      </c>
      <c r="I25" s="29">
        <f t="shared" si="2"/>
        <v>31481</v>
      </c>
      <c r="J25" s="53" t="s">
        <v>73</v>
      </c>
    </row>
    <row r="26" spans="1:11" customFormat="1" ht="16.5">
      <c r="A26" s="125"/>
      <c r="B26" s="127"/>
      <c r="C26" s="46" t="s">
        <v>69</v>
      </c>
      <c r="D26" s="32"/>
      <c r="E26" s="32"/>
      <c r="F26" s="32"/>
      <c r="G26" s="29"/>
      <c r="H26" s="29">
        <v>10000</v>
      </c>
      <c r="I26" s="29">
        <f t="shared" si="2"/>
        <v>10000</v>
      </c>
      <c r="J26" s="47"/>
    </row>
    <row r="27" spans="1:11" customFormat="1" ht="16.5">
      <c r="A27" s="109" t="s">
        <v>6</v>
      </c>
      <c r="B27" s="109"/>
      <c r="C27" s="46"/>
      <c r="D27" s="29">
        <f>SUM(D23:D24)</f>
        <v>0</v>
      </c>
      <c r="E27" s="29">
        <f>SUM(E23:E24)</f>
        <v>0</v>
      </c>
      <c r="F27" s="29">
        <f>SUM(F23:F24)</f>
        <v>105</v>
      </c>
      <c r="G27" s="29">
        <f>SUM(G23:G24)</f>
        <v>0</v>
      </c>
      <c r="H27" s="29">
        <f>SUM(H23:H26)</f>
        <v>41781</v>
      </c>
      <c r="I27" s="29">
        <f>SUM(I23:I26)</f>
        <v>41886</v>
      </c>
      <c r="J27" s="47"/>
    </row>
    <row r="28" spans="1:11" customFormat="1" ht="16.5">
      <c r="A28" s="121" t="s">
        <v>9</v>
      </c>
      <c r="B28" s="121"/>
      <c r="C28" s="49">
        <f>I27</f>
        <v>41886</v>
      </c>
      <c r="D28" s="49"/>
      <c r="E28" s="49"/>
      <c r="F28" s="49"/>
      <c r="G28" s="48" t="s">
        <v>70</v>
      </c>
      <c r="H28" s="48" t="s">
        <v>71</v>
      </c>
      <c r="I28" s="113"/>
      <c r="J28" s="113"/>
    </row>
    <row r="29" spans="1:11" customFormat="1" ht="16.5">
      <c r="A29" s="38" t="s">
        <v>12</v>
      </c>
      <c r="B29" s="43"/>
      <c r="C29" s="106"/>
      <c r="D29" s="107"/>
      <c r="E29" s="107"/>
      <c r="F29" s="108"/>
      <c r="G29" s="132"/>
      <c r="H29" s="133"/>
      <c r="I29" s="39" t="s">
        <v>72</v>
      </c>
      <c r="J29" s="39"/>
    </row>
    <row r="31" spans="1:11" ht="19.5">
      <c r="A31" s="130" t="s">
        <v>74</v>
      </c>
      <c r="B31" s="130"/>
      <c r="C31" s="130"/>
      <c r="D31" s="130"/>
      <c r="E31" s="130"/>
      <c r="F31" s="130"/>
      <c r="G31" s="130"/>
      <c r="H31" s="58"/>
    </row>
    <row r="32" spans="1:11" ht="16.5">
      <c r="A32" s="54" t="s">
        <v>75</v>
      </c>
      <c r="B32" s="128" t="s">
        <v>76</v>
      </c>
      <c r="C32" s="128"/>
      <c r="D32" s="128"/>
      <c r="E32" s="55" t="s">
        <v>77</v>
      </c>
      <c r="F32" s="128" t="s">
        <v>78</v>
      </c>
      <c r="G32" s="128"/>
    </row>
    <row r="33" spans="1:7" ht="16.5">
      <c r="A33" s="54">
        <v>1</v>
      </c>
      <c r="B33" s="129" t="s">
        <v>79</v>
      </c>
      <c r="C33" s="129"/>
      <c r="D33" s="129"/>
      <c r="E33" s="56">
        <v>2380</v>
      </c>
      <c r="F33" s="128"/>
      <c r="G33" s="128"/>
    </row>
    <row r="34" spans="1:7" ht="16.5">
      <c r="A34" s="54">
        <v>2</v>
      </c>
      <c r="B34" s="129" t="s">
        <v>80</v>
      </c>
      <c r="C34" s="129"/>
      <c r="D34" s="129"/>
      <c r="E34" s="56">
        <v>13000</v>
      </c>
      <c r="F34" s="128"/>
      <c r="G34" s="128"/>
    </row>
    <row r="35" spans="1:7" ht="16.5">
      <c r="A35" s="131" t="s">
        <v>81</v>
      </c>
      <c r="B35" s="131"/>
      <c r="C35" s="131"/>
      <c r="D35" s="131"/>
      <c r="E35" s="57">
        <f>SUM(E33:E34)</f>
        <v>15380</v>
      </c>
      <c r="F35" s="128" t="s">
        <v>82</v>
      </c>
      <c r="G35" s="128" t="s">
        <v>82</v>
      </c>
    </row>
  </sheetData>
  <mergeCells count="45">
    <mergeCell ref="A27:B27"/>
    <mergeCell ref="A28:B28"/>
    <mergeCell ref="I28:J28"/>
    <mergeCell ref="F35:G35"/>
    <mergeCell ref="B32:D32"/>
    <mergeCell ref="B33:D33"/>
    <mergeCell ref="B34:D34"/>
    <mergeCell ref="A31:G31"/>
    <mergeCell ref="A35:D35"/>
    <mergeCell ref="C29:F29"/>
    <mergeCell ref="G29:H29"/>
    <mergeCell ref="F32:G32"/>
    <mergeCell ref="F33:G33"/>
    <mergeCell ref="F34:G34"/>
    <mergeCell ref="H21:H22"/>
    <mergeCell ref="I21:I22"/>
    <mergeCell ref="J21:J22"/>
    <mergeCell ref="A23:A26"/>
    <mergeCell ref="B23:B26"/>
    <mergeCell ref="A21:A22"/>
    <mergeCell ref="B21:B22"/>
    <mergeCell ref="C21:C22"/>
    <mergeCell ref="D21:F21"/>
    <mergeCell ref="G21:G22"/>
    <mergeCell ref="B6:B12"/>
    <mergeCell ref="A13:B13"/>
    <mergeCell ref="A14:B14"/>
    <mergeCell ref="A19:J19"/>
    <mergeCell ref="D20:I20"/>
    <mergeCell ref="J14:K14"/>
    <mergeCell ref="J4:J5"/>
    <mergeCell ref="C15:I15"/>
    <mergeCell ref="A18:J18"/>
    <mergeCell ref="A1:K1"/>
    <mergeCell ref="A2:K2"/>
    <mergeCell ref="D3:J3"/>
    <mergeCell ref="A4:A5"/>
    <mergeCell ref="B4:B5"/>
    <mergeCell ref="K4:K5"/>
    <mergeCell ref="C4:C5"/>
    <mergeCell ref="D4:F4"/>
    <mergeCell ref="G4:G5"/>
    <mergeCell ref="H4:H5"/>
    <mergeCell ref="I4:I5"/>
    <mergeCell ref="A6:A12"/>
  </mergeCells>
  <phoneticPr fontId="2" type="noConversion"/>
  <printOptions horizontalCentered="1"/>
  <pageMargins left="0.23622047244094491" right="0.23622047244094491" top="0" bottom="0" header="0.31496062992125984" footer="0.31496062992125984"/>
  <pageSetup paperSize="9" scale="9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22" workbookViewId="0">
      <selection activeCell="K6" sqref="K6:K22"/>
    </sheetView>
  </sheetViews>
  <sheetFormatPr defaultColWidth="10.875" defaultRowHeight="15.75"/>
  <cols>
    <col min="1" max="1" width="8.37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7.125" style="10" bestFit="1" customWidth="1"/>
    <col min="7" max="7" width="8.25" style="10" bestFit="1" customWidth="1"/>
    <col min="8" max="9" width="8.375" style="10" bestFit="1" customWidth="1"/>
    <col min="10" max="10" width="9.5" style="10" bestFit="1" customWidth="1"/>
    <col min="11" max="11" width="10.625" style="10" bestFit="1" customWidth="1"/>
    <col min="12" max="12" width="10.875" style="10" bestFit="1" customWidth="1"/>
    <col min="13" max="16384" width="10.875" style="10"/>
  </cols>
  <sheetData>
    <row r="1" spans="1:12" ht="30" customHeight="1">
      <c r="A1" s="84" t="s">
        <v>18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2" ht="30" customHeight="1">
      <c r="A2" s="85" t="s">
        <v>16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 ht="20.25">
      <c r="A3" s="22"/>
      <c r="B3" s="24"/>
      <c r="C3" s="23"/>
      <c r="D3" s="110" t="s">
        <v>83</v>
      </c>
      <c r="E3" s="110"/>
      <c r="F3" s="110"/>
      <c r="G3" s="110"/>
      <c r="H3" s="110"/>
      <c r="I3" s="110"/>
      <c r="J3" s="110"/>
      <c r="K3" s="110"/>
      <c r="L3" s="31" t="s">
        <v>17</v>
      </c>
    </row>
    <row r="4" spans="1:12">
      <c r="A4" s="111" t="s">
        <v>0</v>
      </c>
      <c r="B4" s="112" t="s">
        <v>1</v>
      </c>
      <c r="C4" s="112" t="s">
        <v>2</v>
      </c>
      <c r="D4" s="109" t="s">
        <v>3</v>
      </c>
      <c r="E4" s="109"/>
      <c r="F4" s="109"/>
      <c r="G4" s="109"/>
      <c r="H4" s="109"/>
      <c r="I4" s="109" t="s">
        <v>4</v>
      </c>
      <c r="J4" s="109" t="s">
        <v>5</v>
      </c>
      <c r="K4" s="109" t="s">
        <v>6</v>
      </c>
      <c r="L4" s="109" t="s">
        <v>7</v>
      </c>
    </row>
    <row r="5" spans="1:12">
      <c r="A5" s="111"/>
      <c r="B5" s="112"/>
      <c r="C5" s="112"/>
      <c r="D5" s="31" t="s">
        <v>90</v>
      </c>
      <c r="E5" s="31" t="s">
        <v>21</v>
      </c>
      <c r="F5" s="31" t="s">
        <v>22</v>
      </c>
      <c r="G5" s="35" t="s">
        <v>23</v>
      </c>
      <c r="H5" s="31" t="s">
        <v>8</v>
      </c>
      <c r="I5" s="109"/>
      <c r="J5" s="109"/>
      <c r="K5" s="109"/>
      <c r="L5" s="109"/>
    </row>
    <row r="6" spans="1:12">
      <c r="A6" s="120" t="s">
        <v>106</v>
      </c>
      <c r="B6" s="112" t="s">
        <v>107</v>
      </c>
      <c r="C6" s="34" t="s">
        <v>87</v>
      </c>
      <c r="D6" s="33"/>
      <c r="E6" s="32"/>
      <c r="F6" s="32"/>
      <c r="G6" s="32">
        <v>33498</v>
      </c>
      <c r="H6" s="29"/>
      <c r="I6" s="29"/>
      <c r="J6" s="29"/>
      <c r="K6" s="29">
        <f>SUM(D6:J6)</f>
        <v>33498</v>
      </c>
      <c r="L6" s="31"/>
    </row>
    <row r="7" spans="1:12">
      <c r="A7" s="111"/>
      <c r="B7" s="112"/>
      <c r="C7" s="31" t="s">
        <v>88</v>
      </c>
      <c r="D7" s="33"/>
      <c r="E7" s="32"/>
      <c r="F7" s="32">
        <v>2699</v>
      </c>
      <c r="G7" s="32"/>
      <c r="H7" s="29"/>
      <c r="I7" s="29"/>
      <c r="J7" s="29"/>
      <c r="K7" s="29">
        <f t="shared" ref="K7:K22" si="0">SUM(D7:J7)</f>
        <v>2699</v>
      </c>
      <c r="L7" s="31"/>
    </row>
    <row r="8" spans="1:12">
      <c r="A8" s="111"/>
      <c r="B8" s="112"/>
      <c r="C8" s="34" t="s">
        <v>89</v>
      </c>
      <c r="D8" s="33"/>
      <c r="E8" s="32"/>
      <c r="F8" s="32"/>
      <c r="G8" s="32"/>
      <c r="H8" s="29">
        <v>10758</v>
      </c>
      <c r="I8" s="29"/>
      <c r="J8" s="29"/>
      <c r="K8" s="29">
        <f t="shared" si="0"/>
        <v>10758</v>
      </c>
      <c r="L8" s="31"/>
    </row>
    <row r="9" spans="1:12">
      <c r="A9" s="111"/>
      <c r="B9" s="112"/>
      <c r="C9" s="51" t="s">
        <v>92</v>
      </c>
      <c r="D9" s="33">
        <v>3120</v>
      </c>
      <c r="E9" s="32">
        <v>3095</v>
      </c>
      <c r="F9" s="32" t="s">
        <v>91</v>
      </c>
      <c r="G9" s="32"/>
      <c r="H9" s="29"/>
      <c r="I9" s="29"/>
      <c r="J9" s="29"/>
      <c r="K9" s="29">
        <f t="shared" si="0"/>
        <v>6215</v>
      </c>
      <c r="L9" s="50" t="s">
        <v>93</v>
      </c>
    </row>
    <row r="10" spans="1:12">
      <c r="A10" s="111"/>
      <c r="B10" s="112"/>
      <c r="C10" s="51" t="s">
        <v>86</v>
      </c>
      <c r="D10" s="33"/>
      <c r="E10" s="32"/>
      <c r="F10" s="32"/>
      <c r="G10" s="32"/>
      <c r="H10" s="29"/>
      <c r="I10" s="29"/>
      <c r="J10" s="29">
        <v>28</v>
      </c>
      <c r="K10" s="29">
        <f t="shared" si="0"/>
        <v>28</v>
      </c>
      <c r="L10" s="50"/>
    </row>
    <row r="11" spans="1:12">
      <c r="A11" s="111"/>
      <c r="B11" s="112"/>
      <c r="C11" s="34" t="s">
        <v>103</v>
      </c>
      <c r="D11" s="33"/>
      <c r="E11" s="32"/>
      <c r="F11" s="32"/>
      <c r="G11" s="32"/>
      <c r="H11" s="29"/>
      <c r="I11" s="29">
        <v>17490</v>
      </c>
      <c r="J11" s="29"/>
      <c r="K11" s="29">
        <f t="shared" si="0"/>
        <v>17490</v>
      </c>
      <c r="L11" s="31"/>
    </row>
    <row r="12" spans="1:12">
      <c r="A12" s="111"/>
      <c r="B12" s="112"/>
      <c r="C12" s="59" t="s">
        <v>96</v>
      </c>
      <c r="D12" s="33"/>
      <c r="E12" s="32"/>
      <c r="F12" s="32"/>
      <c r="G12" s="32"/>
      <c r="H12" s="29"/>
      <c r="I12" s="29"/>
      <c r="J12" s="29">
        <v>16904</v>
      </c>
      <c r="K12" s="29">
        <f t="shared" si="0"/>
        <v>16904</v>
      </c>
      <c r="L12" s="60"/>
    </row>
    <row r="13" spans="1:12">
      <c r="A13" s="111"/>
      <c r="B13" s="112"/>
      <c r="C13" s="59" t="s">
        <v>85</v>
      </c>
      <c r="D13" s="33"/>
      <c r="E13" s="32"/>
      <c r="F13" s="32"/>
      <c r="G13" s="32"/>
      <c r="H13" s="29"/>
      <c r="I13" s="29"/>
      <c r="J13" s="29">
        <v>3150</v>
      </c>
      <c r="K13" s="29">
        <f t="shared" si="0"/>
        <v>3150</v>
      </c>
      <c r="L13" s="60"/>
    </row>
    <row r="14" spans="1:12">
      <c r="A14" s="111"/>
      <c r="B14" s="112"/>
      <c r="C14" s="59" t="s">
        <v>102</v>
      </c>
      <c r="D14" s="33"/>
      <c r="E14" s="32"/>
      <c r="F14" s="32"/>
      <c r="G14" s="32"/>
      <c r="H14" s="29"/>
      <c r="I14" s="29"/>
      <c r="J14" s="29">
        <v>10041</v>
      </c>
      <c r="K14" s="29">
        <f t="shared" si="0"/>
        <v>10041</v>
      </c>
      <c r="L14" s="60"/>
    </row>
    <row r="15" spans="1:12">
      <c r="A15" s="111"/>
      <c r="B15" s="112"/>
      <c r="C15" s="59" t="s">
        <v>95</v>
      </c>
      <c r="D15" s="33"/>
      <c r="E15" s="32"/>
      <c r="F15" s="32"/>
      <c r="G15" s="32"/>
      <c r="H15" s="29"/>
      <c r="I15" s="29"/>
      <c r="J15" s="29">
        <v>584</v>
      </c>
      <c r="K15" s="29">
        <f t="shared" si="0"/>
        <v>584</v>
      </c>
      <c r="L15" s="60"/>
    </row>
    <row r="16" spans="1:12">
      <c r="A16" s="111"/>
      <c r="B16" s="112"/>
      <c r="C16" s="59" t="s">
        <v>101</v>
      </c>
      <c r="D16" s="33"/>
      <c r="E16" s="32"/>
      <c r="F16" s="32"/>
      <c r="G16" s="32"/>
      <c r="H16" s="29"/>
      <c r="I16" s="29"/>
      <c r="J16" s="29">
        <v>4452</v>
      </c>
      <c r="K16" s="29">
        <f t="shared" si="0"/>
        <v>4452</v>
      </c>
      <c r="L16" s="60"/>
    </row>
    <row r="17" spans="1:12">
      <c r="A17" s="111"/>
      <c r="B17" s="112"/>
      <c r="C17" s="59" t="s">
        <v>99</v>
      </c>
      <c r="D17" s="33"/>
      <c r="E17" s="32"/>
      <c r="F17" s="32"/>
      <c r="G17" s="32"/>
      <c r="H17" s="29"/>
      <c r="I17" s="29"/>
      <c r="J17" s="29">
        <v>840</v>
      </c>
      <c r="K17" s="29">
        <f t="shared" si="0"/>
        <v>840</v>
      </c>
      <c r="L17" s="60"/>
    </row>
    <row r="18" spans="1:12">
      <c r="A18" s="111"/>
      <c r="B18" s="112"/>
      <c r="C18" s="59" t="s">
        <v>98</v>
      </c>
      <c r="D18" s="33"/>
      <c r="E18" s="32"/>
      <c r="F18" s="32"/>
      <c r="G18" s="32"/>
      <c r="H18" s="29"/>
      <c r="I18" s="29"/>
      <c r="J18" s="29">
        <v>20000</v>
      </c>
      <c r="K18" s="29">
        <f t="shared" si="0"/>
        <v>20000</v>
      </c>
      <c r="L18" s="60"/>
    </row>
    <row r="19" spans="1:12">
      <c r="A19" s="111"/>
      <c r="B19" s="112"/>
      <c r="C19" s="59" t="s">
        <v>100</v>
      </c>
      <c r="D19" s="33"/>
      <c r="E19" s="32"/>
      <c r="F19" s="32"/>
      <c r="G19" s="32"/>
      <c r="H19" s="29"/>
      <c r="I19" s="29"/>
      <c r="J19" s="29">
        <v>35000</v>
      </c>
      <c r="K19" s="29">
        <f t="shared" si="0"/>
        <v>35000</v>
      </c>
      <c r="L19" s="60"/>
    </row>
    <row r="20" spans="1:12">
      <c r="A20" s="111"/>
      <c r="B20" s="112"/>
      <c r="C20" s="59" t="s">
        <v>97</v>
      </c>
      <c r="D20" s="33"/>
      <c r="E20" s="32"/>
      <c r="F20" s="32"/>
      <c r="G20" s="32"/>
      <c r="H20" s="29"/>
      <c r="I20" s="29"/>
      <c r="J20" s="29">
        <v>30000</v>
      </c>
      <c r="K20" s="29">
        <f t="shared" si="0"/>
        <v>30000</v>
      </c>
      <c r="L20" s="60"/>
    </row>
    <row r="21" spans="1:12" ht="30">
      <c r="A21" s="111"/>
      <c r="B21" s="112"/>
      <c r="C21" s="59" t="s">
        <v>105</v>
      </c>
      <c r="D21" s="33"/>
      <c r="E21" s="32"/>
      <c r="F21" s="32"/>
      <c r="G21" s="32"/>
      <c r="H21" s="29"/>
      <c r="I21" s="29"/>
      <c r="J21" s="29">
        <v>1020</v>
      </c>
      <c r="K21" s="29">
        <f t="shared" si="0"/>
        <v>1020</v>
      </c>
      <c r="L21" s="60" t="s">
        <v>104</v>
      </c>
    </row>
    <row r="22" spans="1:12">
      <c r="A22" s="111"/>
      <c r="B22" s="112"/>
      <c r="C22" s="34" t="s">
        <v>94</v>
      </c>
      <c r="D22" s="33"/>
      <c r="E22" s="32"/>
      <c r="F22" s="32"/>
      <c r="G22" s="32"/>
      <c r="H22" s="29"/>
      <c r="I22" s="29"/>
      <c r="J22" s="29">
        <v>6405</v>
      </c>
      <c r="K22" s="29">
        <f t="shared" si="0"/>
        <v>6405</v>
      </c>
      <c r="L22" s="31"/>
    </row>
    <row r="23" spans="1:12">
      <c r="A23" s="109" t="s">
        <v>6</v>
      </c>
      <c r="B23" s="109"/>
      <c r="C23" s="34"/>
      <c r="D23" s="29">
        <f t="shared" ref="D23:K23" si="1">SUM(D6:D22)</f>
        <v>3120</v>
      </c>
      <c r="E23" s="29">
        <f t="shared" si="1"/>
        <v>3095</v>
      </c>
      <c r="F23" s="29">
        <f t="shared" si="1"/>
        <v>2699</v>
      </c>
      <c r="G23" s="29">
        <f t="shared" si="1"/>
        <v>33498</v>
      </c>
      <c r="H23" s="29">
        <f t="shared" si="1"/>
        <v>10758</v>
      </c>
      <c r="I23" s="29">
        <f t="shared" si="1"/>
        <v>17490</v>
      </c>
      <c r="J23" s="29">
        <f t="shared" si="1"/>
        <v>128424</v>
      </c>
      <c r="K23" s="29">
        <f t="shared" si="1"/>
        <v>199084</v>
      </c>
      <c r="L23" s="31"/>
    </row>
    <row r="24" spans="1:12">
      <c r="A24" s="121" t="s">
        <v>9</v>
      </c>
      <c r="B24" s="121"/>
      <c r="C24" s="37">
        <f>K23</f>
        <v>199084</v>
      </c>
      <c r="D24" s="37"/>
      <c r="E24" s="37"/>
      <c r="F24" s="37"/>
      <c r="G24" s="37"/>
      <c r="H24" s="37"/>
      <c r="I24" s="27"/>
      <c r="J24" s="27"/>
      <c r="K24" s="113"/>
      <c r="L24" s="113"/>
    </row>
    <row r="25" spans="1:12" ht="30" customHeight="1">
      <c r="A25" s="19" t="s">
        <v>12</v>
      </c>
      <c r="B25" s="25"/>
      <c r="C25" s="25"/>
      <c r="D25" s="134" t="s">
        <v>13</v>
      </c>
      <c r="E25" s="135"/>
      <c r="F25" s="136"/>
      <c r="G25" s="136"/>
      <c r="H25" s="104"/>
      <c r="I25" s="105"/>
      <c r="J25" s="52"/>
      <c r="K25" s="21" t="s">
        <v>26</v>
      </c>
      <c r="L25" s="21"/>
    </row>
    <row r="26" spans="1:12">
      <c r="A26" s="5"/>
      <c r="B26" s="6"/>
      <c r="C26" s="7"/>
      <c r="D26" s="8"/>
      <c r="E26" s="8"/>
      <c r="F26" s="8"/>
      <c r="G26" s="8"/>
      <c r="H26" s="8"/>
      <c r="I26" s="8"/>
      <c r="J26" s="8"/>
      <c r="K26" s="8"/>
      <c r="L26" s="8"/>
    </row>
    <row r="27" spans="1:12">
      <c r="A27" s="5"/>
      <c r="B27" s="6"/>
      <c r="C27" s="7"/>
      <c r="D27" s="8"/>
      <c r="E27" s="8"/>
      <c r="F27" s="8"/>
      <c r="G27" s="8"/>
      <c r="H27" s="8"/>
      <c r="I27" s="8"/>
      <c r="J27" s="8"/>
      <c r="K27" s="8"/>
      <c r="L27" s="8"/>
    </row>
    <row r="28" spans="1:12">
      <c r="A28" s="5"/>
      <c r="B28" s="6"/>
      <c r="C28" s="7"/>
      <c r="D28" s="8"/>
      <c r="E28" s="8"/>
      <c r="F28" s="8"/>
      <c r="G28" s="8"/>
      <c r="H28" s="8"/>
      <c r="I28" s="8"/>
      <c r="J28" s="8"/>
      <c r="K28" s="8"/>
      <c r="L28" s="8"/>
    </row>
    <row r="29" spans="1:12">
      <c r="A29" s="5"/>
      <c r="B29" s="6"/>
      <c r="C29" s="7"/>
      <c r="D29" s="8"/>
      <c r="E29" s="8"/>
      <c r="F29" s="8"/>
      <c r="G29" s="8"/>
      <c r="H29" s="8"/>
      <c r="I29" s="8"/>
      <c r="J29" s="8"/>
      <c r="K29" s="8"/>
      <c r="L29" s="8"/>
    </row>
    <row r="47" spans="16:16">
      <c r="P47" s="10">
        <v>4240</v>
      </c>
    </row>
    <row r="48" spans="16:16">
      <c r="P48" s="10">
        <v>6518</v>
      </c>
    </row>
  </sheetData>
  <mergeCells count="19">
    <mergeCell ref="D25:E25"/>
    <mergeCell ref="F25:G25"/>
    <mergeCell ref="H25:I25"/>
    <mergeCell ref="K4:K5"/>
    <mergeCell ref="A6:A22"/>
    <mergeCell ref="B6:B22"/>
    <mergeCell ref="A23:B23"/>
    <mergeCell ref="A24:B24"/>
    <mergeCell ref="K24:L24"/>
    <mergeCell ref="A1:L1"/>
    <mergeCell ref="A2:L2"/>
    <mergeCell ref="D3:K3"/>
    <mergeCell ref="A4:A5"/>
    <mergeCell ref="B4:B5"/>
    <mergeCell ref="C4:C5"/>
    <mergeCell ref="D4:H4"/>
    <mergeCell ref="I4:I5"/>
    <mergeCell ref="J4:J5"/>
    <mergeCell ref="L4:L5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F8" sqref="F8"/>
    </sheetView>
  </sheetViews>
  <sheetFormatPr defaultColWidth="10.875" defaultRowHeight="15.75"/>
  <cols>
    <col min="1" max="1" width="8.37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8.375" style="10" bestFit="1" customWidth="1"/>
    <col min="7" max="7" width="8.25" style="10" bestFit="1" customWidth="1"/>
    <col min="8" max="8" width="8.375" style="10" bestFit="1" customWidth="1"/>
    <col min="9" max="9" width="9.5" style="10" bestFit="1" customWidth="1"/>
    <col min="10" max="10" width="10.625" style="10" bestFit="1" customWidth="1"/>
    <col min="11" max="11" width="10.875" style="10" bestFit="1" customWidth="1"/>
    <col min="12" max="16384" width="10.875" style="10"/>
  </cols>
  <sheetData>
    <row r="1" spans="1:11" ht="30" customHeight="1">
      <c r="A1" s="84" t="s">
        <v>18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30" customHeight="1">
      <c r="A2" s="85" t="s">
        <v>16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ht="20.25">
      <c r="A3" s="61"/>
      <c r="B3" s="63"/>
      <c r="C3" s="62"/>
      <c r="D3" s="110" t="s">
        <v>108</v>
      </c>
      <c r="E3" s="110"/>
      <c r="F3" s="110"/>
      <c r="G3" s="110"/>
      <c r="H3" s="110"/>
      <c r="I3" s="110"/>
      <c r="J3" s="110"/>
      <c r="K3" s="65" t="s">
        <v>17</v>
      </c>
    </row>
    <row r="4" spans="1:11">
      <c r="A4" s="111" t="s">
        <v>0</v>
      </c>
      <c r="B4" s="112" t="s">
        <v>1</v>
      </c>
      <c r="C4" s="112" t="s">
        <v>2</v>
      </c>
      <c r="D4" s="109" t="s">
        <v>3</v>
      </c>
      <c r="E4" s="109"/>
      <c r="F4" s="109"/>
      <c r="G4" s="109"/>
      <c r="H4" s="109" t="s">
        <v>4</v>
      </c>
      <c r="I4" s="109" t="s">
        <v>5</v>
      </c>
      <c r="J4" s="109" t="s">
        <v>6</v>
      </c>
      <c r="K4" s="109" t="s">
        <v>7</v>
      </c>
    </row>
    <row r="5" spans="1:11">
      <c r="A5" s="111"/>
      <c r="B5" s="112"/>
      <c r="C5" s="112"/>
      <c r="D5" s="65" t="s">
        <v>21</v>
      </c>
      <c r="E5" s="65" t="s">
        <v>22</v>
      </c>
      <c r="F5" s="35" t="s">
        <v>110</v>
      </c>
      <c r="G5" s="65" t="s">
        <v>8</v>
      </c>
      <c r="H5" s="109"/>
      <c r="I5" s="109"/>
      <c r="J5" s="109"/>
      <c r="K5" s="109"/>
    </row>
    <row r="6" spans="1:11">
      <c r="A6" s="120" t="s">
        <v>109</v>
      </c>
      <c r="B6" s="112" t="s">
        <v>25</v>
      </c>
      <c r="C6" s="66" t="s">
        <v>125</v>
      </c>
      <c r="D6" s="33"/>
      <c r="E6" s="32"/>
      <c r="F6" s="32">
        <v>11678</v>
      </c>
      <c r="G6" s="32"/>
      <c r="H6" s="29"/>
      <c r="I6" s="29"/>
      <c r="J6" s="29">
        <f>SUM(D6:I6)</f>
        <v>11678</v>
      </c>
      <c r="K6" s="65"/>
    </row>
    <row r="7" spans="1:11">
      <c r="A7" s="111"/>
      <c r="B7" s="112"/>
      <c r="C7" s="66" t="s">
        <v>111</v>
      </c>
      <c r="D7" s="33"/>
      <c r="E7" s="32"/>
      <c r="F7" s="32"/>
      <c r="G7" s="32">
        <v>6360</v>
      </c>
      <c r="H7" s="29"/>
      <c r="I7" s="29"/>
      <c r="J7" s="29">
        <f t="shared" ref="J7:J11" si="0">SUM(D7:I7)</f>
        <v>6360</v>
      </c>
      <c r="K7" s="65"/>
    </row>
    <row r="8" spans="1:11">
      <c r="A8" s="111"/>
      <c r="B8" s="112"/>
      <c r="C8" s="66" t="s">
        <v>29</v>
      </c>
      <c r="D8" s="33">
        <v>85</v>
      </c>
      <c r="E8" s="32"/>
      <c r="F8" s="32"/>
      <c r="G8" s="32"/>
      <c r="H8" s="29"/>
      <c r="I8" s="29"/>
      <c r="J8" s="29">
        <f t="shared" si="0"/>
        <v>85</v>
      </c>
      <c r="K8" s="65"/>
    </row>
    <row r="9" spans="1:11">
      <c r="A9" s="111"/>
      <c r="B9" s="112"/>
      <c r="C9" s="66" t="s">
        <v>124</v>
      </c>
      <c r="D9" s="33"/>
      <c r="E9" s="32"/>
      <c r="F9" s="32"/>
      <c r="G9" s="32"/>
      <c r="H9" s="29">
        <v>23014</v>
      </c>
      <c r="I9" s="29"/>
      <c r="J9" s="29">
        <f t="shared" si="0"/>
        <v>23014</v>
      </c>
      <c r="K9" s="65"/>
    </row>
    <row r="10" spans="1:11">
      <c r="A10" s="111"/>
      <c r="B10" s="112"/>
      <c r="C10" s="66" t="s">
        <v>112</v>
      </c>
      <c r="D10" s="33"/>
      <c r="E10" s="32"/>
      <c r="F10" s="32"/>
      <c r="G10" s="32"/>
      <c r="H10" s="29"/>
      <c r="I10" s="29">
        <v>7700</v>
      </c>
      <c r="J10" s="29">
        <f t="shared" si="0"/>
        <v>7700</v>
      </c>
      <c r="K10" s="65"/>
    </row>
    <row r="11" spans="1:11">
      <c r="A11" s="111"/>
      <c r="B11" s="112"/>
      <c r="C11" s="66" t="s">
        <v>113</v>
      </c>
      <c r="D11" s="33"/>
      <c r="E11" s="32"/>
      <c r="F11" s="32"/>
      <c r="G11" s="32"/>
      <c r="H11" s="29"/>
      <c r="I11" s="29">
        <v>2783</v>
      </c>
      <c r="J11" s="29">
        <f t="shared" si="0"/>
        <v>2783</v>
      </c>
      <c r="K11" s="65"/>
    </row>
    <row r="12" spans="1:11">
      <c r="A12" s="111"/>
      <c r="B12" s="112"/>
      <c r="C12" s="71" t="s">
        <v>114</v>
      </c>
      <c r="D12" s="33"/>
      <c r="E12" s="32"/>
      <c r="F12" s="32"/>
      <c r="G12" s="32"/>
      <c r="H12" s="29"/>
      <c r="I12" s="29">
        <v>11760</v>
      </c>
      <c r="J12" s="29">
        <f>SUM(D12:I12)</f>
        <v>11760</v>
      </c>
      <c r="K12" s="65"/>
    </row>
    <row r="13" spans="1:11">
      <c r="A13" s="109" t="s">
        <v>6</v>
      </c>
      <c r="B13" s="109"/>
      <c r="C13" s="66"/>
      <c r="D13" s="29">
        <f t="shared" ref="D13:J13" si="1">SUM(D6:D12)</f>
        <v>85</v>
      </c>
      <c r="E13" s="29">
        <f t="shared" si="1"/>
        <v>0</v>
      </c>
      <c r="F13" s="29">
        <f t="shared" si="1"/>
        <v>11678</v>
      </c>
      <c r="G13" s="29">
        <f t="shared" si="1"/>
        <v>6360</v>
      </c>
      <c r="H13" s="29">
        <f t="shared" si="1"/>
        <v>23014</v>
      </c>
      <c r="I13" s="29">
        <f t="shared" si="1"/>
        <v>22243</v>
      </c>
      <c r="J13" s="29">
        <f t="shared" si="1"/>
        <v>63380</v>
      </c>
      <c r="K13" s="65"/>
    </row>
    <row r="14" spans="1:11">
      <c r="A14" s="121" t="s">
        <v>9</v>
      </c>
      <c r="B14" s="121"/>
      <c r="C14" s="49">
        <f>J13</f>
        <v>63380</v>
      </c>
      <c r="D14" s="49"/>
      <c r="E14" s="49"/>
      <c r="F14" s="49"/>
      <c r="G14" s="49"/>
      <c r="H14" s="67"/>
      <c r="I14" s="67"/>
      <c r="J14" s="113"/>
      <c r="K14" s="113"/>
    </row>
    <row r="15" spans="1:11" ht="30" customHeight="1">
      <c r="A15" s="19" t="s">
        <v>12</v>
      </c>
      <c r="B15" s="70"/>
      <c r="C15" s="70"/>
      <c r="D15" s="134" t="s">
        <v>13</v>
      </c>
      <c r="E15" s="135"/>
      <c r="F15" s="136"/>
      <c r="G15" s="136"/>
      <c r="H15" s="64"/>
      <c r="I15" s="70"/>
      <c r="J15" s="21" t="s">
        <v>26</v>
      </c>
      <c r="K15" s="21"/>
    </row>
    <row r="16" spans="1:11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</row>
    <row r="17" spans="1:11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</row>
    <row r="18" spans="1:11">
      <c r="A18" s="5"/>
      <c r="B18" s="6"/>
      <c r="C18" s="7"/>
      <c r="D18" s="8"/>
      <c r="E18" s="8"/>
      <c r="F18" s="8"/>
      <c r="G18" s="8"/>
      <c r="H18" s="8"/>
      <c r="I18" s="8"/>
      <c r="J18" s="8"/>
      <c r="K18" s="8"/>
    </row>
    <row r="19" spans="1:11">
      <c r="A19" s="5"/>
      <c r="B19" s="6"/>
      <c r="C19" s="7"/>
      <c r="D19" s="8"/>
      <c r="E19" s="8"/>
      <c r="F19" s="8"/>
      <c r="G19" s="8"/>
      <c r="H19" s="8"/>
      <c r="I19" s="8"/>
      <c r="J19" s="8"/>
      <c r="K19" s="8"/>
    </row>
    <row r="37" spans="15:15">
      <c r="O37" s="10">
        <v>4240</v>
      </c>
    </row>
    <row r="38" spans="15:15">
      <c r="O38" s="10">
        <v>6518</v>
      </c>
    </row>
  </sheetData>
  <mergeCells count="18">
    <mergeCell ref="A1:K1"/>
    <mergeCell ref="A2:K2"/>
    <mergeCell ref="D3:J3"/>
    <mergeCell ref="A4:A5"/>
    <mergeCell ref="B4:B5"/>
    <mergeCell ref="C4:C5"/>
    <mergeCell ref="D4:G4"/>
    <mergeCell ref="H4:H5"/>
    <mergeCell ref="I4:I5"/>
    <mergeCell ref="J4:J5"/>
    <mergeCell ref="D15:E15"/>
    <mergeCell ref="F15:G15"/>
    <mergeCell ref="K4:K5"/>
    <mergeCell ref="A6:A12"/>
    <mergeCell ref="B6:B12"/>
    <mergeCell ref="A13:B13"/>
    <mergeCell ref="A14:B14"/>
    <mergeCell ref="J14:K14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9"/>
    </sheetView>
  </sheetViews>
  <sheetFormatPr defaultRowHeight="16.5"/>
  <cols>
    <col min="1" max="1" width="5.5" style="78" bestFit="1" customWidth="1"/>
    <col min="2" max="2" width="27.25" style="83" customWidth="1"/>
    <col min="3" max="3" width="8.5" style="72" bestFit="1" customWidth="1"/>
    <col min="4" max="4" width="10.75" style="83" customWidth="1"/>
    <col min="5" max="16384" width="9" style="72"/>
  </cols>
  <sheetData>
    <row r="1" spans="1:4" ht="19.5">
      <c r="A1" s="130" t="s">
        <v>117</v>
      </c>
      <c r="B1" s="130"/>
      <c r="C1" s="130"/>
      <c r="D1" s="130"/>
    </row>
    <row r="2" spans="1:4">
      <c r="A2" s="54" t="s">
        <v>115</v>
      </c>
      <c r="B2" s="69" t="s">
        <v>76</v>
      </c>
      <c r="C2" s="68" t="s">
        <v>77</v>
      </c>
      <c r="D2" s="69" t="s">
        <v>78</v>
      </c>
    </row>
    <row r="3" spans="1:4">
      <c r="A3" s="54">
        <v>1</v>
      </c>
      <c r="B3" s="73" t="s">
        <v>118</v>
      </c>
      <c r="C3" s="56">
        <v>25000</v>
      </c>
      <c r="D3" s="69"/>
    </row>
    <row r="4" spans="1:4">
      <c r="A4" s="54">
        <v>2</v>
      </c>
      <c r="B4" s="73" t="s">
        <v>122</v>
      </c>
      <c r="C4" s="56">
        <v>559</v>
      </c>
      <c r="D4" s="69"/>
    </row>
    <row r="5" spans="1:4" s="76" customFormat="1">
      <c r="A5" s="74">
        <v>3</v>
      </c>
      <c r="B5" s="73" t="s">
        <v>120</v>
      </c>
      <c r="C5" s="56">
        <v>1382</v>
      </c>
      <c r="D5" s="69"/>
    </row>
    <row r="6" spans="1:4" s="76" customFormat="1">
      <c r="A6" s="74">
        <v>4</v>
      </c>
      <c r="B6" s="73" t="s">
        <v>121</v>
      </c>
      <c r="C6" s="68">
        <v>769</v>
      </c>
      <c r="D6" s="69"/>
    </row>
    <row r="7" spans="1:4" s="76" customFormat="1">
      <c r="A7" s="74">
        <v>5</v>
      </c>
      <c r="B7" s="73" t="s">
        <v>119</v>
      </c>
      <c r="C7" s="75">
        <v>38</v>
      </c>
      <c r="D7" s="69"/>
    </row>
    <row r="8" spans="1:4" s="76" customFormat="1">
      <c r="A8" s="74">
        <v>6</v>
      </c>
      <c r="B8" s="73" t="s">
        <v>123</v>
      </c>
      <c r="C8" s="56">
        <v>1020</v>
      </c>
      <c r="D8" s="69"/>
    </row>
    <row r="9" spans="1:4">
      <c r="A9" s="137" t="s">
        <v>116</v>
      </c>
      <c r="B9" s="138"/>
      <c r="C9" s="57">
        <f>SUM(C3:C8)</f>
        <v>28768</v>
      </c>
      <c r="D9" s="77"/>
    </row>
    <row r="10" spans="1:4">
      <c r="B10" s="79"/>
      <c r="C10" s="80"/>
      <c r="D10" s="81"/>
    </row>
    <row r="11" spans="1:4">
      <c r="B11" s="79"/>
      <c r="C11" s="80"/>
      <c r="D11" s="81"/>
    </row>
    <row r="12" spans="1:4">
      <c r="B12" s="79"/>
      <c r="C12" s="80"/>
      <c r="D12" s="81"/>
    </row>
    <row r="13" spans="1:4">
      <c r="B13" s="82"/>
    </row>
  </sheetData>
  <mergeCells count="2">
    <mergeCell ref="A1:D1"/>
    <mergeCell ref="A9:B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3</vt:i4>
      </vt:variant>
    </vt:vector>
  </HeadingPairs>
  <TitlesOfParts>
    <vt:vector size="9" baseType="lpstr">
      <vt:lpstr>201901-02</vt:lpstr>
      <vt:lpstr>201904</vt:lpstr>
      <vt:lpstr>201904-06</vt:lpstr>
      <vt:lpstr>201906-201910</vt:lpstr>
      <vt:lpstr>201910-201912</vt:lpstr>
      <vt:lpstr>代墊永續館費用</vt:lpstr>
      <vt:lpstr>'201901-02'!Print_Area</vt:lpstr>
      <vt:lpstr>'201904'!Print_Area</vt:lpstr>
      <vt:lpstr>'201904-06'!Print_Area</vt:lpstr>
    </vt:vector>
  </TitlesOfParts>
  <Company>readwildness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user</cp:lastModifiedBy>
  <cp:lastPrinted>2019-07-10T11:11:43Z</cp:lastPrinted>
  <dcterms:created xsi:type="dcterms:W3CDTF">2014-10-30T13:08:57Z</dcterms:created>
  <dcterms:modified xsi:type="dcterms:W3CDTF">2020-01-08T03:44:30Z</dcterms:modified>
</cp:coreProperties>
</file>