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00" yWindow="3240" windowWidth="20910" windowHeight="7830"/>
  </bookViews>
  <sheets>
    <sheet name="工作表1" sheetId="1" r:id="rId1"/>
  </sheets>
  <definedNames>
    <definedName name="_xlnm.Print_Area" localSheetId="0">工作表1!$A$1:$H$33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2" i="1"/>
  <c r="H30" i="1" l="1"/>
  <c r="H28" i="1"/>
  <c r="H29" i="1" s="1"/>
  <c r="H26" i="1" l="1"/>
  <c r="H27" i="1" s="1"/>
  <c r="H25" i="1" l="1"/>
  <c r="H24" i="1" l="1"/>
  <c r="H23" i="1" l="1"/>
  <c r="H3" i="1" l="1"/>
  <c r="H4" i="1" s="1"/>
  <c r="F32" i="1" l="1"/>
  <c r="H5" i="1" l="1"/>
  <c r="H6" i="1" s="1"/>
  <c r="H7" i="1" s="1"/>
  <c r="H8" i="1" s="1"/>
  <c r="H9" i="1" s="1"/>
  <c r="H10" i="1" s="1"/>
  <c r="H11" i="1" s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32" i="1"/>
</calcChain>
</file>

<file path=xl/sharedStrings.xml><?xml version="1.0" encoding="utf-8"?>
<sst xmlns="http://schemas.openxmlformats.org/spreadsheetml/2006/main" count="98" uniqueCount="86">
  <si>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</si>
  <si>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</si>
  <si>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</si>
  <si>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</si>
  <si>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</si>
  <si>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</si>
  <si>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</si>
  <si>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</si>
  <si>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</si>
  <si>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</si>
  <si>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</si>
  <si>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</si>
  <si>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</si>
  <si>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</si>
  <si>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</si>
  <si>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</si>
  <si>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</si>
  <si>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</si>
  <si>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</si>
  <si>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海星</t>
    <phoneticPr fontId="2" type="noConversion"/>
  </si>
  <si>
    <t>13</t>
  </si>
  <si>
    <t>14</t>
  </si>
  <si>
    <t>15</t>
  </si>
  <si>
    <t>16</t>
  </si>
  <si>
    <t>17</t>
  </si>
  <si>
    <t>18</t>
  </si>
  <si>
    <t xml:space="preserve">     </t>
    <phoneticPr fontId="2" type="noConversion"/>
  </si>
  <si>
    <t>19</t>
  </si>
  <si>
    <t>20</t>
  </si>
  <si>
    <t>2月份零用金入帳</t>
    <phoneticPr fontId="2" type="noConversion"/>
  </si>
  <si>
    <t>水牛</t>
    <phoneticPr fontId="2" type="noConversion"/>
  </si>
  <si>
    <t>申請綠雷德信用憑證費用</t>
    <phoneticPr fontId="2" type="noConversion"/>
  </si>
  <si>
    <t>海星</t>
    <phoneticPr fontId="2" type="noConversion"/>
  </si>
  <si>
    <t>綠雷德標案點數儲值</t>
    <phoneticPr fontId="2" type="noConversion"/>
  </si>
  <si>
    <t>永續小旅行颱風退費</t>
    <phoneticPr fontId="2" type="noConversion"/>
  </si>
  <si>
    <t>天穿日員工+主持人飲料</t>
    <phoneticPr fontId="2" type="noConversion"/>
  </si>
  <si>
    <t>公務車億光停車費</t>
    <phoneticPr fontId="2" type="noConversion"/>
  </si>
  <si>
    <t>穿山甲</t>
    <phoneticPr fontId="2" type="noConversion"/>
  </si>
  <si>
    <t>2</t>
  </si>
  <si>
    <t>海星</t>
    <phoneticPr fontId="2" type="noConversion"/>
  </si>
  <si>
    <t>1月零用金餘額轉入</t>
    <phoneticPr fontId="2" type="noConversion"/>
  </si>
  <si>
    <t>醫療酒精(4加侖)</t>
    <phoneticPr fontId="2" type="noConversion"/>
  </si>
  <si>
    <t>轉接插頭(2轉3)</t>
    <phoneticPr fontId="2" type="noConversion"/>
  </si>
  <si>
    <t>北科大電費-1月</t>
    <phoneticPr fontId="2" type="noConversion"/>
  </si>
  <si>
    <t>海星</t>
    <phoneticPr fontId="2" type="noConversion"/>
  </si>
  <si>
    <t>2020年桃園市兒童節氣球特展案-服務建議書</t>
    <phoneticPr fontId="2" type="noConversion"/>
  </si>
  <si>
    <t>蜘蛛</t>
    <phoneticPr fontId="2" type="noConversion"/>
  </si>
  <si>
    <t>108年度永續案+農博案期末報告印製</t>
    <phoneticPr fontId="2" type="noConversion"/>
  </si>
  <si>
    <t>油資*2</t>
    <phoneticPr fontId="2" type="noConversion"/>
  </si>
  <si>
    <t>公務車億光停車費*3+路邊停車費*1</t>
    <phoneticPr fontId="2" type="noConversion"/>
  </si>
  <si>
    <t>公司DM退回郵資</t>
    <phoneticPr fontId="2" type="noConversion"/>
  </si>
  <si>
    <t>石虎</t>
    <phoneticPr fontId="2" type="noConversion"/>
  </si>
  <si>
    <t>郵資-打中午發票+文件</t>
    <phoneticPr fontId="2" type="noConversion"/>
  </si>
  <si>
    <t>袋鼠</t>
    <phoneticPr fontId="2" type="noConversion"/>
  </si>
  <si>
    <t>桃園農博場勘拜拜水果費</t>
    <phoneticPr fontId="2" type="noConversion"/>
  </si>
  <si>
    <t>108年11月勞退費+勞保費</t>
    <phoneticPr fontId="2" type="noConversion"/>
  </si>
  <si>
    <t>郵資-雲端打卡機送修</t>
    <phoneticPr fontId="2" type="noConversion"/>
  </si>
  <si>
    <t>水牛</t>
    <phoneticPr fontId="2" type="noConversion"/>
  </si>
  <si>
    <t>郵資-電子公文申請書</t>
    <phoneticPr fontId="2" type="noConversion"/>
  </si>
  <si>
    <t>水牛</t>
    <phoneticPr fontId="2" type="noConversion"/>
  </si>
  <si>
    <t>21</t>
  </si>
  <si>
    <t>穿山甲</t>
    <phoneticPr fontId="2" type="noConversion"/>
  </si>
  <si>
    <t>22</t>
  </si>
  <si>
    <t>兔子</t>
    <phoneticPr fontId="2" type="noConversion"/>
  </si>
  <si>
    <t>連續章紅墨水</t>
    <phoneticPr fontId="2" type="noConversion"/>
  </si>
  <si>
    <t>向jillian借1萬元</t>
    <phoneticPr fontId="2" type="noConversion"/>
  </si>
  <si>
    <t>綠雷德文創公司109年02月零用金明細表</t>
    <phoneticPr fontId="3" type="noConversion"/>
  </si>
  <si>
    <t>23</t>
  </si>
  <si>
    <t>蜘蛛</t>
    <phoneticPr fontId="2" type="noConversion"/>
  </si>
  <si>
    <t>公務車-2179-FR驗車費+充電費</t>
    <phoneticPr fontId="2" type="noConversion"/>
  </si>
  <si>
    <t>24</t>
  </si>
  <si>
    <t>25</t>
  </si>
  <si>
    <t>印刷-桃園兒童藝術節服務建議書*9</t>
    <phoneticPr fontId="2" type="noConversion"/>
  </si>
  <si>
    <t>桃園兒童藝術節簡報-服裝租借</t>
    <phoneticPr fontId="2" type="noConversion"/>
  </si>
  <si>
    <t>海星</t>
    <phoneticPr fontId="2" type="noConversion"/>
  </si>
  <si>
    <t>網路線</t>
    <phoneticPr fontId="2" type="noConversion"/>
  </si>
  <si>
    <t>水牛</t>
    <phoneticPr fontId="2" type="noConversion"/>
  </si>
  <si>
    <t>26</t>
  </si>
  <si>
    <t>27</t>
  </si>
  <si>
    <t>公務車億光停車費+場刊停車費</t>
    <phoneticPr fontId="2" type="noConversion"/>
  </si>
  <si>
    <t>油資*2</t>
    <phoneticPr fontId="2" type="noConversion"/>
  </si>
  <si>
    <t>28</t>
  </si>
  <si>
    <t>公務車-2179-FR-Etc費</t>
    <phoneticPr fontId="2" type="noConversion"/>
  </si>
  <si>
    <t>海星</t>
    <phoneticPr fontId="2" type="noConversion"/>
  </si>
  <si>
    <t>29</t>
  </si>
  <si>
    <t>公務車-路邊停車費*36
(台北+新北+桃園)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</si>
</sst>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topLeftCell="A25" workbookViewId="0">
      <selection activeCell="D32" sqref="D32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30.5" style="12" bestFit="1" customWidth="1"/>
    <col min="5" max="5" width="7.5" bestFit="1" customWidth="1"/>
    <col min="6" max="7" width="9.5" bestFit="1" customWidth="1"/>
    <col min="8" max="8" width="8.5" bestFit="1" customWidth="1"/>
  </cols>
  <sheetData>
    <row r="1" spans="2:11" ht="21" x14ac:dyDescent="0.25">
      <c r="B1" s="15" t="s">
        <v>66</v>
      </c>
      <c r="C1" s="15"/>
      <c r="D1" s="15"/>
      <c r="E1" s="15"/>
      <c r="F1" s="15"/>
      <c r="G1" s="15"/>
      <c r="H1" s="15"/>
    </row>
    <row r="2" spans="2:11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1" x14ac:dyDescent="0.25">
      <c r="B3" s="6" t="s">
        <v>8</v>
      </c>
      <c r="C3" s="14">
        <v>43871</v>
      </c>
      <c r="D3" s="11" t="s">
        <v>40</v>
      </c>
      <c r="E3" s="2" t="s">
        <v>39</v>
      </c>
      <c r="F3" s="1"/>
      <c r="G3" s="1">
        <v>3723</v>
      </c>
      <c r="H3" s="3">
        <f>F3-G3</f>
        <v>-3723</v>
      </c>
    </row>
    <row r="4" spans="2:11" x14ac:dyDescent="0.25">
      <c r="B4" s="6" t="s">
        <v>38</v>
      </c>
      <c r="C4" s="4">
        <v>43875</v>
      </c>
      <c r="D4" s="11" t="s">
        <v>29</v>
      </c>
      <c r="E4" s="2" t="s">
        <v>19</v>
      </c>
      <c r="F4" s="3">
        <v>70000</v>
      </c>
      <c r="G4" s="8"/>
      <c r="H4" s="3">
        <f t="shared" ref="H4:H31" si="0">H3+F4-G4</f>
        <v>66277</v>
      </c>
    </row>
    <row r="5" spans="2:11" s="9" customFormat="1" x14ac:dyDescent="0.25">
      <c r="B5" s="6" t="s">
        <v>9</v>
      </c>
      <c r="C5" s="4"/>
      <c r="D5" s="11" t="s">
        <v>41</v>
      </c>
      <c r="E5" s="2" t="s">
        <v>32</v>
      </c>
      <c r="F5" s="3"/>
      <c r="G5" s="8">
        <v>1300</v>
      </c>
      <c r="H5" s="3">
        <f t="shared" si="0"/>
        <v>64977</v>
      </c>
      <c r="J5"/>
      <c r="K5"/>
    </row>
    <row r="6" spans="2:11" s="9" customFormat="1" x14ac:dyDescent="0.25">
      <c r="B6" s="6" t="s">
        <v>10</v>
      </c>
      <c r="C6" s="4"/>
      <c r="D6" s="11" t="s">
        <v>42</v>
      </c>
      <c r="E6" s="2" t="s">
        <v>30</v>
      </c>
      <c r="F6" s="3"/>
      <c r="G6" s="8">
        <v>25</v>
      </c>
      <c r="H6" s="3">
        <f t="shared" si="0"/>
        <v>64952</v>
      </c>
      <c r="J6"/>
      <c r="K6"/>
    </row>
    <row r="7" spans="2:11" s="9" customFormat="1" x14ac:dyDescent="0.25">
      <c r="B7" s="6" t="s">
        <v>11</v>
      </c>
      <c r="C7" s="4"/>
      <c r="D7" s="11" t="s">
        <v>31</v>
      </c>
      <c r="E7" s="2" t="s">
        <v>32</v>
      </c>
      <c r="F7" s="3"/>
      <c r="G7" s="8">
        <v>100</v>
      </c>
      <c r="H7" s="3">
        <f t="shared" si="0"/>
        <v>64852</v>
      </c>
      <c r="J7"/>
      <c r="K7"/>
    </row>
    <row r="8" spans="2:11" s="9" customFormat="1" x14ac:dyDescent="0.25">
      <c r="B8" s="6" t="s">
        <v>12</v>
      </c>
      <c r="C8" s="4"/>
      <c r="D8" s="11" t="s">
        <v>33</v>
      </c>
      <c r="E8" s="2" t="s">
        <v>32</v>
      </c>
      <c r="F8" s="3"/>
      <c r="G8" s="8">
        <v>1000</v>
      </c>
      <c r="H8" s="3">
        <f t="shared" si="0"/>
        <v>63852</v>
      </c>
      <c r="J8"/>
      <c r="K8"/>
    </row>
    <row r="9" spans="2:11" s="9" customFormat="1" x14ac:dyDescent="0.25">
      <c r="B9" s="6" t="s">
        <v>13</v>
      </c>
      <c r="C9" s="4"/>
      <c r="D9" s="11" t="s">
        <v>34</v>
      </c>
      <c r="E9" s="2" t="s">
        <v>32</v>
      </c>
      <c r="F9" s="3"/>
      <c r="G9" s="3">
        <v>400</v>
      </c>
      <c r="H9" s="3">
        <f t="shared" si="0"/>
        <v>63452</v>
      </c>
      <c r="J9"/>
      <c r="K9"/>
    </row>
    <row r="10" spans="2:11" s="9" customFormat="1" x14ac:dyDescent="0.25">
      <c r="B10" s="6" t="s">
        <v>14</v>
      </c>
      <c r="C10" s="4"/>
      <c r="D10" s="11" t="s">
        <v>35</v>
      </c>
      <c r="E10" s="2" t="s">
        <v>32</v>
      </c>
      <c r="F10" s="8"/>
      <c r="G10" s="8">
        <v>718</v>
      </c>
      <c r="H10" s="3">
        <f t="shared" si="0"/>
        <v>62734</v>
      </c>
      <c r="J10"/>
      <c r="K10"/>
    </row>
    <row r="11" spans="2:11" s="9" customFormat="1" x14ac:dyDescent="0.25">
      <c r="B11" s="6" t="s">
        <v>15</v>
      </c>
      <c r="C11" s="4"/>
      <c r="D11" s="11" t="s">
        <v>36</v>
      </c>
      <c r="E11" s="2" t="s">
        <v>37</v>
      </c>
      <c r="F11" s="1"/>
      <c r="G11" s="8">
        <v>560</v>
      </c>
      <c r="H11" s="3">
        <f t="shared" si="0"/>
        <v>62174</v>
      </c>
      <c r="J11"/>
      <c r="K11"/>
    </row>
    <row r="12" spans="2:11" s="9" customFormat="1" x14ac:dyDescent="0.25">
      <c r="B12" s="6" t="s">
        <v>16</v>
      </c>
      <c r="C12" s="4"/>
      <c r="D12" s="11" t="s">
        <v>43</v>
      </c>
      <c r="E12" s="2" t="s">
        <v>44</v>
      </c>
      <c r="F12" s="1"/>
      <c r="G12" s="8">
        <v>388</v>
      </c>
      <c r="H12" s="3">
        <f t="shared" si="0"/>
        <v>61786</v>
      </c>
      <c r="J12"/>
      <c r="K12"/>
    </row>
    <row r="13" spans="2:11" s="9" customFormat="1" ht="33" x14ac:dyDescent="0.25">
      <c r="B13" s="6" t="s">
        <v>17</v>
      </c>
      <c r="C13" s="4"/>
      <c r="D13" s="11" t="s">
        <v>45</v>
      </c>
      <c r="E13" s="2" t="s">
        <v>46</v>
      </c>
      <c r="F13" s="1"/>
      <c r="G13" s="8">
        <v>1166</v>
      </c>
      <c r="H13" s="3">
        <f t="shared" si="0"/>
        <v>60620</v>
      </c>
      <c r="J13"/>
      <c r="K13"/>
    </row>
    <row r="14" spans="2:11" s="9" customFormat="1" ht="33" x14ac:dyDescent="0.25">
      <c r="B14" s="6" t="s">
        <v>18</v>
      </c>
      <c r="C14" s="4"/>
      <c r="D14" s="11" t="s">
        <v>47</v>
      </c>
      <c r="E14" s="2" t="s">
        <v>46</v>
      </c>
      <c r="F14" s="1"/>
      <c r="G14" s="8">
        <v>480</v>
      </c>
      <c r="H14" s="3">
        <f t="shared" si="0"/>
        <v>60140</v>
      </c>
      <c r="J14"/>
      <c r="K14"/>
    </row>
    <row r="15" spans="2:11" s="9" customFormat="1" x14ac:dyDescent="0.25">
      <c r="B15" s="6" t="s">
        <v>20</v>
      </c>
      <c r="C15" s="4"/>
      <c r="D15" s="11" t="s">
        <v>48</v>
      </c>
      <c r="E15" s="2" t="s">
        <v>46</v>
      </c>
      <c r="F15" s="1"/>
      <c r="G15" s="8">
        <v>1767</v>
      </c>
      <c r="H15" s="3">
        <f t="shared" si="0"/>
        <v>58373</v>
      </c>
      <c r="J15"/>
      <c r="K15"/>
    </row>
    <row r="16" spans="2:11" s="9" customFormat="1" ht="33" x14ac:dyDescent="0.25">
      <c r="B16" s="6" t="s">
        <v>21</v>
      </c>
      <c r="C16" s="4"/>
      <c r="D16" s="11" t="s">
        <v>49</v>
      </c>
      <c r="E16" s="2" t="s">
        <v>46</v>
      </c>
      <c r="F16" s="1"/>
      <c r="G16" s="8">
        <v>730</v>
      </c>
      <c r="H16" s="3">
        <f t="shared" si="0"/>
        <v>57643</v>
      </c>
      <c r="J16"/>
      <c r="K16"/>
    </row>
    <row r="17" spans="2:11" s="9" customFormat="1" x14ac:dyDescent="0.25">
      <c r="B17" s="6" t="s">
        <v>22</v>
      </c>
      <c r="C17" s="4"/>
      <c r="D17" s="11" t="s">
        <v>50</v>
      </c>
      <c r="E17" s="2" t="s">
        <v>51</v>
      </c>
      <c r="F17" s="1"/>
      <c r="G17" s="8">
        <v>150</v>
      </c>
      <c r="H17" s="3">
        <f t="shared" si="0"/>
        <v>57493</v>
      </c>
      <c r="J17"/>
      <c r="K17"/>
    </row>
    <row r="18" spans="2:11" s="9" customFormat="1" x14ac:dyDescent="0.25">
      <c r="B18" s="6" t="s">
        <v>23</v>
      </c>
      <c r="C18" s="4"/>
      <c r="D18" s="11" t="s">
        <v>52</v>
      </c>
      <c r="E18" s="2" t="s">
        <v>53</v>
      </c>
      <c r="F18" s="1"/>
      <c r="G18" s="8">
        <v>63</v>
      </c>
      <c r="H18" s="3">
        <f t="shared" si="0"/>
        <v>57430</v>
      </c>
      <c r="J18"/>
      <c r="K18"/>
    </row>
    <row r="19" spans="2:11" s="9" customFormat="1" x14ac:dyDescent="0.25">
      <c r="B19" s="6" t="s">
        <v>24</v>
      </c>
      <c r="C19" s="4"/>
      <c r="D19" s="11" t="s">
        <v>54</v>
      </c>
      <c r="E19" s="2" t="s">
        <v>53</v>
      </c>
      <c r="F19" s="1"/>
      <c r="G19" s="8">
        <v>129</v>
      </c>
      <c r="H19" s="3">
        <f t="shared" si="0"/>
        <v>57301</v>
      </c>
      <c r="J19"/>
      <c r="K19"/>
    </row>
    <row r="20" spans="2:11" s="9" customFormat="1" x14ac:dyDescent="0.25">
      <c r="B20" s="6" t="s">
        <v>25</v>
      </c>
      <c r="C20" s="4"/>
      <c r="D20" s="11" t="s">
        <v>55</v>
      </c>
      <c r="E20" s="2" t="s">
        <v>44</v>
      </c>
      <c r="F20" s="1"/>
      <c r="G20" s="8">
        <v>55376</v>
      </c>
      <c r="H20" s="3">
        <f t="shared" si="0"/>
        <v>1925</v>
      </c>
      <c r="J20"/>
      <c r="K20"/>
    </row>
    <row r="21" spans="2:11" s="9" customFormat="1" x14ac:dyDescent="0.25">
      <c r="B21" s="6" t="s">
        <v>27</v>
      </c>
      <c r="C21" s="4"/>
      <c r="D21" s="11" t="s">
        <v>56</v>
      </c>
      <c r="E21" s="2" t="s">
        <v>57</v>
      </c>
      <c r="F21" s="1"/>
      <c r="G21" s="8">
        <v>62</v>
      </c>
      <c r="H21" s="3">
        <f t="shared" si="0"/>
        <v>1863</v>
      </c>
      <c r="J21"/>
      <c r="K21"/>
    </row>
    <row r="22" spans="2:11" s="9" customFormat="1" x14ac:dyDescent="0.25">
      <c r="B22" s="6" t="s">
        <v>28</v>
      </c>
      <c r="C22" s="4"/>
      <c r="D22" s="11" t="s">
        <v>58</v>
      </c>
      <c r="E22" s="2" t="s">
        <v>59</v>
      </c>
      <c r="F22" s="1"/>
      <c r="G22" s="8">
        <v>57</v>
      </c>
      <c r="H22" s="3">
        <f t="shared" si="0"/>
        <v>1806</v>
      </c>
      <c r="J22"/>
      <c r="K22"/>
    </row>
    <row r="23" spans="2:11" s="9" customFormat="1" ht="33" x14ac:dyDescent="0.25">
      <c r="B23" s="6" t="s">
        <v>60</v>
      </c>
      <c r="C23" s="4"/>
      <c r="D23" s="11" t="s">
        <v>72</v>
      </c>
      <c r="E23" s="2" t="s">
        <v>61</v>
      </c>
      <c r="F23" s="1"/>
      <c r="G23" s="8">
        <v>10152</v>
      </c>
      <c r="H23" s="3">
        <f t="shared" si="0"/>
        <v>-8346</v>
      </c>
      <c r="I23" s="9" t="s">
        <v>65</v>
      </c>
      <c r="J23"/>
      <c r="K23"/>
    </row>
    <row r="24" spans="2:11" s="9" customFormat="1" x14ac:dyDescent="0.25">
      <c r="B24" s="6" t="s">
        <v>62</v>
      </c>
      <c r="C24" s="4"/>
      <c r="D24" s="11" t="s">
        <v>64</v>
      </c>
      <c r="E24" s="2" t="s">
        <v>63</v>
      </c>
      <c r="F24" s="1"/>
      <c r="G24" s="8">
        <v>50</v>
      </c>
      <c r="H24" s="3">
        <f t="shared" si="0"/>
        <v>-8396</v>
      </c>
      <c r="J24"/>
      <c r="K24"/>
    </row>
    <row r="25" spans="2:11" s="9" customFormat="1" x14ac:dyDescent="0.25">
      <c r="B25" s="6" t="s">
        <v>67</v>
      </c>
      <c r="C25" s="4"/>
      <c r="D25" s="11" t="s">
        <v>69</v>
      </c>
      <c r="E25" s="2" t="s">
        <v>68</v>
      </c>
      <c r="F25" s="1"/>
      <c r="G25" s="8">
        <v>1000</v>
      </c>
      <c r="H25" s="3">
        <f t="shared" si="0"/>
        <v>-9396</v>
      </c>
      <c r="J25"/>
      <c r="K25"/>
    </row>
    <row r="26" spans="2:11" s="9" customFormat="1" x14ac:dyDescent="0.25">
      <c r="B26" s="6" t="s">
        <v>70</v>
      </c>
      <c r="C26" s="4"/>
      <c r="D26" s="11" t="s">
        <v>73</v>
      </c>
      <c r="E26" s="2" t="s">
        <v>74</v>
      </c>
      <c r="F26" s="1"/>
      <c r="G26" s="8">
        <v>1785</v>
      </c>
      <c r="H26" s="3">
        <f t="shared" si="0"/>
        <v>-11181</v>
      </c>
      <c r="J26"/>
      <c r="K26"/>
    </row>
    <row r="27" spans="2:11" s="9" customFormat="1" x14ac:dyDescent="0.25">
      <c r="B27" s="6" t="s">
        <v>71</v>
      </c>
      <c r="C27" s="4"/>
      <c r="D27" s="11" t="s">
        <v>75</v>
      </c>
      <c r="E27" s="2" t="s">
        <v>76</v>
      </c>
      <c r="F27" s="1"/>
      <c r="G27" s="8">
        <v>130</v>
      </c>
      <c r="H27" s="3">
        <f t="shared" si="0"/>
        <v>-11311</v>
      </c>
      <c r="J27"/>
      <c r="K27"/>
    </row>
    <row r="28" spans="2:11" s="9" customFormat="1" x14ac:dyDescent="0.25">
      <c r="B28" s="6" t="s">
        <v>77</v>
      </c>
      <c r="C28" s="4"/>
      <c r="D28" s="11" t="s">
        <v>79</v>
      </c>
      <c r="E28" s="2" t="s">
        <v>46</v>
      </c>
      <c r="F28" s="1"/>
      <c r="G28" s="8">
        <v>110</v>
      </c>
      <c r="H28" s="3">
        <f t="shared" si="0"/>
        <v>-11421</v>
      </c>
      <c r="J28"/>
      <c r="K28"/>
    </row>
    <row r="29" spans="2:11" s="9" customFormat="1" x14ac:dyDescent="0.25">
      <c r="B29" s="6" t="s">
        <v>78</v>
      </c>
      <c r="C29" s="4"/>
      <c r="D29" s="11" t="s">
        <v>80</v>
      </c>
      <c r="E29" s="2" t="s">
        <v>46</v>
      </c>
      <c r="F29" s="1"/>
      <c r="G29" s="8">
        <v>1543</v>
      </c>
      <c r="H29" s="3">
        <f t="shared" si="0"/>
        <v>-12964</v>
      </c>
      <c r="J29"/>
      <c r="K29"/>
    </row>
    <row r="30" spans="2:11" s="9" customFormat="1" x14ac:dyDescent="0.25">
      <c r="B30" s="6" t="s">
        <v>81</v>
      </c>
      <c r="C30" s="4"/>
      <c r="D30" s="11" t="s">
        <v>82</v>
      </c>
      <c r="E30" s="2" t="s">
        <v>83</v>
      </c>
      <c r="F30" s="1"/>
      <c r="G30" s="8">
        <v>18</v>
      </c>
      <c r="H30" s="3">
        <f t="shared" si="0"/>
        <v>-12982</v>
      </c>
      <c r="J30"/>
      <c r="K30"/>
    </row>
    <row r="31" spans="2:11" s="9" customFormat="1" ht="33" x14ac:dyDescent="0.25">
      <c r="B31" s="6" t="s">
        <v>84</v>
      </c>
      <c r="C31" s="4"/>
      <c r="D31" s="11" t="s">
        <v>85</v>
      </c>
      <c r="E31" s="2" t="s">
        <v>83</v>
      </c>
      <c r="F31" s="1"/>
      <c r="G31" s="8">
        <v>4249</v>
      </c>
      <c r="H31" s="3">
        <f t="shared" si="0"/>
        <v>-17231</v>
      </c>
      <c r="J31"/>
      <c r="K31"/>
    </row>
    <row r="32" spans="2:11" x14ac:dyDescent="0.25">
      <c r="B32" s="13" t="s">
        <v>6</v>
      </c>
      <c r="C32" s="13"/>
      <c r="D32" s="13"/>
      <c r="E32" s="13"/>
      <c r="F32" s="5">
        <f>SUM(F4:F22)</f>
        <v>70000</v>
      </c>
      <c r="G32" s="5">
        <f>SUM(G3:G31)</f>
        <v>87231</v>
      </c>
      <c r="H32" s="3">
        <f>F32-G32</f>
        <v>-17231</v>
      </c>
    </row>
    <row r="33" spans="2:8" x14ac:dyDescent="0.25">
      <c r="B33" s="16"/>
      <c r="C33" s="16"/>
      <c r="D33" s="16"/>
      <c r="E33" s="16"/>
      <c r="F33" s="16"/>
      <c r="G33" s="16"/>
      <c r="H33" s="16"/>
    </row>
    <row r="36" spans="2:8" x14ac:dyDescent="0.25">
      <c r="D36" s="12" t="s">
        <v>26</v>
      </c>
    </row>
  </sheetData>
  <mergeCells count="2">
    <mergeCell ref="B1:H1"/>
    <mergeCell ref="B33:H33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2020-03-04T07:57:41Z</dcterms:modified>
</cp:coreProperties>
</file>