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675" yWindow="1725" windowWidth="20910" windowHeight="7830"/>
  </bookViews>
  <sheets>
    <sheet name="工作表1" sheetId="1" r:id="rId1"/>
  </sheets>
  <definedNames>
    <definedName name="_xlnm.Print_Area" localSheetId="0">工作表1!$A$1:$H$27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4" i="1"/>
  <c r="H25" i="1"/>
  <c r="H20" i="1"/>
  <c r="H21" i="1"/>
  <c r="H22" i="1"/>
  <c r="H23" i="1"/>
  <c r="F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6" i="1"/>
</calcChain>
</file>

<file path=xl/sharedStrings.xml><?xml version="1.0" encoding="utf-8"?>
<sst xmlns="http://schemas.openxmlformats.org/spreadsheetml/2006/main" count="81" uniqueCount="73">
  <si>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</si>
  <si>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</si>
  <si>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</si>
  <si>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</si>
  <si>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</si>
  <si>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</si>
  <si>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</si>
  <si>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</si>
  <si>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</si>
  <si>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</si>
  <si>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</si>
  <si>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</si>
  <si>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</si>
  <si>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</si>
  <si>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</si>
  <si>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</si>
  <si>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</si>
  <si>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 xml:space="preserve">     </t>
    <phoneticPr fontId="2" type="noConversion"/>
  </si>
  <si>
    <t>2</t>
  </si>
  <si>
    <t>備註</t>
    <phoneticPr fontId="2" type="noConversion"/>
  </si>
  <si>
    <t>海星</t>
    <phoneticPr fontId="2" type="noConversion"/>
  </si>
  <si>
    <t xml:space="preserve"> </t>
    <phoneticPr fontId="2" type="noConversion"/>
  </si>
  <si>
    <t>綠雷德文創公司109年08月零用金明細表</t>
    <phoneticPr fontId="3" type="noConversion"/>
  </si>
  <si>
    <t>8月零用金轉入</t>
    <phoneticPr fontId="2" type="noConversion"/>
  </si>
  <si>
    <t>公務車加油費*2+停車費</t>
    <phoneticPr fontId="2" type="noConversion"/>
  </si>
  <si>
    <t>兔子</t>
    <phoneticPr fontId="2" type="noConversion"/>
  </si>
  <si>
    <t>停車費*3</t>
    <phoneticPr fontId="2" type="noConversion"/>
  </si>
  <si>
    <t>穿山甲</t>
    <phoneticPr fontId="2" type="noConversion"/>
  </si>
  <si>
    <t>袋鼠</t>
    <phoneticPr fontId="2" type="noConversion"/>
  </si>
  <si>
    <t>公務車加油費*3+停車費*5+布膠*6</t>
    <phoneticPr fontId="2" type="noConversion"/>
  </si>
  <si>
    <t>水牛</t>
    <phoneticPr fontId="2" type="noConversion"/>
  </si>
  <si>
    <t>測距輪(2048)+EP碳粉匣*2</t>
    <phoneticPr fontId="2" type="noConversion"/>
  </si>
  <si>
    <t>醫藥箱補充</t>
    <phoneticPr fontId="2" type="noConversion"/>
  </si>
  <si>
    <t>海星</t>
    <phoneticPr fontId="2" type="noConversion"/>
  </si>
  <si>
    <t>影印費</t>
    <phoneticPr fontId="2" type="noConversion"/>
  </si>
  <si>
    <t>海星</t>
    <phoneticPr fontId="2" type="noConversion"/>
  </si>
  <si>
    <t>健保-108年8+9+10+12月滯納金+1+2+4+5月保費</t>
    <phoneticPr fontId="2" type="noConversion"/>
  </si>
  <si>
    <t>勞保滯納金-108/12</t>
    <phoneticPr fontId="2" type="noConversion"/>
  </si>
  <si>
    <t>海星</t>
    <phoneticPr fontId="2" type="noConversion"/>
  </si>
  <si>
    <t>公務車加油費*3+停車費*6</t>
    <phoneticPr fontId="2" type="noConversion"/>
  </si>
  <si>
    <t>蜘蛛</t>
    <phoneticPr fontId="2" type="noConversion"/>
  </si>
  <si>
    <t>袋鼠</t>
    <phoneticPr fontId="2" type="noConversion"/>
  </si>
  <si>
    <t>公務車加油費*2+停車費*5</t>
    <phoneticPr fontId="2" type="noConversion"/>
  </si>
  <si>
    <t>除膠劑</t>
    <phoneticPr fontId="2" type="noConversion"/>
  </si>
  <si>
    <t>老劉</t>
    <phoneticPr fontId="2" type="noConversion"/>
  </si>
  <si>
    <t>郵資-公務車租金自動扣繳申請書</t>
    <phoneticPr fontId="2" type="noConversion"/>
  </si>
  <si>
    <t>11</t>
  </si>
  <si>
    <t>12</t>
  </si>
  <si>
    <t>13</t>
  </si>
  <si>
    <t>14</t>
  </si>
  <si>
    <t>15</t>
  </si>
  <si>
    <t>16</t>
  </si>
  <si>
    <t>蜘蛛</t>
    <phoneticPr fontId="2" type="noConversion"/>
  </si>
  <si>
    <t>海星</t>
    <phoneticPr fontId="2" type="noConversion"/>
  </si>
  <si>
    <t>17</t>
  </si>
  <si>
    <t>18</t>
  </si>
  <si>
    <t>購買印章補充水</t>
    <phoneticPr fontId="2" type="noConversion"/>
  </si>
  <si>
    <t>公務車停車費*3+油資</t>
    <phoneticPr fontId="2" type="noConversion"/>
  </si>
  <si>
    <t>中元節-拜拜物品</t>
    <phoneticPr fontId="2" type="noConversion"/>
  </si>
  <si>
    <t>中元節-金紙</t>
    <phoneticPr fontId="2" type="noConversion"/>
  </si>
  <si>
    <t>19</t>
  </si>
  <si>
    <t>20</t>
  </si>
  <si>
    <t>21</t>
  </si>
  <si>
    <t>公務車停車費</t>
    <phoneticPr fontId="2" type="noConversion"/>
  </si>
  <si>
    <t>蜘蛛</t>
    <phoneticPr fontId="2" type="noConversion"/>
  </si>
  <si>
    <t>公務車油資</t>
    <phoneticPr fontId="2" type="noConversion"/>
  </si>
  <si>
    <t>兔子</t>
    <phoneticPr fontId="2" type="noConversion"/>
  </si>
  <si>
    <t>怡慧</t>
    <phoneticPr fontId="2" type="noConversion"/>
  </si>
  <si>
    <t>22</t>
  </si>
  <si>
    <t>23</t>
  </si>
  <si>
    <t>公務車停車費*9</t>
    <phoneticPr fontId="2" type="noConversion"/>
  </si>
  <si>
    <t>海星</t>
    <phoneticPr fontId="2" type="noConversion"/>
  </si>
  <si>
    <t>公務車ETC費用+預存金1000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</si>
</sst>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m&quot;月&quot;d&quot;日&quot;"/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178" fontId="1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topLeftCell="A2" workbookViewId="0">
      <selection activeCell="G26" sqref="G26"/>
    </sheetView>
  </sheetViews>
  <sheetFormatPr defaultRowHeight="16.5" x14ac:dyDescent="0.25"/>
  <cols>
    <col min="2" max="2" width="5.5" style="6" bestFit="1" customWidth="1"/>
    <col min="3" max="3" width="9.5" style="6" bestFit="1" customWidth="1"/>
    <col min="4" max="4" width="32.5" style="11" customWidth="1"/>
    <col min="5" max="5" width="7.5" bestFit="1" customWidth="1"/>
    <col min="6" max="7" width="9.5" bestFit="1" customWidth="1"/>
    <col min="8" max="8" width="8.625" bestFit="1" customWidth="1"/>
    <col min="9" max="9" width="5.5" bestFit="1" customWidth="1"/>
  </cols>
  <sheetData>
    <row r="1" spans="2:11" ht="21" x14ac:dyDescent="0.25">
      <c r="B1" s="20" t="s">
        <v>22</v>
      </c>
      <c r="C1" s="21"/>
      <c r="D1" s="21"/>
      <c r="E1" s="21"/>
      <c r="F1" s="21"/>
      <c r="G1" s="21"/>
      <c r="H1" s="21"/>
      <c r="I1" s="22"/>
    </row>
    <row r="2" spans="2:11" x14ac:dyDescent="0.25">
      <c r="B2" s="5" t="s">
        <v>7</v>
      </c>
      <c r="C2" s="1" t="s">
        <v>0</v>
      </c>
      <c r="D2" s="9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19</v>
      </c>
    </row>
    <row r="3" spans="2:11" x14ac:dyDescent="0.25">
      <c r="B3" s="5" t="s">
        <v>8</v>
      </c>
      <c r="C3" s="13">
        <v>44063</v>
      </c>
      <c r="D3" s="10" t="s">
        <v>23</v>
      </c>
      <c r="E3" s="2" t="s">
        <v>20</v>
      </c>
      <c r="F3" s="16">
        <v>149458</v>
      </c>
      <c r="G3" s="16"/>
      <c r="H3" s="16">
        <f>F3-G3</f>
        <v>149458</v>
      </c>
      <c r="I3" s="14"/>
    </row>
    <row r="4" spans="2:11" x14ac:dyDescent="0.25">
      <c r="B4" s="5" t="s">
        <v>18</v>
      </c>
      <c r="C4" s="4">
        <v>44068</v>
      </c>
      <c r="D4" s="17" t="s">
        <v>24</v>
      </c>
      <c r="E4" s="2" t="s">
        <v>25</v>
      </c>
      <c r="F4" s="16"/>
      <c r="G4" s="16">
        <v>1806</v>
      </c>
      <c r="H4" s="16">
        <f>H3+F4-G4</f>
        <v>147652</v>
      </c>
      <c r="I4" s="14"/>
    </row>
    <row r="5" spans="2:11" s="8" customFormat="1" x14ac:dyDescent="0.25">
      <c r="B5" s="5" t="s">
        <v>9</v>
      </c>
      <c r="C5" s="4">
        <v>44068</v>
      </c>
      <c r="D5" s="17" t="s">
        <v>26</v>
      </c>
      <c r="E5" s="2" t="s">
        <v>27</v>
      </c>
      <c r="F5" s="16"/>
      <c r="G5" s="16">
        <v>455</v>
      </c>
      <c r="H5" s="16">
        <f t="shared" ref="H5:H25" si="0">H4+F5-G5</f>
        <v>147197</v>
      </c>
      <c r="I5" s="15"/>
      <c r="J5"/>
      <c r="K5"/>
    </row>
    <row r="6" spans="2:11" s="8" customFormat="1" x14ac:dyDescent="0.25">
      <c r="B6" s="5" t="s">
        <v>10</v>
      </c>
      <c r="C6" s="4">
        <v>44068</v>
      </c>
      <c r="D6" s="17" t="s">
        <v>29</v>
      </c>
      <c r="E6" s="2" t="s">
        <v>28</v>
      </c>
      <c r="F6" s="16"/>
      <c r="G6" s="16">
        <v>4033</v>
      </c>
      <c r="H6" s="16">
        <f t="shared" si="0"/>
        <v>143164</v>
      </c>
      <c r="I6" s="15"/>
      <c r="J6"/>
      <c r="K6"/>
    </row>
    <row r="7" spans="2:11" s="8" customFormat="1" x14ac:dyDescent="0.25">
      <c r="B7" s="5" t="s">
        <v>11</v>
      </c>
      <c r="C7" s="4">
        <v>44068</v>
      </c>
      <c r="D7" s="17" t="s">
        <v>31</v>
      </c>
      <c r="E7" s="2" t="s">
        <v>30</v>
      </c>
      <c r="F7" s="16"/>
      <c r="G7" s="16">
        <v>3648</v>
      </c>
      <c r="H7" s="16">
        <f t="shared" si="0"/>
        <v>139516</v>
      </c>
      <c r="I7" s="15"/>
      <c r="J7"/>
      <c r="K7"/>
    </row>
    <row r="8" spans="2:11" s="8" customFormat="1" x14ac:dyDescent="0.25">
      <c r="B8" s="5" t="s">
        <v>12</v>
      </c>
      <c r="C8" s="4">
        <v>44068</v>
      </c>
      <c r="D8" s="17" t="s">
        <v>32</v>
      </c>
      <c r="E8" s="2" t="s">
        <v>33</v>
      </c>
      <c r="F8" s="3"/>
      <c r="G8" s="16">
        <v>127</v>
      </c>
      <c r="H8" s="16">
        <f t="shared" si="0"/>
        <v>139389</v>
      </c>
      <c r="I8" s="15"/>
      <c r="J8"/>
      <c r="K8"/>
    </row>
    <row r="9" spans="2:11" s="8" customFormat="1" x14ac:dyDescent="0.25">
      <c r="B9" s="5" t="s">
        <v>13</v>
      </c>
      <c r="C9" s="4">
        <v>44068</v>
      </c>
      <c r="D9" s="17" t="s">
        <v>34</v>
      </c>
      <c r="E9" s="2" t="s">
        <v>33</v>
      </c>
      <c r="F9" s="3"/>
      <c r="G9" s="16">
        <v>24</v>
      </c>
      <c r="H9" s="16">
        <f t="shared" si="0"/>
        <v>139365</v>
      </c>
      <c r="I9" s="15"/>
      <c r="J9"/>
      <c r="K9"/>
    </row>
    <row r="10" spans="2:11" s="8" customFormat="1" ht="33" x14ac:dyDescent="0.25">
      <c r="B10" s="5" t="s">
        <v>14</v>
      </c>
      <c r="C10" s="4">
        <v>44068</v>
      </c>
      <c r="D10" s="17" t="s">
        <v>36</v>
      </c>
      <c r="E10" s="2" t="s">
        <v>35</v>
      </c>
      <c r="F10" s="7"/>
      <c r="G10" s="16">
        <v>81522</v>
      </c>
      <c r="H10" s="16">
        <f t="shared" si="0"/>
        <v>57843</v>
      </c>
      <c r="I10" s="15"/>
      <c r="J10"/>
      <c r="K10"/>
    </row>
    <row r="11" spans="2:11" s="8" customFormat="1" x14ac:dyDescent="0.25">
      <c r="B11" s="5" t="s">
        <v>15</v>
      </c>
      <c r="C11" s="4">
        <v>44068</v>
      </c>
      <c r="D11" s="17" t="s">
        <v>37</v>
      </c>
      <c r="E11" s="2" t="s">
        <v>38</v>
      </c>
      <c r="F11" s="7"/>
      <c r="G11" s="16">
        <v>1185</v>
      </c>
      <c r="H11" s="16">
        <f t="shared" si="0"/>
        <v>56658</v>
      </c>
      <c r="I11" s="15"/>
      <c r="J11"/>
      <c r="K11"/>
    </row>
    <row r="12" spans="2:11" s="8" customFormat="1" x14ac:dyDescent="0.25">
      <c r="B12" s="5" t="s">
        <v>16</v>
      </c>
      <c r="C12" s="4">
        <v>44068</v>
      </c>
      <c r="D12" s="17" t="s">
        <v>39</v>
      </c>
      <c r="E12" s="2" t="s">
        <v>40</v>
      </c>
      <c r="F12" s="7"/>
      <c r="G12" s="16">
        <v>4012</v>
      </c>
      <c r="H12" s="16">
        <f t="shared" si="0"/>
        <v>52646</v>
      </c>
      <c r="I12" s="15"/>
      <c r="J12"/>
      <c r="K12"/>
    </row>
    <row r="13" spans="2:11" s="8" customFormat="1" x14ac:dyDescent="0.25">
      <c r="B13" s="5" t="s">
        <v>46</v>
      </c>
      <c r="C13" s="4">
        <v>44070</v>
      </c>
      <c r="D13" s="17" t="s">
        <v>42</v>
      </c>
      <c r="E13" s="2" t="s">
        <v>41</v>
      </c>
      <c r="F13" s="7"/>
      <c r="G13" s="16">
        <v>1756</v>
      </c>
      <c r="H13" s="16">
        <f t="shared" si="0"/>
        <v>50890</v>
      </c>
      <c r="I13" s="15"/>
      <c r="J13"/>
      <c r="K13"/>
    </row>
    <row r="14" spans="2:11" s="8" customFormat="1" x14ac:dyDescent="0.25">
      <c r="B14" s="5" t="s">
        <v>47</v>
      </c>
      <c r="C14" s="4">
        <v>44070</v>
      </c>
      <c r="D14" s="17" t="s">
        <v>43</v>
      </c>
      <c r="E14" s="2" t="s">
        <v>44</v>
      </c>
      <c r="F14" s="7"/>
      <c r="G14" s="16">
        <v>28</v>
      </c>
      <c r="H14" s="16">
        <f t="shared" si="0"/>
        <v>50862</v>
      </c>
      <c r="I14" s="15"/>
      <c r="J14"/>
      <c r="K14"/>
    </row>
    <row r="15" spans="2:11" s="8" customFormat="1" x14ac:dyDescent="0.25">
      <c r="B15" s="5" t="s">
        <v>48</v>
      </c>
      <c r="C15" s="4">
        <v>44070</v>
      </c>
      <c r="D15" s="17" t="s">
        <v>45</v>
      </c>
      <c r="E15" s="2" t="s">
        <v>20</v>
      </c>
      <c r="F15" s="7"/>
      <c r="G15" s="16">
        <v>28</v>
      </c>
      <c r="H15" s="16">
        <f t="shared" si="0"/>
        <v>50834</v>
      </c>
      <c r="I15" s="15"/>
      <c r="J15"/>
      <c r="K15"/>
    </row>
    <row r="16" spans="2:11" s="8" customFormat="1" x14ac:dyDescent="0.25">
      <c r="B16" s="5" t="s">
        <v>49</v>
      </c>
      <c r="C16" s="4">
        <v>44075</v>
      </c>
      <c r="D16" s="17" t="s">
        <v>57</v>
      </c>
      <c r="E16" s="2" t="s">
        <v>52</v>
      </c>
      <c r="F16" s="7"/>
      <c r="G16" s="16">
        <v>1228</v>
      </c>
      <c r="H16" s="16">
        <f t="shared" si="0"/>
        <v>49606</v>
      </c>
      <c r="I16" s="15"/>
      <c r="J16"/>
      <c r="K16"/>
    </row>
    <row r="17" spans="2:13" s="8" customFormat="1" x14ac:dyDescent="0.25">
      <c r="B17" s="5" t="s">
        <v>50</v>
      </c>
      <c r="C17" s="4">
        <v>44075</v>
      </c>
      <c r="D17" s="17" t="s">
        <v>65</v>
      </c>
      <c r="E17" s="2" t="s">
        <v>53</v>
      </c>
      <c r="F17" s="7"/>
      <c r="G17" s="16">
        <v>756</v>
      </c>
      <c r="H17" s="16">
        <f t="shared" si="0"/>
        <v>48850</v>
      </c>
      <c r="I17" s="15"/>
      <c r="J17"/>
      <c r="K17"/>
    </row>
    <row r="18" spans="2:13" s="8" customFormat="1" x14ac:dyDescent="0.25">
      <c r="B18" s="5" t="s">
        <v>51</v>
      </c>
      <c r="C18" s="4">
        <v>44075</v>
      </c>
      <c r="D18" s="17" t="s">
        <v>56</v>
      </c>
      <c r="E18" s="2" t="s">
        <v>53</v>
      </c>
      <c r="F18" s="7"/>
      <c r="G18" s="16">
        <v>35</v>
      </c>
      <c r="H18" s="16">
        <f t="shared" si="0"/>
        <v>48815</v>
      </c>
      <c r="I18" s="15"/>
      <c r="J18"/>
      <c r="K18"/>
    </row>
    <row r="19" spans="2:13" s="8" customFormat="1" x14ac:dyDescent="0.25">
      <c r="B19" s="5" t="s">
        <v>54</v>
      </c>
      <c r="C19" s="4">
        <v>44075</v>
      </c>
      <c r="D19" s="17" t="s">
        <v>59</v>
      </c>
      <c r="E19" s="2" t="s">
        <v>53</v>
      </c>
      <c r="F19" s="7"/>
      <c r="G19" s="16">
        <v>110</v>
      </c>
      <c r="H19" s="16">
        <f t="shared" si="0"/>
        <v>48705</v>
      </c>
      <c r="I19" s="15"/>
      <c r="J19"/>
      <c r="K19"/>
    </row>
    <row r="20" spans="2:13" s="8" customFormat="1" x14ac:dyDescent="0.25">
      <c r="B20" s="5" t="s">
        <v>55</v>
      </c>
      <c r="C20" s="4">
        <v>44075</v>
      </c>
      <c r="D20" s="17" t="s">
        <v>58</v>
      </c>
      <c r="E20" s="2" t="s">
        <v>53</v>
      </c>
      <c r="F20" s="7"/>
      <c r="G20" s="16">
        <v>1001</v>
      </c>
      <c r="H20" s="16">
        <f t="shared" si="0"/>
        <v>47704</v>
      </c>
      <c r="I20" s="15"/>
      <c r="J20"/>
      <c r="K20"/>
    </row>
    <row r="21" spans="2:13" s="8" customFormat="1" x14ac:dyDescent="0.25">
      <c r="B21" s="5" t="s">
        <v>60</v>
      </c>
      <c r="C21" s="4">
        <v>44076</v>
      </c>
      <c r="D21" s="17" t="s">
        <v>63</v>
      </c>
      <c r="E21" s="2" t="s">
        <v>64</v>
      </c>
      <c r="F21" s="7"/>
      <c r="G21" s="16">
        <v>160</v>
      </c>
      <c r="H21" s="16">
        <f t="shared" si="0"/>
        <v>47544</v>
      </c>
      <c r="I21" s="15"/>
      <c r="J21"/>
      <c r="K21"/>
    </row>
    <row r="22" spans="2:13" s="8" customFormat="1" x14ac:dyDescent="0.25">
      <c r="B22" s="5" t="s">
        <v>61</v>
      </c>
      <c r="C22" s="4">
        <v>44076</v>
      </c>
      <c r="D22" s="17" t="s">
        <v>63</v>
      </c>
      <c r="E22" s="2" t="s">
        <v>66</v>
      </c>
      <c r="F22" s="7"/>
      <c r="G22" s="16">
        <v>440</v>
      </c>
      <c r="H22" s="16">
        <f t="shared" si="0"/>
        <v>47104</v>
      </c>
      <c r="I22" s="15"/>
      <c r="J22"/>
      <c r="K22"/>
    </row>
    <row r="23" spans="2:13" s="8" customFormat="1" x14ac:dyDescent="0.25">
      <c r="B23" s="5" t="s">
        <v>62</v>
      </c>
      <c r="C23" s="4">
        <v>44076</v>
      </c>
      <c r="D23" s="17" t="s">
        <v>65</v>
      </c>
      <c r="E23" s="2" t="s">
        <v>67</v>
      </c>
      <c r="F23" s="7"/>
      <c r="G23" s="16">
        <v>500</v>
      </c>
      <c r="H23" s="16">
        <f t="shared" si="0"/>
        <v>46604</v>
      </c>
      <c r="I23" s="15"/>
      <c r="J23"/>
      <c r="K23"/>
    </row>
    <row r="24" spans="2:13" s="8" customFormat="1" x14ac:dyDescent="0.25">
      <c r="B24" s="5" t="s">
        <v>68</v>
      </c>
      <c r="C24" s="4">
        <v>44078</v>
      </c>
      <c r="D24" s="17" t="s">
        <v>70</v>
      </c>
      <c r="E24" s="2" t="s">
        <v>53</v>
      </c>
      <c r="F24" s="7"/>
      <c r="G24" s="16">
        <v>744</v>
      </c>
      <c r="H24" s="16">
        <f t="shared" si="0"/>
        <v>45860</v>
      </c>
      <c r="I24" s="15"/>
      <c r="J24"/>
      <c r="K24"/>
    </row>
    <row r="25" spans="2:13" s="8" customFormat="1" x14ac:dyDescent="0.25">
      <c r="B25" s="5" t="s">
        <v>69</v>
      </c>
      <c r="C25" s="4">
        <v>44078</v>
      </c>
      <c r="D25" s="17" t="s">
        <v>72</v>
      </c>
      <c r="E25" s="2" t="s">
        <v>71</v>
      </c>
      <c r="F25" s="7"/>
      <c r="G25" s="16">
        <v>3414</v>
      </c>
      <c r="H25" s="16">
        <f t="shared" si="0"/>
        <v>42446</v>
      </c>
      <c r="I25" s="15"/>
      <c r="J25"/>
      <c r="K25"/>
    </row>
    <row r="26" spans="2:13" x14ac:dyDescent="0.25">
      <c r="B26" s="12" t="s">
        <v>6</v>
      </c>
      <c r="C26" s="12"/>
      <c r="D26" s="12"/>
      <c r="E26" s="12"/>
      <c r="F26" s="16">
        <f>SUM(F3:F23)</f>
        <v>149458</v>
      </c>
      <c r="G26" s="16">
        <f>SUM(G3:G25)</f>
        <v>107012</v>
      </c>
      <c r="H26" s="18">
        <f>F26-G26</f>
        <v>42446</v>
      </c>
      <c r="I26" s="14"/>
      <c r="M26" s="8"/>
    </row>
    <row r="27" spans="2:13" x14ac:dyDescent="0.25">
      <c r="B27" s="19"/>
      <c r="C27" s="19"/>
      <c r="D27" s="19"/>
      <c r="E27" s="19"/>
      <c r="F27" s="19"/>
      <c r="G27" s="19"/>
      <c r="H27" s="19"/>
      <c r="M27" s="8"/>
    </row>
    <row r="30" spans="2:13" x14ac:dyDescent="0.25">
      <c r="D30" s="11" t="s">
        <v>17</v>
      </c>
      <c r="G30" t="s">
        <v>21</v>
      </c>
    </row>
  </sheetData>
  <mergeCells count="2">
    <mergeCell ref="B27:H27"/>
    <mergeCell ref="B1:I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2020-09-04T04:18:28Z</dcterms:modified>
</cp:coreProperties>
</file>