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1260" yWindow="1500" windowWidth="21675" windowHeight="4950"/>
  </bookViews>
  <sheets>
    <sheet name="工作表1" sheetId="1" r:id="rId1"/>
  </sheets>
  <definedNames>
    <definedName name="_xlnm.Print_Area" localSheetId="0">工作表1!$A$1:$H$8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6" i="1" l="1"/>
  <c r="F16" i="1" l="1"/>
  <c r="H16" i="1" s="1"/>
  <c r="H10" i="1"/>
  <c r="H11" i="1" s="1"/>
  <c r="H12" i="1" s="1"/>
  <c r="H13" i="1" s="1"/>
  <c r="H14" i="1" s="1"/>
  <c r="H15" i="1" s="1"/>
  <c r="G6" i="1"/>
  <c r="F6" i="1"/>
  <c r="H6" i="1" s="1"/>
  <c r="H3" i="1"/>
  <c r="H4" i="1" s="1"/>
  <c r="H5" i="1" s="1"/>
</calcChain>
</file>

<file path=xl/sharedStrings.xml><?xml version="1.0" encoding="utf-8"?>
<sst xmlns="http://schemas.openxmlformats.org/spreadsheetml/2006/main" count="42" uniqueCount="27">
  <si>
    <t>日期</t>
  </si>
  <si>
    <t>說明</t>
  </si>
  <si>
    <t>收入</t>
  </si>
  <si>
    <t>支出</t>
  </si>
  <si>
    <t>結餘</t>
  </si>
  <si>
    <t>2</t>
  </si>
  <si>
    <t>3</t>
  </si>
  <si>
    <t>4</t>
  </si>
  <si>
    <t>5</t>
  </si>
  <si>
    <t>閱野文創公司109年01月零用金明細表</t>
    <phoneticPr fontId="4" type="noConversion"/>
  </si>
  <si>
    <t>序號</t>
    <phoneticPr fontId="3" type="noConversion"/>
  </si>
  <si>
    <t>申請人</t>
    <phoneticPr fontId="4" type="noConversion"/>
  </si>
  <si>
    <t>1</t>
    <phoneticPr fontId="3" type="noConversion"/>
  </si>
  <si>
    <t>12月零用金轉入</t>
    <phoneticPr fontId="3" type="noConversion"/>
  </si>
  <si>
    <t>申請閱野信用憑證</t>
    <phoneticPr fontId="3" type="noConversion"/>
  </si>
  <si>
    <t>印刷費-桃園農博營運案服務建議書</t>
    <phoneticPr fontId="3" type="noConversion"/>
  </si>
  <si>
    <t>合計</t>
    <phoneticPr fontId="4" type="noConversion"/>
  </si>
  <si>
    <t>閱野文創公司109年02月零用金明細表</t>
    <phoneticPr fontId="4" type="noConversion"/>
  </si>
  <si>
    <t>1月零用金轉入</t>
    <phoneticPr fontId="3" type="noConversion"/>
  </si>
  <si>
    <t>海星</t>
    <phoneticPr fontId="3" type="noConversion"/>
  </si>
  <si>
    <t>球球食物</t>
    <phoneticPr fontId="3" type="noConversion"/>
  </si>
  <si>
    <t>108年9月健保費滯納金</t>
    <phoneticPr fontId="3" type="noConversion"/>
  </si>
  <si>
    <t>109年農博營運案-印尼文物</t>
    <phoneticPr fontId="3" type="noConversion"/>
  </si>
  <si>
    <t>jillian</t>
    <phoneticPr fontId="3" type="noConversion"/>
  </si>
  <si>
    <t>6</t>
  </si>
  <si>
    <t>109年農博營運案-契約印製</t>
    <phoneticPr fontId="3" type="noConversion"/>
  </si>
  <si>
    <t>海星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</si>
</sst>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m&quot;月&quot;d&quot;日&quot;"/>
  </numFmts>
  <fonts count="10">
    <font>
      <sz val="12"/>
      <color theme="1"/>
      <name val="新細明體"/>
      <family val="2"/>
      <charset val="136"/>
      <scheme val="minor"/>
    </font>
    <font>
      <sz val="12"/>
      <color indexed="8"/>
      <name val="新細明體"/>
      <family val="1"/>
      <charset val="136"/>
    </font>
    <font>
      <sz val="14"/>
      <color indexed="8"/>
      <name val="新細明體"/>
      <family val="1"/>
      <charset val="136"/>
    </font>
    <font>
      <sz val="9"/>
      <name val="新細明體"/>
      <family val="2"/>
      <charset val="136"/>
      <scheme val="minor"/>
    </font>
    <font>
      <sz val="9"/>
      <name val="Microsoft YaHei"/>
      <family val="2"/>
      <charset val="136"/>
    </font>
    <font>
      <sz val="12"/>
      <color indexed="8"/>
      <name val="新細明體"/>
      <family val="1"/>
      <charset val="136"/>
      <scheme val="major"/>
    </font>
    <font>
      <sz val="12"/>
      <name val="細明體"/>
      <family val="3"/>
      <charset val="136"/>
    </font>
    <font>
      <sz val="12"/>
      <color theme="5" tint="-0.499984740745262"/>
      <name val="新細明體"/>
      <family val="1"/>
      <charset val="136"/>
    </font>
    <font>
      <sz val="12"/>
      <name val="新細明體"/>
      <family val="1"/>
      <charset val="136"/>
      <scheme val="major"/>
    </font>
    <font>
      <sz val="12"/>
      <color theme="1"/>
      <name val="新細明體"/>
      <family val="1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16">
    <xf numFmtId="0" fontId="0" fillId="0" borderId="0" xfId="0">
      <alignment vertical="center"/>
    </xf>
    <xf numFmtId="0" fontId="1" fillId="0" borderId="1" xfId="1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176" fontId="5" fillId="0" borderId="1" xfId="1" applyNumberFormat="1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0" fontId="7" fillId="0" borderId="0" xfId="1" applyFont="1" applyFill="1" applyBorder="1" applyAlignment="1">
      <alignment vertical="center"/>
    </xf>
    <xf numFmtId="177" fontId="1" fillId="0" borderId="1" xfId="1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9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1" fillId="0" borderId="1" xfId="1" applyFont="1" applyBorder="1" applyAlignment="1">
      <alignment horizontal="left" vertical="center" wrapText="1"/>
    </xf>
    <xf numFmtId="0" fontId="2" fillId="0" borderId="1" xfId="1" applyFont="1" applyBorder="1" applyAlignment="1">
      <alignment horizontal="center" vertical="center"/>
    </xf>
  </cellXfs>
  <cellStyles count="2">
    <cellStyle name="Excel Built-in Normal" xfId="1"/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6"/>
  <sheetViews>
    <sheetView tabSelected="1" topLeftCell="A7" workbookViewId="0">
      <selection activeCell="D13" sqref="D13"/>
    </sheetView>
  </sheetViews>
  <sheetFormatPr defaultRowHeight="16.5"/>
  <cols>
    <col min="1" max="1" width="12.875" style="10" customWidth="1"/>
    <col min="2" max="2" width="5.5" style="7" bestFit="1" customWidth="1"/>
    <col min="3" max="3" width="9.5" style="10" bestFit="1" customWidth="1"/>
    <col min="4" max="4" width="34.625" style="10" customWidth="1"/>
    <col min="5" max="5" width="7.5" style="10" bestFit="1" customWidth="1"/>
    <col min="6" max="7" width="8.5" style="10" bestFit="1" customWidth="1"/>
    <col min="8" max="16384" width="9" style="10"/>
  </cols>
  <sheetData>
    <row r="1" spans="2:8" ht="19.5">
      <c r="B1" s="15" t="s">
        <v>9</v>
      </c>
      <c r="C1" s="15"/>
      <c r="D1" s="15"/>
      <c r="E1" s="15"/>
      <c r="F1" s="15"/>
      <c r="G1" s="15"/>
      <c r="H1" s="15"/>
    </row>
    <row r="2" spans="2:8">
      <c r="B2" s="8" t="s">
        <v>10</v>
      </c>
      <c r="C2" s="1" t="s">
        <v>0</v>
      </c>
      <c r="D2" s="1" t="s">
        <v>1</v>
      </c>
      <c r="E2" s="1" t="s">
        <v>11</v>
      </c>
      <c r="F2" s="1" t="s">
        <v>2</v>
      </c>
      <c r="G2" s="1" t="s">
        <v>3</v>
      </c>
      <c r="H2" s="1" t="s">
        <v>4</v>
      </c>
    </row>
    <row r="3" spans="2:8">
      <c r="B3" s="9" t="s">
        <v>12</v>
      </c>
      <c r="C3" s="6">
        <v>43840</v>
      </c>
      <c r="D3" s="14" t="s">
        <v>13</v>
      </c>
      <c r="E3" s="2"/>
      <c r="F3" s="1">
        <v>10190</v>
      </c>
      <c r="G3" s="1"/>
      <c r="H3" s="3">
        <f>F3-G3</f>
        <v>10190</v>
      </c>
    </row>
    <row r="4" spans="2:8">
      <c r="B4" s="9" t="s">
        <v>5</v>
      </c>
      <c r="C4" s="6">
        <v>43842</v>
      </c>
      <c r="D4" s="14" t="s">
        <v>14</v>
      </c>
      <c r="E4" s="2"/>
      <c r="F4" s="1"/>
      <c r="G4" s="1">
        <v>100</v>
      </c>
      <c r="H4" s="3">
        <f>H3+F4-G4</f>
        <v>10090</v>
      </c>
    </row>
    <row r="5" spans="2:8">
      <c r="B5" s="9" t="s">
        <v>6</v>
      </c>
      <c r="C5" s="6">
        <v>43843</v>
      </c>
      <c r="D5" s="14" t="s">
        <v>15</v>
      </c>
      <c r="E5" s="2"/>
      <c r="F5" s="1"/>
      <c r="G5" s="1">
        <v>5306</v>
      </c>
      <c r="H5" s="3">
        <f>H4+F5-G5</f>
        <v>4784</v>
      </c>
    </row>
    <row r="6" spans="2:8">
      <c r="B6" s="13" t="s">
        <v>16</v>
      </c>
      <c r="C6" s="13"/>
      <c r="D6" s="13"/>
      <c r="E6" s="13"/>
      <c r="F6" s="4">
        <f>SUM(F3:F5)</f>
        <v>10190</v>
      </c>
      <c r="G6" s="4">
        <f>SUM(G3:G5)</f>
        <v>5406</v>
      </c>
      <c r="H6" s="4">
        <f>F6-G6</f>
        <v>4784</v>
      </c>
    </row>
    <row r="7" spans="2:8">
      <c r="C7" s="5"/>
      <c r="D7" s="11"/>
      <c r="E7" s="12"/>
    </row>
    <row r="8" spans="2:8" ht="20.100000000000001" customHeight="1">
      <c r="B8" s="15" t="s">
        <v>17</v>
      </c>
      <c r="C8" s="15"/>
      <c r="D8" s="15"/>
      <c r="E8" s="15"/>
      <c r="F8" s="15"/>
      <c r="G8" s="15"/>
      <c r="H8" s="15"/>
    </row>
    <row r="9" spans="2:8">
      <c r="B9" s="8" t="s">
        <v>10</v>
      </c>
      <c r="C9" s="1" t="s">
        <v>0</v>
      </c>
      <c r="D9" s="1" t="s">
        <v>1</v>
      </c>
      <c r="E9" s="1" t="s">
        <v>11</v>
      </c>
      <c r="F9" s="1" t="s">
        <v>2</v>
      </c>
      <c r="G9" s="1" t="s">
        <v>3</v>
      </c>
      <c r="H9" s="1" t="s">
        <v>4</v>
      </c>
    </row>
    <row r="10" spans="2:8">
      <c r="B10" s="9" t="s">
        <v>12</v>
      </c>
      <c r="C10" s="6">
        <v>43871</v>
      </c>
      <c r="D10" s="14" t="s">
        <v>18</v>
      </c>
      <c r="E10" s="2" t="s">
        <v>19</v>
      </c>
      <c r="F10" s="1">
        <v>4784</v>
      </c>
      <c r="G10" s="1"/>
      <c r="H10" s="3">
        <f>F10-G10</f>
        <v>4784</v>
      </c>
    </row>
    <row r="11" spans="2:8">
      <c r="B11" s="9" t="s">
        <v>5</v>
      </c>
      <c r="C11" s="6">
        <v>43851</v>
      </c>
      <c r="D11" s="14" t="s">
        <v>20</v>
      </c>
      <c r="E11" s="2" t="s">
        <v>19</v>
      </c>
      <c r="F11" s="1"/>
      <c r="G11" s="1">
        <v>60</v>
      </c>
      <c r="H11" s="3">
        <f>H10+F11-G11</f>
        <v>4724</v>
      </c>
    </row>
    <row r="12" spans="2:8">
      <c r="B12" s="9" t="s">
        <v>6</v>
      </c>
      <c r="C12" s="6">
        <v>43868</v>
      </c>
      <c r="D12" s="14" t="s">
        <v>20</v>
      </c>
      <c r="E12" s="2" t="s">
        <v>19</v>
      </c>
      <c r="F12" s="1"/>
      <c r="G12" s="1">
        <v>60</v>
      </c>
      <c r="H12" s="3">
        <f t="shared" ref="H12:H15" si="0">H11+F12-G12</f>
        <v>4664</v>
      </c>
    </row>
    <row r="13" spans="2:8">
      <c r="B13" s="9" t="s">
        <v>7</v>
      </c>
      <c r="C13" s="6">
        <v>43875</v>
      </c>
      <c r="D13" s="14" t="s">
        <v>21</v>
      </c>
      <c r="E13" s="2" t="s">
        <v>19</v>
      </c>
      <c r="F13" s="1"/>
      <c r="G13" s="1">
        <v>118</v>
      </c>
      <c r="H13" s="3">
        <f t="shared" si="0"/>
        <v>4546</v>
      </c>
    </row>
    <row r="14" spans="2:8">
      <c r="B14" s="9" t="s">
        <v>8</v>
      </c>
      <c r="C14" s="6">
        <v>43882</v>
      </c>
      <c r="D14" s="14" t="s">
        <v>22</v>
      </c>
      <c r="E14" s="2" t="s">
        <v>23</v>
      </c>
      <c r="F14" s="1"/>
      <c r="G14" s="1">
        <v>3000</v>
      </c>
      <c r="H14" s="3">
        <f t="shared" si="0"/>
        <v>1546</v>
      </c>
    </row>
    <row r="15" spans="2:8">
      <c r="B15" s="9" t="s">
        <v>24</v>
      </c>
      <c r="C15" s="6">
        <v>43886</v>
      </c>
      <c r="D15" s="14" t="s">
        <v>25</v>
      </c>
      <c r="E15" s="2" t="s">
        <v>26</v>
      </c>
      <c r="F15" s="1"/>
      <c r="G15" s="1">
        <v>2280</v>
      </c>
      <c r="H15" s="3">
        <f t="shared" si="0"/>
        <v>-734</v>
      </c>
    </row>
    <row r="16" spans="2:8">
      <c r="B16" s="13" t="s">
        <v>16</v>
      </c>
      <c r="C16" s="13"/>
      <c r="D16" s="13"/>
      <c r="E16" s="13"/>
      <c r="F16" s="4">
        <f>SUM(F10:F12)</f>
        <v>4784</v>
      </c>
      <c r="G16" s="4">
        <f>SUM(G10:G15)</f>
        <v>5518</v>
      </c>
      <c r="H16" s="4">
        <f>F16-G16</f>
        <v>-734</v>
      </c>
    </row>
  </sheetData>
  <mergeCells count="2">
    <mergeCell ref="B1:H1"/>
    <mergeCell ref="B8:H8"/>
  </mergeCells>
  <phoneticPr fontId="3" type="noConversion"/>
  <pageMargins left="0.23622047244094491" right="0.23622047244094491" top="0" bottom="0.74803149606299213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已命名的範圍</vt:lpstr>
      </vt:variant>
      <vt:variant>
        <vt:i4>1</vt:i4>
      </vt:variant>
    </vt:vector>
  </HeadingPairs>
  <TitlesOfParts>
    <vt:vector size="2" baseType="lpstr">
      <vt:lpstr>工作表1</vt:lpstr>
      <vt:lpstr>工作表1!Print_Area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2019-03-27T03:32:24Z</cp:lastPrinted>
  <dcterms:created xsi:type="dcterms:W3CDTF">2018-03-09T09:07:51Z</dcterms:created>
  <dcterms:modified xsi:type="dcterms:W3CDTF">2020-03-04T08:15:18Z</dcterms:modified>
</cp:coreProperties>
</file>