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695" yWindow="2760" windowWidth="21675" windowHeight="5940"/>
  </bookViews>
  <sheets>
    <sheet name="工作表1" sheetId="1" r:id="rId1"/>
  </sheets>
  <definedNames>
    <definedName name="_xlnm.Print_Area" localSheetId="0">工作表1!$A$1:$H$1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H13" i="1" s="1"/>
  <c r="H12" i="1"/>
  <c r="F13" i="1" l="1"/>
  <c r="H3" i="1" l="1"/>
  <c r="H4" i="1" s="1"/>
  <c r="H5" i="1" s="1"/>
  <c r="H6" i="1" s="1"/>
  <c r="H7" i="1" s="1"/>
  <c r="H8" i="1" s="1"/>
  <c r="H9" i="1" s="1"/>
  <c r="H10" i="1" s="1"/>
  <c r="H11" i="1" s="1"/>
</calcChain>
</file>

<file path=xl/sharedStrings.xml><?xml version="1.0" encoding="utf-8"?>
<sst xmlns="http://schemas.openxmlformats.org/spreadsheetml/2006/main" count="39" uniqueCount="33">
  <si>
    <t>日期</t>
  </si>
  <si>
    <t>說明</t>
  </si>
  <si>
    <t>收入</t>
  </si>
  <si>
    <t>支出</t>
  </si>
  <si>
    <t>結餘</t>
  </si>
  <si>
    <t>2</t>
  </si>
  <si>
    <t>3</t>
  </si>
  <si>
    <t>序號</t>
    <phoneticPr fontId="3" type="noConversion"/>
  </si>
  <si>
    <t>申請人</t>
    <phoneticPr fontId="4" type="noConversion"/>
  </si>
  <si>
    <t>1</t>
    <phoneticPr fontId="3" type="noConversion"/>
  </si>
  <si>
    <t>合計</t>
    <phoneticPr fontId="4" type="noConversion"/>
  </si>
  <si>
    <t>海星</t>
    <phoneticPr fontId="3" type="noConversion"/>
  </si>
  <si>
    <t>閱野文創公司109年04月零用金明細表</t>
    <phoneticPr fontId="4" type="noConversion"/>
  </si>
  <si>
    <t>3月份剩餘零用金轉入</t>
    <phoneticPr fontId="3" type="noConversion"/>
  </si>
  <si>
    <t>4月零用金轉入</t>
    <phoneticPr fontId="3" type="noConversion"/>
  </si>
  <si>
    <t>海星</t>
    <phoneticPr fontId="3" type="noConversion"/>
  </si>
  <si>
    <t>108年12月-1.勞退($10374)+2.勞保滯納金($499)+3.健保滯納金($284)
109年1月-1.勞退($10416)+2.健保($9741)</t>
    <phoneticPr fontId="3" type="noConversion"/>
  </si>
  <si>
    <t>公務車-2179-FR牌照稅</t>
    <phoneticPr fontId="3" type="noConversion"/>
  </si>
  <si>
    <t>海星</t>
    <phoneticPr fontId="3" type="noConversion"/>
  </si>
  <si>
    <t>4</t>
    <phoneticPr fontId="3" type="noConversion"/>
  </si>
  <si>
    <t>5</t>
    <phoneticPr fontId="3" type="noConversion"/>
  </si>
  <si>
    <t>6</t>
    <phoneticPr fontId="3" type="noConversion"/>
  </si>
  <si>
    <t>7</t>
    <phoneticPr fontId="3" type="noConversion"/>
  </si>
  <si>
    <t>109年1月勞保($17311)</t>
    <phoneticPr fontId="3" type="noConversion"/>
  </si>
  <si>
    <t>8</t>
  </si>
  <si>
    <t>球球飼料*3筆</t>
    <phoneticPr fontId="3" type="noConversion"/>
  </si>
  <si>
    <t>9</t>
  </si>
  <si>
    <t>109年2月-健保費</t>
    <phoneticPr fontId="3" type="noConversion"/>
  </si>
  <si>
    <t>109年2月-勞保($21983)+勞退($13189)</t>
    <phoneticPr fontId="3" type="noConversion"/>
  </si>
  <si>
    <t>10</t>
    <phoneticPr fontId="3" type="noConversion"/>
  </si>
  <si>
    <t>公務車-2179-FR強制險</t>
    <phoneticPr fontId="3" type="noConversion"/>
  </si>
  <si>
    <t>海星</t>
    <phoneticPr fontId="3" type="noConversion"/>
  </si>
  <si>
    <t>閱野特案申請-
109年1月-1.勞保($17311)+2.公務車-2179-FR牌照稅($15210)
109年2月-1.健保費($9741)+2.勞保($17311)+3.勞退($10416)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</si>
</sst>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"/>
    <numFmt numFmtId="177" formatCode="&quot;$&quot;#,##0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76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0" borderId="1" xfId="1" applyFont="1" applyBorder="1" applyAlignment="1">
      <alignment horizontal="left" vertical="center" wrapText="1"/>
    </xf>
    <xf numFmtId="177" fontId="1" fillId="0" borderId="1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</cellXfs>
  <cellStyles count="2">
    <cellStyle name="Excel Built-in Normal" xfId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tabSelected="1" topLeftCell="A7" workbookViewId="0">
      <selection activeCell="J6" sqref="J6"/>
    </sheetView>
  </sheetViews>
  <sheetFormatPr defaultRowHeight="16.5" x14ac:dyDescent="0.25"/>
  <cols>
    <col min="1" max="1" width="12.875" style="7" customWidth="1"/>
    <col min="2" max="2" width="5.5" style="4" bestFit="1" customWidth="1"/>
    <col min="3" max="3" width="9.5" style="7" bestFit="1" customWidth="1"/>
    <col min="4" max="4" width="34.625" style="7" customWidth="1"/>
    <col min="5" max="5" width="7.5" style="7" bestFit="1" customWidth="1"/>
    <col min="6" max="6" width="8.5" style="7" bestFit="1" customWidth="1"/>
    <col min="7" max="7" width="9.5" style="7" bestFit="1" customWidth="1"/>
    <col min="8" max="16384" width="9" style="7"/>
  </cols>
  <sheetData>
    <row r="1" spans="2:8" ht="20.100000000000001" customHeight="1" x14ac:dyDescent="0.25">
      <c r="B1" s="13" t="s">
        <v>12</v>
      </c>
      <c r="C1" s="13"/>
      <c r="D1" s="13"/>
      <c r="E1" s="13"/>
      <c r="F1" s="13"/>
      <c r="G1" s="13"/>
      <c r="H1" s="13"/>
    </row>
    <row r="2" spans="2:8" x14ac:dyDescent="0.25">
      <c r="B2" s="5" t="s">
        <v>7</v>
      </c>
      <c r="C2" s="1" t="s">
        <v>0</v>
      </c>
      <c r="D2" s="1" t="s">
        <v>1</v>
      </c>
      <c r="E2" s="1" t="s">
        <v>8</v>
      </c>
      <c r="F2" s="1" t="s">
        <v>2</v>
      </c>
      <c r="G2" s="1" t="s">
        <v>3</v>
      </c>
      <c r="H2" s="1" t="s">
        <v>4</v>
      </c>
    </row>
    <row r="3" spans="2:8" x14ac:dyDescent="0.25">
      <c r="B3" s="6" t="s">
        <v>9</v>
      </c>
      <c r="C3" s="3">
        <v>43931</v>
      </c>
      <c r="D3" s="9" t="s">
        <v>13</v>
      </c>
      <c r="E3" s="2" t="s">
        <v>11</v>
      </c>
      <c r="F3" s="10">
        <v>-199</v>
      </c>
      <c r="G3" s="10"/>
      <c r="H3" s="11">
        <f>F3-G3</f>
        <v>-199</v>
      </c>
    </row>
    <row r="4" spans="2:8" x14ac:dyDescent="0.25">
      <c r="B4" s="6" t="s">
        <v>5</v>
      </c>
      <c r="C4" s="3">
        <v>43943</v>
      </c>
      <c r="D4" s="9" t="s">
        <v>14</v>
      </c>
      <c r="E4" s="2" t="s">
        <v>11</v>
      </c>
      <c r="F4" s="10">
        <v>30115</v>
      </c>
      <c r="G4" s="10"/>
      <c r="H4" s="11">
        <f>H3+F4-G4</f>
        <v>29916</v>
      </c>
    </row>
    <row r="5" spans="2:8" ht="66" x14ac:dyDescent="0.25">
      <c r="B5" s="6" t="s">
        <v>6</v>
      </c>
      <c r="C5" s="3">
        <v>43944</v>
      </c>
      <c r="D5" s="9" t="s">
        <v>16</v>
      </c>
      <c r="E5" s="2" t="s">
        <v>15</v>
      </c>
      <c r="F5" s="10"/>
      <c r="G5" s="10">
        <v>31314</v>
      </c>
      <c r="H5" s="11">
        <f t="shared" ref="H5:H13" si="0">H4+F5-G5</f>
        <v>-1398</v>
      </c>
    </row>
    <row r="6" spans="2:8" ht="82.5" x14ac:dyDescent="0.25">
      <c r="B6" s="6" t="s">
        <v>19</v>
      </c>
      <c r="C6" s="3">
        <v>43944</v>
      </c>
      <c r="D6" s="9" t="s">
        <v>32</v>
      </c>
      <c r="E6" s="2" t="s">
        <v>18</v>
      </c>
      <c r="F6" s="10">
        <v>69989</v>
      </c>
      <c r="G6" s="10"/>
      <c r="H6" s="11">
        <f t="shared" si="0"/>
        <v>68591</v>
      </c>
    </row>
    <row r="7" spans="2:8" x14ac:dyDescent="0.25">
      <c r="B7" s="6" t="s">
        <v>20</v>
      </c>
      <c r="C7" s="3">
        <v>43950</v>
      </c>
      <c r="D7" s="9" t="s">
        <v>23</v>
      </c>
      <c r="E7" s="2" t="s">
        <v>18</v>
      </c>
      <c r="F7" s="10"/>
      <c r="G7" s="10">
        <v>17311</v>
      </c>
      <c r="H7" s="11">
        <f t="shared" si="0"/>
        <v>51280</v>
      </c>
    </row>
    <row r="8" spans="2:8" x14ac:dyDescent="0.25">
      <c r="B8" s="6" t="s">
        <v>21</v>
      </c>
      <c r="C8" s="3">
        <v>43950</v>
      </c>
      <c r="D8" s="9" t="s">
        <v>17</v>
      </c>
      <c r="E8" s="2" t="s">
        <v>11</v>
      </c>
      <c r="F8" s="10"/>
      <c r="G8" s="10">
        <v>15210</v>
      </c>
      <c r="H8" s="11">
        <f t="shared" si="0"/>
        <v>36070</v>
      </c>
    </row>
    <row r="9" spans="2:8" x14ac:dyDescent="0.25">
      <c r="B9" s="6" t="s">
        <v>22</v>
      </c>
      <c r="C9" s="3">
        <v>43950</v>
      </c>
      <c r="D9" s="9" t="s">
        <v>27</v>
      </c>
      <c r="E9" s="2" t="s">
        <v>11</v>
      </c>
      <c r="F9" s="10"/>
      <c r="G9" s="10">
        <v>9741</v>
      </c>
      <c r="H9" s="11">
        <f t="shared" si="0"/>
        <v>26329</v>
      </c>
    </row>
    <row r="10" spans="2:8" x14ac:dyDescent="0.25">
      <c r="B10" s="6" t="s">
        <v>24</v>
      </c>
      <c r="C10" s="3">
        <v>43950</v>
      </c>
      <c r="D10" s="9" t="s">
        <v>25</v>
      </c>
      <c r="E10" s="2" t="s">
        <v>11</v>
      </c>
      <c r="F10" s="10"/>
      <c r="G10" s="10">
        <v>137</v>
      </c>
      <c r="H10" s="11">
        <f t="shared" si="0"/>
        <v>26192</v>
      </c>
    </row>
    <row r="11" spans="2:8" x14ac:dyDescent="0.25">
      <c r="B11" s="6" t="s">
        <v>26</v>
      </c>
      <c r="C11" s="3">
        <v>43951</v>
      </c>
      <c r="D11" s="9" t="s">
        <v>28</v>
      </c>
      <c r="E11" s="2" t="s">
        <v>11</v>
      </c>
      <c r="F11" s="10"/>
      <c r="G11" s="10">
        <v>35172</v>
      </c>
      <c r="H11" s="11">
        <f t="shared" si="0"/>
        <v>-8980</v>
      </c>
    </row>
    <row r="12" spans="2:8" x14ac:dyDescent="0.25">
      <c r="B12" s="6" t="s">
        <v>29</v>
      </c>
      <c r="C12" s="3">
        <v>43951</v>
      </c>
      <c r="D12" s="9" t="s">
        <v>30</v>
      </c>
      <c r="E12" s="2" t="s">
        <v>31</v>
      </c>
      <c r="F12" s="10"/>
      <c r="G12" s="10">
        <v>858</v>
      </c>
      <c r="H12" s="11">
        <f t="shared" si="0"/>
        <v>-9838</v>
      </c>
    </row>
    <row r="13" spans="2:8" x14ac:dyDescent="0.25">
      <c r="B13" s="8" t="s">
        <v>10</v>
      </c>
      <c r="C13" s="8"/>
      <c r="D13" s="8"/>
      <c r="E13" s="8"/>
      <c r="F13" s="12">
        <f>SUM(F3:F8)</f>
        <v>99905</v>
      </c>
      <c r="G13" s="12">
        <f>SUM(G3:G12)</f>
        <v>109743</v>
      </c>
      <c r="H13" s="12">
        <f>F13-G13</f>
        <v>-9838</v>
      </c>
    </row>
  </sheetData>
  <mergeCells count="1">
    <mergeCell ref="B1:H1"/>
  </mergeCells>
  <phoneticPr fontId="3" type="noConversion"/>
  <pageMargins left="0.23622047244094491" right="0.23622047244094491" top="0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2019-03-27T03:32:24Z</cp:lastPrinted>
  <dcterms:created xsi:type="dcterms:W3CDTF">2018-03-09T09:07:51Z</dcterms:created>
  <dcterms:modified xsi:type="dcterms:W3CDTF">2020-05-04T09:12:02Z</dcterms:modified>
</cp:coreProperties>
</file>