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300" yWindow="2115" windowWidth="22335" windowHeight="7485" tabRatio="500" activeTab="6"/>
  </bookViews>
  <sheets>
    <sheet name="01-02" sheetId="3" r:id="rId1"/>
    <sheet name="3月" sheetId="4" r:id="rId2"/>
    <sheet name="03-04月" sheetId="6" r:id="rId3"/>
    <sheet name="04-05月" sheetId="7" r:id="rId4"/>
    <sheet name="05-07" sheetId="13" r:id="rId5"/>
    <sheet name="07-10" sheetId="14" r:id="rId6"/>
    <sheet name="11-12" sheetId="15" r:id="rId7"/>
  </sheets>
  <definedNames>
    <definedName name="_xlnm.Print_Area" localSheetId="0">'01-02'!$A$1:$K$15</definedName>
    <definedName name="_xlnm.Print_Area" localSheetId="2">'03-04月'!$A$1:$K$13</definedName>
    <definedName name="_xlnm.Print_Area" localSheetId="1">'3月'!$A$1:$L$12</definedName>
  </definedNames>
  <calcPr calcId="144525" concurrentCalc="0"/>
</workbook>
</file>

<file path=xl/calcChain.xml><?xml version="1.0" encoding="utf-8"?>
<calcChain xmlns="http://schemas.openxmlformats.org/spreadsheetml/2006/main">
  <c r="H6" i="15" l="1"/>
  <c r="H14" i="15"/>
  <c r="H13" i="15"/>
  <c r="H15" i="15"/>
  <c r="D16" i="15"/>
  <c r="E16" i="15"/>
  <c r="F16" i="15"/>
  <c r="G16" i="15"/>
  <c r="H16" i="15"/>
  <c r="C17" i="15"/>
  <c r="H12" i="15"/>
  <c r="H11" i="15"/>
  <c r="H10" i="15"/>
  <c r="H9" i="15"/>
  <c r="H8" i="15"/>
  <c r="H7" i="15"/>
  <c r="H5" i="15"/>
  <c r="H18" i="14"/>
  <c r="I17" i="14"/>
  <c r="I14" i="14"/>
  <c r="I15" i="14"/>
  <c r="I16" i="14"/>
  <c r="I6" i="14"/>
  <c r="I7" i="14"/>
  <c r="I8" i="14"/>
  <c r="I9" i="14"/>
  <c r="I10" i="14"/>
  <c r="I11" i="14"/>
  <c r="I12" i="14"/>
  <c r="I13" i="14"/>
  <c r="F18" i="14"/>
  <c r="E18" i="14"/>
  <c r="D18" i="14"/>
  <c r="G18" i="14"/>
  <c r="I18" i="14"/>
  <c r="I5" i="14"/>
  <c r="C19" i="14"/>
  <c r="N12" i="13"/>
  <c r="J10" i="6"/>
  <c r="J8" i="6"/>
  <c r="J9" i="6"/>
  <c r="J7" i="6"/>
  <c r="J6" i="6"/>
  <c r="J11" i="3"/>
  <c r="J12" i="3"/>
  <c r="I7" i="13"/>
  <c r="I8" i="13"/>
  <c r="H9" i="13"/>
  <c r="G9" i="13"/>
  <c r="F9" i="13"/>
  <c r="E9" i="13"/>
  <c r="D9" i="13"/>
  <c r="I6" i="13"/>
  <c r="I9" i="13"/>
  <c r="C10" i="13"/>
  <c r="K7" i="7"/>
  <c r="K8" i="7"/>
  <c r="K9" i="7"/>
  <c r="K10" i="7"/>
  <c r="K7" i="4"/>
  <c r="K8" i="4"/>
  <c r="K9" i="4"/>
  <c r="K6" i="4"/>
  <c r="J7" i="3"/>
  <c r="J8" i="3"/>
  <c r="J9" i="3"/>
  <c r="J10" i="3"/>
  <c r="J6" i="3"/>
  <c r="J11" i="7"/>
  <c r="I11" i="7"/>
  <c r="H11" i="7"/>
  <c r="G11" i="7"/>
  <c r="F11" i="7"/>
  <c r="E11" i="7"/>
  <c r="D11" i="7"/>
  <c r="K6" i="7"/>
  <c r="K11" i="7"/>
  <c r="C12" i="7"/>
  <c r="D10" i="6"/>
  <c r="E10" i="6"/>
  <c r="F10" i="6"/>
  <c r="G10" i="6"/>
  <c r="H10" i="6"/>
  <c r="K10" i="4"/>
  <c r="C11" i="4"/>
  <c r="D10" i="4"/>
  <c r="E10" i="4"/>
  <c r="F10" i="4"/>
  <c r="G10" i="4"/>
  <c r="H10" i="4"/>
  <c r="I10" i="4"/>
  <c r="J10" i="4"/>
  <c r="C11" i="6"/>
  <c r="I13" i="3"/>
  <c r="H13" i="3"/>
  <c r="G13" i="3"/>
  <c r="F13" i="3"/>
  <c r="E13" i="3"/>
  <c r="D13" i="3"/>
  <c r="J13" i="3"/>
  <c r="C14" i="3"/>
</calcChain>
</file>

<file path=xl/sharedStrings.xml><?xml version="1.0" encoding="utf-8"?>
<sst xmlns="http://schemas.openxmlformats.org/spreadsheetml/2006/main" count="241" uniqueCount="131">
  <si>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</si>
  <si>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</si>
  <si>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</si>
  <si>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</si>
  <si>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</si>
  <si>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</si>
  <si>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</si>
  <si>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</si>
  <si>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</si>
  <si>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</si>
  <si>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</si>
  <si>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</si>
  <si>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</si>
  <si>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</si>
  <si>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</si>
  <si>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</si>
  <si>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</si>
  <si>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</si>
  <si>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</si>
  <si>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</si>
  <si>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</si>
  <si>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</si>
  <si>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</si>
  <si>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</si>
  <si>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</si>
  <si>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</si>
  <si>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</si>
  <si>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</si>
  <si>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</si>
  <si>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1~2月</t>
    <phoneticPr fontId="2" type="noConversion"/>
  </si>
  <si>
    <t>V</t>
    <phoneticPr fontId="2" type="noConversion"/>
  </si>
  <si>
    <t>吳奇靜
費用申請</t>
    <phoneticPr fontId="2" type="noConversion"/>
  </si>
  <si>
    <t>高/台鐵</t>
    <phoneticPr fontId="2" type="noConversion"/>
  </si>
  <si>
    <t>吳奇靜
費用申請</t>
    <phoneticPr fontId="2" type="noConversion"/>
  </si>
  <si>
    <t xml:space="preserve">   油資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</si>
  <si>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</si>
  <si>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</si>
  <si>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</si>
  <si>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</si>
  <si>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</si>
  <si>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</si>
  <si>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</si>
  <si>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</si>
  <si>
    <t>月份：  2020/03</t>
    <phoneticPr fontId="2" type="noConversion"/>
  </si>
  <si>
    <t>3月</t>
    <phoneticPr fontId="2" type="noConversion"/>
  </si>
  <si>
    <t>油資*4</t>
    <phoneticPr fontId="2" type="noConversion"/>
  </si>
  <si>
    <t>伴手禮</t>
    <phoneticPr fontId="2" type="noConversion"/>
  </si>
  <si>
    <t>酒精</t>
    <phoneticPr fontId="2" type="noConversion"/>
  </si>
  <si>
    <t>停車費*24</t>
    <phoneticPr fontId="2" type="noConversion"/>
  </si>
  <si>
    <t>月份：  2020/03-04</t>
    <phoneticPr fontId="2" type="noConversion"/>
  </si>
  <si>
    <t>2020年
03-04月</t>
    <phoneticPr fontId="2" type="noConversion"/>
  </si>
  <si>
    <t>停車費*16</t>
    <phoneticPr fontId="2" type="noConversion"/>
  </si>
  <si>
    <t>油資*4</t>
    <phoneticPr fontId="2" type="noConversion"/>
  </si>
  <si>
    <t>修車費</t>
    <phoneticPr fontId="2" type="noConversion"/>
  </si>
  <si>
    <t>伴手禮*2</t>
    <phoneticPr fontId="2" type="noConversion"/>
  </si>
  <si>
    <t>月份：  2020/04-05</t>
    <phoneticPr fontId="2" type="noConversion"/>
  </si>
  <si>
    <t>2020年
04-05月</t>
    <phoneticPr fontId="2" type="noConversion"/>
  </si>
  <si>
    <t>etag*3</t>
    <phoneticPr fontId="2" type="noConversion"/>
  </si>
  <si>
    <t>停車費*15</t>
    <phoneticPr fontId="2" type="noConversion"/>
  </si>
  <si>
    <t>油資*6</t>
    <phoneticPr fontId="2" type="noConversion"/>
  </si>
  <si>
    <t>餐費</t>
    <phoneticPr fontId="2" type="noConversion"/>
  </si>
  <si>
    <t>交際費用*2</t>
    <phoneticPr fontId="2" type="noConversion"/>
  </si>
  <si>
    <t>月份：  2020/05-07</t>
    <phoneticPr fontId="2" type="noConversion"/>
  </si>
  <si>
    <t>2020年
05-07月</t>
    <phoneticPr fontId="2" type="noConversion"/>
  </si>
  <si>
    <t>停車費*5</t>
    <phoneticPr fontId="2" type="noConversion"/>
  </si>
  <si>
    <t>繪本*1</t>
    <phoneticPr fontId="2" type="noConversion"/>
  </si>
  <si>
    <t>影印費</t>
    <phoneticPr fontId="2" type="noConversion"/>
  </si>
  <si>
    <t>綠雷德代墊費用</t>
    <phoneticPr fontId="2" type="noConversion"/>
  </si>
  <si>
    <t>編號</t>
    <phoneticPr fontId="2" type="noConversion"/>
  </si>
  <si>
    <t>請款人</t>
    <phoneticPr fontId="2" type="noConversion"/>
  </si>
  <si>
    <t>請款說明</t>
    <phoneticPr fontId="2" type="noConversion"/>
  </si>
  <si>
    <t>金額</t>
    <phoneticPr fontId="2" type="noConversion"/>
  </si>
  <si>
    <t>10901056</t>
    <phoneticPr fontId="2" type="noConversion"/>
  </si>
  <si>
    <t>10902020</t>
    <phoneticPr fontId="2" type="noConversion"/>
  </si>
  <si>
    <t>10903047</t>
    <phoneticPr fontId="2" type="noConversion"/>
  </si>
  <si>
    <t>10903033</t>
    <phoneticPr fontId="2" type="noConversion"/>
  </si>
  <si>
    <t>10906010</t>
  </si>
  <si>
    <t>10906024</t>
    <phoneticPr fontId="2" type="noConversion"/>
  </si>
  <si>
    <t>10907025</t>
    <phoneticPr fontId="2" type="noConversion"/>
  </si>
  <si>
    <t>建豪印刷</t>
    <phoneticPr fontId="2" type="noConversion"/>
  </si>
  <si>
    <t>姜秀燕</t>
    <phoneticPr fontId="2" type="noConversion"/>
  </si>
  <si>
    <t>中央社</t>
    <phoneticPr fontId="2" type="noConversion"/>
  </si>
  <si>
    <t>草禾綠國際創意有限公司</t>
    <phoneticPr fontId="2" type="noConversion"/>
  </si>
  <si>
    <t>臺灣新生報</t>
    <phoneticPr fontId="2" type="noConversion"/>
  </si>
  <si>
    <t>臺北市立文獻館</t>
    <phoneticPr fontId="2" type="noConversion"/>
  </si>
  <si>
    <t>臺北市客家事務委員會</t>
    <phoneticPr fontId="2" type="noConversion"/>
  </si>
  <si>
    <t>建豪印刷費用</t>
    <phoneticPr fontId="2" type="noConversion"/>
  </si>
  <si>
    <t>中央通訊社新聞稿平台，總共10點各專案可用
需在3/10前(或當天)匯款</t>
    <phoneticPr fontId="2" type="noConversion"/>
  </si>
  <si>
    <t>主視覺設計*2</t>
    <phoneticPr fontId="2" type="noConversion"/>
  </si>
  <si>
    <t>臺灣新生報共四則平面+電子媒體露出</t>
    <phoneticPr fontId="2" type="noConversion"/>
  </si>
  <si>
    <t>重返百年前的老臺北．史蹟趴趴GO 履約保證金</t>
    <phoneticPr fontId="2" type="noConversion"/>
  </si>
  <si>
    <t>履保金 7/13以前一定要匯款 履保金16萬</t>
    <phoneticPr fontId="2" type="noConversion"/>
  </si>
  <si>
    <t>總金額</t>
    <phoneticPr fontId="2" type="noConversion"/>
  </si>
  <si>
    <t>1/31記者會 11800+2/8 85000
表演團體現金支付預支款項</t>
    <phoneticPr fontId="2" type="noConversion"/>
  </si>
  <si>
    <t>10903013</t>
    <phoneticPr fontId="2" type="noConversion"/>
  </si>
  <si>
    <t>10903040</t>
    <phoneticPr fontId="2" type="noConversion"/>
  </si>
  <si>
    <t>北科大房租-4月份</t>
    <phoneticPr fontId="2" type="noConversion"/>
  </si>
  <si>
    <t>蔡貴瑄</t>
    <phoneticPr fontId="2" type="noConversion"/>
  </si>
  <si>
    <r>
      <t>北科大房租-3月份(兆豐8千+海星7千+</t>
    </r>
    <r>
      <rPr>
        <sz val="12"/>
        <color rgb="FFFF0000"/>
        <rFont val="新細明體"/>
        <family val="1"/>
        <charset val="136"/>
        <scheme val="minor"/>
      </rPr>
      <t>jillian2萬</t>
    </r>
    <r>
      <rPr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</si>
  <si>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2020年
07-10月</t>
    <phoneticPr fontId="2" type="noConversion"/>
  </si>
  <si>
    <t>活動費用申請</t>
    <phoneticPr fontId="2" type="noConversion"/>
  </si>
  <si>
    <t>停車費*96</t>
    <phoneticPr fontId="2" type="noConversion"/>
  </si>
  <si>
    <t>高鐵</t>
    <phoneticPr fontId="2" type="noConversion"/>
  </si>
  <si>
    <t>計程車資*7</t>
    <phoneticPr fontId="2" type="noConversion"/>
  </si>
  <si>
    <t>油資*31</t>
    <phoneticPr fontId="2" type="noConversion"/>
  </si>
  <si>
    <t>交際費</t>
    <phoneticPr fontId="2" type="noConversion"/>
  </si>
  <si>
    <t>住宿費</t>
    <phoneticPr fontId="2" type="noConversion"/>
  </si>
  <si>
    <t>台中Bar記者會住宿費</t>
    <phoneticPr fontId="2" type="noConversion"/>
  </si>
  <si>
    <t>台中Bar記者會餐費</t>
    <phoneticPr fontId="2" type="noConversion"/>
  </si>
  <si>
    <t>部門聚餐</t>
    <phoneticPr fontId="2" type="noConversion"/>
  </si>
  <si>
    <t>台中Bar記者會影印費</t>
    <phoneticPr fontId="2" type="noConversion"/>
  </si>
  <si>
    <t>文具+用品</t>
    <phoneticPr fontId="2" type="noConversion"/>
  </si>
  <si>
    <t>客家成人印刷費用</t>
    <phoneticPr fontId="2" type="noConversion"/>
  </si>
  <si>
    <t>飲料*3</t>
    <phoneticPr fontId="2" type="noConversion"/>
  </si>
  <si>
    <t>西米伴手禮</t>
    <phoneticPr fontId="2" type="noConversion"/>
  </si>
  <si>
    <t>汽車維修</t>
    <phoneticPr fontId="2" type="noConversion"/>
  </si>
  <si>
    <t>月份：  2020/07-10</t>
    <phoneticPr fontId="2" type="noConversion"/>
  </si>
  <si>
    <r>
      <t>房租-
3月-兆豐8千+海星7千+</t>
    </r>
    <r>
      <rPr>
        <sz val="12"/>
        <color rgb="FFFF0000"/>
        <rFont val="微軟正黑體"/>
        <family val="2"/>
        <charset val="136"/>
      </rPr>
      <t>jillian2萬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4月房租-jillian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5+6月-(老劉*3萬+海星$40000)花賜康的4千多元已歸還</t>
    </r>
    <phoneticPr fontId="2" type="noConversion"/>
  </si>
  <si>
    <t>2020年
011-12月</t>
    <phoneticPr fontId="2" type="noConversion"/>
  </si>
  <si>
    <t>月份：  2020/11-12</t>
    <phoneticPr fontId="2" type="noConversion"/>
  </si>
  <si>
    <t>停車費*41</t>
    <phoneticPr fontId="2" type="noConversion"/>
  </si>
  <si>
    <t>基隆海科館門票*10</t>
    <phoneticPr fontId="2" type="noConversion"/>
  </si>
  <si>
    <t>影印費*2</t>
    <phoneticPr fontId="2" type="noConversion"/>
  </si>
  <si>
    <t>20吋行李箱</t>
    <phoneticPr fontId="2" type="noConversion"/>
  </si>
  <si>
    <t>計程車資*10</t>
    <phoneticPr fontId="2" type="noConversion"/>
  </si>
  <si>
    <t>高鐵*3</t>
    <phoneticPr fontId="2" type="noConversion"/>
  </si>
  <si>
    <t>ETC*9</t>
    <phoneticPr fontId="2" type="noConversion"/>
  </si>
  <si>
    <t>油資*14</t>
    <phoneticPr fontId="2" type="noConversion"/>
  </si>
  <si>
    <t>聖誕節抽獎品*2</t>
    <phoneticPr fontId="2" type="noConversion"/>
  </si>
  <si>
    <t>台中文創伴手禮</t>
    <phoneticPr fontId="2" type="noConversion"/>
  </si>
  <si>
    <t>2179-FR公務車汽燃稅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</si>
</sst>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  <numFmt numFmtId="182" formatCode="&quot;$&quot;#,##0"/>
  </numFmts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6"/>
      <color theme="1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63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80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18" fillId="2" borderId="1" xfId="0" applyNumberFormat="1" applyFont="1" applyFill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80" fontId="2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8" fillId="0" borderId="3" xfId="0" applyNumberFormat="1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49" fontId="17" fillId="0" borderId="8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38100</xdr:rowOff>
    </xdr:from>
    <xdr:to>
      <xdr:col>2</xdr:col>
      <xdr:colOff>65959</xdr:colOff>
      <xdr:row>2</xdr:row>
      <xdr:rowOff>113585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38100"/>
          <a:ext cx="723185" cy="723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6" sqref="M16"/>
    </sheetView>
  </sheetViews>
  <sheetFormatPr defaultColWidth="10.875" defaultRowHeight="15.7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30" customHeight="1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1" ht="21.75" customHeight="1">
      <c r="A3" s="11"/>
      <c r="B3" s="14"/>
      <c r="C3" s="13"/>
      <c r="D3" s="134" t="s">
        <v>35</v>
      </c>
      <c r="E3" s="135"/>
      <c r="F3" s="135"/>
      <c r="G3" s="135"/>
      <c r="H3" s="135"/>
      <c r="I3" s="135"/>
      <c r="J3" s="136"/>
      <c r="K3" s="14" t="s">
        <v>17</v>
      </c>
    </row>
    <row r="4" spans="1:11">
      <c r="A4" s="132" t="s">
        <v>0</v>
      </c>
      <c r="B4" s="133" t="s">
        <v>1</v>
      </c>
      <c r="C4" s="133" t="s">
        <v>2</v>
      </c>
      <c r="D4" s="117" t="s">
        <v>3</v>
      </c>
      <c r="E4" s="118"/>
      <c r="F4" s="119"/>
      <c r="G4" s="116" t="s">
        <v>4</v>
      </c>
      <c r="H4" s="116" t="s">
        <v>19</v>
      </c>
      <c r="I4" s="116" t="s">
        <v>5</v>
      </c>
      <c r="J4" s="116" t="s">
        <v>6</v>
      </c>
      <c r="K4" s="116" t="s">
        <v>7</v>
      </c>
    </row>
    <row r="5" spans="1:11" ht="16.5" customHeight="1">
      <c r="A5" s="132"/>
      <c r="B5" s="133"/>
      <c r="C5" s="133"/>
      <c r="D5" s="14" t="s">
        <v>22</v>
      </c>
      <c r="E5" s="1" t="s">
        <v>23</v>
      </c>
      <c r="F5" s="14" t="s">
        <v>8</v>
      </c>
      <c r="G5" s="116"/>
      <c r="H5" s="116"/>
      <c r="I5" s="116"/>
      <c r="J5" s="116"/>
      <c r="K5" s="116"/>
    </row>
    <row r="6" spans="1:11" ht="24.95" customHeight="1">
      <c r="A6" s="126" t="s">
        <v>29</v>
      </c>
      <c r="B6" s="128" t="s">
        <v>25</v>
      </c>
      <c r="C6" s="38" t="s">
        <v>36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>
      <c r="A7" s="127"/>
      <c r="B7" s="129"/>
      <c r="C7" s="12" t="s">
        <v>37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>
      <c r="A8" s="127"/>
      <c r="B8" s="129"/>
      <c r="C8" s="39" t="s">
        <v>38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>
      <c r="A9" s="127"/>
      <c r="B9" s="129"/>
      <c r="C9" s="13" t="s">
        <v>42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>
      <c r="A10" s="127"/>
      <c r="B10" s="129"/>
      <c r="C10" s="12" t="s">
        <v>39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>
      <c r="A11" s="127"/>
      <c r="B11" s="129"/>
      <c r="C11" s="12" t="s">
        <v>41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53"/>
    </row>
    <row r="12" spans="1:11" ht="24.95" customHeight="1">
      <c r="A12" s="127"/>
      <c r="B12" s="129"/>
      <c r="C12" s="12" t="s">
        <v>40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39"/>
    </row>
    <row r="13" spans="1:11" ht="24.95" customHeight="1">
      <c r="A13" s="116" t="s">
        <v>6</v>
      </c>
      <c r="B13" s="116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>
      <c r="A14" s="121" t="s">
        <v>9</v>
      </c>
      <c r="B14" s="121"/>
      <c r="C14" s="122">
        <f>J13</f>
        <v>31629</v>
      </c>
      <c r="D14" s="123"/>
      <c r="E14" s="123"/>
      <c r="F14" s="124"/>
      <c r="G14" s="15" t="s">
        <v>10</v>
      </c>
      <c r="H14" s="4"/>
      <c r="I14" s="15" t="s">
        <v>11</v>
      </c>
      <c r="J14" s="125"/>
      <c r="K14" s="125"/>
    </row>
    <row r="15" spans="1:11" ht="24.95" customHeight="1">
      <c r="A15" s="19" t="s">
        <v>12</v>
      </c>
      <c r="B15" s="20"/>
      <c r="C15" s="114"/>
      <c r="D15" s="120"/>
      <c r="E15" s="115"/>
      <c r="F15" s="112" t="s">
        <v>14</v>
      </c>
      <c r="G15" s="113"/>
      <c r="H15" s="114"/>
      <c r="I15" s="115"/>
      <c r="J15" s="20" t="s">
        <v>15</v>
      </c>
      <c r="K15" s="21" t="s">
        <v>24</v>
      </c>
    </row>
    <row r="16" spans="1:11" ht="24.95" customHeight="1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/>
    <row r="21" spans="1:11" ht="24.95" customHeight="1"/>
    <row r="22" spans="1:11" ht="24.95" customHeight="1"/>
    <row r="23" spans="1:11" ht="24.95" customHeight="1"/>
    <row r="24" spans="1:11" ht="24.95" customHeight="1"/>
    <row r="25" spans="1:11" ht="30" customHeight="1"/>
  </sheetData>
  <mergeCells count="21"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  <mergeCell ref="A13:B13"/>
    <mergeCell ref="A14:B14"/>
    <mergeCell ref="C14:F14"/>
    <mergeCell ref="J14:K14"/>
    <mergeCell ref="A6:A12"/>
    <mergeCell ref="B6:B12"/>
    <mergeCell ref="F15:G15"/>
    <mergeCell ref="H15:I15"/>
    <mergeCell ref="J4:J5"/>
    <mergeCell ref="D4:F4"/>
    <mergeCell ref="C15:E15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H7" sqref="H7"/>
    </sheetView>
  </sheetViews>
  <sheetFormatPr defaultColWidth="10.875" defaultRowHeight="15.7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24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ht="20.25">
      <c r="A3" s="17"/>
      <c r="B3" s="16"/>
      <c r="C3" s="18"/>
      <c r="D3" s="148" t="s">
        <v>43</v>
      </c>
      <c r="E3" s="148"/>
      <c r="F3" s="148"/>
      <c r="G3" s="148"/>
      <c r="H3" s="148"/>
      <c r="I3" s="148"/>
      <c r="J3" s="148"/>
      <c r="K3" s="148"/>
      <c r="L3" s="28" t="s">
        <v>17</v>
      </c>
    </row>
    <row r="4" spans="1:12">
      <c r="A4" s="138" t="s">
        <v>0</v>
      </c>
      <c r="B4" s="139" t="s">
        <v>1</v>
      </c>
      <c r="C4" s="139" t="s">
        <v>2</v>
      </c>
      <c r="D4" s="140" t="s">
        <v>3</v>
      </c>
      <c r="E4" s="140"/>
      <c r="F4" s="140"/>
      <c r="G4" s="140"/>
      <c r="H4" s="140"/>
      <c r="I4" s="140" t="s">
        <v>4</v>
      </c>
      <c r="J4" s="140" t="s">
        <v>5</v>
      </c>
      <c r="K4" s="140" t="s">
        <v>6</v>
      </c>
      <c r="L4" s="140" t="s">
        <v>7</v>
      </c>
    </row>
    <row r="5" spans="1:12">
      <c r="A5" s="138"/>
      <c r="B5" s="139"/>
      <c r="C5" s="139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140"/>
      <c r="J5" s="140"/>
      <c r="K5" s="140"/>
      <c r="L5" s="140"/>
    </row>
    <row r="6" spans="1:12" ht="30" customHeight="1">
      <c r="A6" s="137" t="s">
        <v>44</v>
      </c>
      <c r="B6" s="139" t="s">
        <v>25</v>
      </c>
      <c r="C6" s="40" t="s">
        <v>48</v>
      </c>
      <c r="D6" s="33"/>
      <c r="E6" s="32"/>
      <c r="F6" s="32"/>
      <c r="G6" s="32"/>
      <c r="H6" s="29">
        <v>2520</v>
      </c>
      <c r="I6" s="29"/>
      <c r="J6" s="29"/>
      <c r="K6" s="29">
        <f>SUM(D6:J6)</f>
        <v>2520</v>
      </c>
      <c r="L6" s="28"/>
    </row>
    <row r="7" spans="1:12" ht="30" customHeight="1">
      <c r="A7" s="138"/>
      <c r="B7" s="139"/>
      <c r="C7" s="40" t="s">
        <v>45</v>
      </c>
      <c r="D7" s="33"/>
      <c r="E7" s="32"/>
      <c r="F7" s="32"/>
      <c r="G7" s="32">
        <v>3922</v>
      </c>
      <c r="H7" s="29"/>
      <c r="I7" s="29"/>
      <c r="J7" s="29"/>
      <c r="K7" s="29">
        <f t="shared" ref="K7:K9" si="0">SUM(D7:J7)</f>
        <v>3922</v>
      </c>
      <c r="L7" s="28"/>
    </row>
    <row r="8" spans="1:12" ht="30" customHeight="1">
      <c r="A8" s="138"/>
      <c r="B8" s="139"/>
      <c r="C8" s="30" t="s">
        <v>46</v>
      </c>
      <c r="D8" s="33"/>
      <c r="E8" s="32"/>
      <c r="F8" s="32"/>
      <c r="G8" s="32"/>
      <c r="H8" s="29"/>
      <c r="I8" s="29"/>
      <c r="J8" s="29">
        <v>425</v>
      </c>
      <c r="K8" s="29">
        <f t="shared" si="0"/>
        <v>425</v>
      </c>
      <c r="L8" s="28"/>
    </row>
    <row r="9" spans="1:12" ht="30" customHeight="1">
      <c r="A9" s="138"/>
      <c r="B9" s="139"/>
      <c r="C9" s="30" t="s">
        <v>47</v>
      </c>
      <c r="D9" s="33"/>
      <c r="E9" s="32"/>
      <c r="F9" s="32"/>
      <c r="G9" s="32"/>
      <c r="H9" s="29"/>
      <c r="I9" s="29"/>
      <c r="J9" s="29">
        <v>65</v>
      </c>
      <c r="K9" s="29">
        <f t="shared" si="0"/>
        <v>65</v>
      </c>
      <c r="L9" s="28"/>
    </row>
    <row r="10" spans="1:12" ht="30" customHeight="1">
      <c r="A10" s="140" t="s">
        <v>6</v>
      </c>
      <c r="B10" s="140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3922</v>
      </c>
      <c r="H10" s="29">
        <f t="shared" si="1"/>
        <v>2520</v>
      </c>
      <c r="I10" s="29">
        <f t="shared" si="1"/>
        <v>0</v>
      </c>
      <c r="J10" s="29">
        <f t="shared" si="1"/>
        <v>490</v>
      </c>
      <c r="K10" s="29">
        <f t="shared" si="1"/>
        <v>6932</v>
      </c>
      <c r="L10" s="28"/>
    </row>
    <row r="11" spans="1:12" ht="30" customHeight="1">
      <c r="A11" s="141" t="s">
        <v>9</v>
      </c>
      <c r="B11" s="141"/>
      <c r="C11" s="122">
        <f>K10</f>
        <v>6932</v>
      </c>
      <c r="D11" s="123"/>
      <c r="E11" s="123"/>
      <c r="F11" s="123"/>
      <c r="G11" s="26" t="s">
        <v>10</v>
      </c>
      <c r="H11" s="143"/>
      <c r="I11" s="144"/>
      <c r="J11" s="26" t="s">
        <v>11</v>
      </c>
      <c r="K11" s="142"/>
      <c r="L11" s="142"/>
    </row>
    <row r="12" spans="1:12" ht="30" customHeight="1">
      <c r="A12" s="19" t="s">
        <v>12</v>
      </c>
      <c r="B12" s="20"/>
      <c r="C12" s="114"/>
      <c r="D12" s="120"/>
      <c r="E12" s="112" t="s">
        <v>14</v>
      </c>
      <c r="F12" s="113"/>
      <c r="G12" s="114"/>
      <c r="H12" s="120"/>
      <c r="I12" s="115"/>
      <c r="J12" s="145" t="s">
        <v>26</v>
      </c>
      <c r="K12" s="146"/>
      <c r="L12" s="147"/>
    </row>
    <row r="13" spans="1:12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K11:L11"/>
    <mergeCell ref="H11:I11"/>
    <mergeCell ref="C12:D12"/>
    <mergeCell ref="E12:F12"/>
    <mergeCell ref="G12:I12"/>
    <mergeCell ref="J12:L12"/>
    <mergeCell ref="A6:A9"/>
    <mergeCell ref="B6:B9"/>
    <mergeCell ref="A10:B10"/>
    <mergeCell ref="A11:B11"/>
    <mergeCell ref="C11:F11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J11" sqref="J11:K11"/>
    </sheetView>
  </sheetViews>
  <sheetFormatPr defaultColWidth="10.875" defaultRowHeight="15.7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30" customHeight="1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1" ht="20.25">
      <c r="A3" s="17"/>
      <c r="B3" s="16"/>
      <c r="C3" s="18"/>
      <c r="D3" s="148" t="s">
        <v>49</v>
      </c>
      <c r="E3" s="148"/>
      <c r="F3" s="148"/>
      <c r="G3" s="148"/>
      <c r="H3" s="148"/>
      <c r="I3" s="148"/>
      <c r="J3" s="148"/>
      <c r="K3" s="28" t="s">
        <v>17</v>
      </c>
    </row>
    <row r="4" spans="1:11">
      <c r="A4" s="138" t="s">
        <v>0</v>
      </c>
      <c r="B4" s="139" t="s">
        <v>1</v>
      </c>
      <c r="C4" s="139" t="s">
        <v>2</v>
      </c>
      <c r="D4" s="140" t="s">
        <v>3</v>
      </c>
      <c r="E4" s="140"/>
      <c r="F4" s="140"/>
      <c r="G4" s="140" t="s">
        <v>4</v>
      </c>
      <c r="H4" s="140" t="s">
        <v>19</v>
      </c>
      <c r="I4" s="140" t="s">
        <v>5</v>
      </c>
      <c r="J4" s="140" t="s">
        <v>6</v>
      </c>
      <c r="K4" s="140" t="s">
        <v>7</v>
      </c>
    </row>
    <row r="5" spans="1:11">
      <c r="A5" s="138"/>
      <c r="B5" s="139"/>
      <c r="C5" s="139"/>
      <c r="D5" s="41" t="s">
        <v>22</v>
      </c>
      <c r="E5" s="35" t="s">
        <v>23</v>
      </c>
      <c r="F5" s="41" t="s">
        <v>8</v>
      </c>
      <c r="G5" s="140"/>
      <c r="H5" s="140"/>
      <c r="I5" s="140"/>
      <c r="J5" s="140"/>
      <c r="K5" s="140"/>
    </row>
    <row r="6" spans="1:11" customFormat="1" ht="16.5" customHeight="1">
      <c r="A6" s="149" t="s">
        <v>50</v>
      </c>
      <c r="B6" s="152" t="s">
        <v>31</v>
      </c>
      <c r="C6" s="54" t="s">
        <v>51</v>
      </c>
      <c r="D6" s="32"/>
      <c r="E6" s="32"/>
      <c r="F6" s="32">
        <v>1865</v>
      </c>
      <c r="G6" s="29"/>
      <c r="H6" s="29"/>
      <c r="I6" s="29"/>
      <c r="J6" s="29">
        <f>SUM(E6:I6)</f>
        <v>1865</v>
      </c>
      <c r="K6" s="55"/>
    </row>
    <row r="7" spans="1:11" customFormat="1" ht="16.5">
      <c r="A7" s="150"/>
      <c r="B7" s="153"/>
      <c r="C7" s="54" t="s">
        <v>52</v>
      </c>
      <c r="D7" s="32"/>
      <c r="E7" s="32">
        <v>3428</v>
      </c>
      <c r="F7" s="32"/>
      <c r="G7" s="29"/>
      <c r="H7" s="29"/>
      <c r="I7" s="29"/>
      <c r="J7" s="29">
        <f t="shared" ref="J7:J9" si="0">SUM(E7:I7)</f>
        <v>3428</v>
      </c>
      <c r="K7" s="55"/>
    </row>
    <row r="8" spans="1:11" customFormat="1" ht="16.5">
      <c r="A8" s="150"/>
      <c r="B8" s="153"/>
      <c r="C8" s="57" t="s">
        <v>53</v>
      </c>
      <c r="D8" s="32"/>
      <c r="E8" s="32"/>
      <c r="F8" s="32"/>
      <c r="G8" s="29"/>
      <c r="H8" s="29"/>
      <c r="I8" s="29">
        <v>3675</v>
      </c>
      <c r="J8" s="29">
        <f t="shared" si="0"/>
        <v>3675</v>
      </c>
      <c r="K8" s="56"/>
    </row>
    <row r="9" spans="1:11" customFormat="1" ht="16.5">
      <c r="A9" s="151"/>
      <c r="B9" s="154"/>
      <c r="C9" s="57" t="s">
        <v>54</v>
      </c>
      <c r="D9" s="32"/>
      <c r="E9" s="32"/>
      <c r="F9" s="32"/>
      <c r="G9" s="29"/>
      <c r="H9" s="29"/>
      <c r="I9" s="29">
        <v>1212</v>
      </c>
      <c r="J9" s="29">
        <f t="shared" si="0"/>
        <v>1212</v>
      </c>
      <c r="K9" s="56"/>
    </row>
    <row r="10" spans="1:11">
      <c r="A10" s="140" t="s">
        <v>6</v>
      </c>
      <c r="B10" s="140"/>
      <c r="C10" s="30"/>
      <c r="D10" s="29">
        <f>SUM(D6:D7)</f>
        <v>0</v>
      </c>
      <c r="E10" s="29">
        <f>SUM(E6:E7)</f>
        <v>3428</v>
      </c>
      <c r="F10" s="29">
        <f>SUM(F6:F7)</f>
        <v>1865</v>
      </c>
      <c r="G10" s="29">
        <f>SUM(G6:G7)</f>
        <v>0</v>
      </c>
      <c r="H10" s="29">
        <f>SUM(H6:H7)</f>
        <v>0</v>
      </c>
      <c r="I10" s="29"/>
      <c r="J10" s="29">
        <f>SUM(J6:J9)</f>
        <v>10180</v>
      </c>
      <c r="K10" s="28"/>
    </row>
    <row r="11" spans="1:11">
      <c r="A11" s="141" t="s">
        <v>9</v>
      </c>
      <c r="B11" s="141"/>
      <c r="C11" s="37">
        <f>J10</f>
        <v>10180</v>
      </c>
      <c r="D11" s="37"/>
      <c r="E11" s="37"/>
      <c r="F11" s="37"/>
      <c r="G11" s="26" t="s">
        <v>10</v>
      </c>
      <c r="H11" s="36" t="s">
        <v>30</v>
      </c>
      <c r="I11" s="26"/>
      <c r="J11" s="142"/>
      <c r="K11" s="142"/>
    </row>
    <row r="12" spans="1:11" ht="30" customHeight="1">
      <c r="A12" s="19" t="s">
        <v>12</v>
      </c>
      <c r="B12" s="20"/>
      <c r="C12" s="114"/>
      <c r="D12" s="120"/>
      <c r="E12" s="120"/>
      <c r="F12" s="120"/>
      <c r="G12" s="120"/>
      <c r="H12" s="120"/>
      <c r="I12" s="115"/>
      <c r="J12" s="21" t="s">
        <v>26</v>
      </c>
      <c r="K12" s="21"/>
    </row>
    <row r="13" spans="1:11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</row>
  </sheetData>
  <mergeCells count="18"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10:B10"/>
    <mergeCell ref="A11:B11"/>
    <mergeCell ref="J11:K11"/>
    <mergeCell ref="J4:J5"/>
    <mergeCell ref="C12:I12"/>
    <mergeCell ref="A6:A9"/>
    <mergeCell ref="B6:B9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30" customHeight="1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ht="20.25">
      <c r="A3" s="22"/>
      <c r="B3" s="24"/>
      <c r="C3" s="23"/>
      <c r="D3" s="148" t="s">
        <v>55</v>
      </c>
      <c r="E3" s="148"/>
      <c r="F3" s="148"/>
      <c r="G3" s="148"/>
      <c r="H3" s="148"/>
      <c r="I3" s="148"/>
      <c r="J3" s="148"/>
      <c r="K3" s="148"/>
      <c r="L3" s="31" t="s">
        <v>17</v>
      </c>
    </row>
    <row r="4" spans="1:12">
      <c r="A4" s="138" t="s">
        <v>0</v>
      </c>
      <c r="B4" s="139" t="s">
        <v>1</v>
      </c>
      <c r="C4" s="139" t="s">
        <v>2</v>
      </c>
      <c r="D4" s="140" t="s">
        <v>3</v>
      </c>
      <c r="E4" s="140"/>
      <c r="F4" s="140"/>
      <c r="G4" s="140"/>
      <c r="H4" s="140"/>
      <c r="I4" s="140" t="s">
        <v>4</v>
      </c>
      <c r="J4" s="140" t="s">
        <v>5</v>
      </c>
      <c r="K4" s="140" t="s">
        <v>6</v>
      </c>
      <c r="L4" s="140" t="s">
        <v>7</v>
      </c>
    </row>
    <row r="5" spans="1:12">
      <c r="A5" s="138"/>
      <c r="B5" s="139"/>
      <c r="C5" s="139"/>
      <c r="D5" s="31" t="s">
        <v>32</v>
      </c>
      <c r="E5" s="31" t="s">
        <v>21</v>
      </c>
      <c r="F5" s="31" t="s">
        <v>22</v>
      </c>
      <c r="G5" s="35" t="s">
        <v>23</v>
      </c>
      <c r="H5" s="31" t="s">
        <v>8</v>
      </c>
      <c r="I5" s="140"/>
      <c r="J5" s="140"/>
      <c r="K5" s="140"/>
      <c r="L5" s="140"/>
    </row>
    <row r="6" spans="1:12">
      <c r="A6" s="137" t="s">
        <v>56</v>
      </c>
      <c r="B6" s="139" t="s">
        <v>33</v>
      </c>
      <c r="C6" s="31" t="s">
        <v>57</v>
      </c>
      <c r="D6" s="33"/>
      <c r="E6" s="32"/>
      <c r="F6" s="32">
        <v>2500</v>
      </c>
      <c r="G6" s="32"/>
      <c r="H6" s="29"/>
      <c r="I6" s="29"/>
      <c r="J6" s="29"/>
      <c r="K6" s="29">
        <f>SUM(D6:J6)</f>
        <v>2500</v>
      </c>
      <c r="L6" s="31"/>
    </row>
    <row r="7" spans="1:12">
      <c r="A7" s="138"/>
      <c r="B7" s="139"/>
      <c r="C7" s="34" t="s">
        <v>58</v>
      </c>
      <c r="D7" s="33"/>
      <c r="E7" s="32"/>
      <c r="F7" s="32"/>
      <c r="G7" s="32"/>
      <c r="H7" s="29">
        <v>2409</v>
      </c>
      <c r="I7" s="29"/>
      <c r="J7" s="29"/>
      <c r="K7" s="29">
        <f t="shared" ref="K7:K10" si="0">SUM(D7:J7)</f>
        <v>2409</v>
      </c>
      <c r="L7" s="31"/>
    </row>
    <row r="8" spans="1:12">
      <c r="A8" s="138"/>
      <c r="B8" s="139"/>
      <c r="C8" s="34" t="s">
        <v>59</v>
      </c>
      <c r="D8" s="33"/>
      <c r="E8" s="32"/>
      <c r="F8" s="32"/>
      <c r="G8" s="32">
        <v>4362</v>
      </c>
      <c r="H8" s="29"/>
      <c r="I8" s="29"/>
      <c r="J8" s="29"/>
      <c r="K8" s="29">
        <f t="shared" si="0"/>
        <v>4362</v>
      </c>
      <c r="L8" s="31"/>
    </row>
    <row r="9" spans="1:12">
      <c r="A9" s="138"/>
      <c r="B9" s="139"/>
      <c r="C9" s="34" t="s">
        <v>60</v>
      </c>
      <c r="D9" s="33"/>
      <c r="E9" s="32"/>
      <c r="F9" s="32"/>
      <c r="G9" s="32"/>
      <c r="H9" s="29"/>
      <c r="I9" s="29">
        <v>560</v>
      </c>
      <c r="J9" s="29"/>
      <c r="K9" s="29">
        <f t="shared" si="0"/>
        <v>560</v>
      </c>
      <c r="L9" s="31"/>
    </row>
    <row r="10" spans="1:12">
      <c r="A10" s="138"/>
      <c r="B10" s="139"/>
      <c r="C10" s="44" t="s">
        <v>61</v>
      </c>
      <c r="D10" s="33"/>
      <c r="E10" s="32"/>
      <c r="F10" s="32"/>
      <c r="G10" s="32"/>
      <c r="H10" s="29"/>
      <c r="I10" s="29"/>
      <c r="J10" s="29">
        <v>652</v>
      </c>
      <c r="K10" s="29">
        <f t="shared" si="0"/>
        <v>652</v>
      </c>
      <c r="L10" s="45"/>
    </row>
    <row r="11" spans="1:12">
      <c r="A11" s="140" t="s">
        <v>6</v>
      </c>
      <c r="B11" s="140"/>
      <c r="C11" s="34"/>
      <c r="D11" s="29">
        <f t="shared" ref="D11:K11" si="1">SUM(D6:D10)</f>
        <v>0</v>
      </c>
      <c r="E11" s="29">
        <f t="shared" si="1"/>
        <v>0</v>
      </c>
      <c r="F11" s="29">
        <f t="shared" si="1"/>
        <v>2500</v>
      </c>
      <c r="G11" s="29">
        <f t="shared" si="1"/>
        <v>4362</v>
      </c>
      <c r="H11" s="29">
        <f t="shared" si="1"/>
        <v>2409</v>
      </c>
      <c r="I11" s="29">
        <f t="shared" si="1"/>
        <v>560</v>
      </c>
      <c r="J11" s="29">
        <f t="shared" si="1"/>
        <v>652</v>
      </c>
      <c r="K11" s="29">
        <f t="shared" si="1"/>
        <v>10483</v>
      </c>
      <c r="L11" s="31"/>
    </row>
    <row r="12" spans="1:12">
      <c r="A12" s="141" t="s">
        <v>9</v>
      </c>
      <c r="B12" s="141"/>
      <c r="C12" s="37">
        <f>K11</f>
        <v>10483</v>
      </c>
      <c r="D12" s="37"/>
      <c r="E12" s="37"/>
      <c r="F12" s="37"/>
      <c r="G12" s="37"/>
      <c r="H12" s="37"/>
      <c r="I12" s="27"/>
      <c r="J12" s="27"/>
      <c r="K12" s="142"/>
      <c r="L12" s="142"/>
    </row>
    <row r="13" spans="1:12" ht="30" customHeight="1">
      <c r="A13" s="19" t="s">
        <v>12</v>
      </c>
      <c r="B13" s="25"/>
      <c r="C13" s="25"/>
      <c r="D13" s="155" t="s">
        <v>13</v>
      </c>
      <c r="E13" s="156"/>
      <c r="F13" s="157"/>
      <c r="G13" s="157"/>
      <c r="H13" s="112"/>
      <c r="I13" s="113"/>
      <c r="J13" s="43"/>
      <c r="K13" s="21" t="s">
        <v>26</v>
      </c>
      <c r="L13" s="21"/>
    </row>
    <row r="14" spans="1:12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  <c r="L17" s="8"/>
    </row>
    <row r="35" spans="16:16" s="10" customFormat="1">
      <c r="P35" s="10">
        <v>4240</v>
      </c>
    </row>
    <row r="36" spans="16:16" s="10" customFormat="1">
      <c r="P36" s="10">
        <v>6518</v>
      </c>
    </row>
  </sheetData>
  <mergeCells count="19"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  <mergeCell ref="D13:E13"/>
    <mergeCell ref="F13:G13"/>
    <mergeCell ref="H13:I13"/>
    <mergeCell ref="K4:K5"/>
    <mergeCell ref="A6:A10"/>
    <mergeCell ref="B6:B10"/>
    <mergeCell ref="A11:B11"/>
    <mergeCell ref="A12:B12"/>
    <mergeCell ref="K12:L1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C10" workbookViewId="0">
      <selection activeCell="J13" sqref="J13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5.5" style="10" bestFit="1" customWidth="1"/>
    <col min="8" max="8" width="5.75" style="10" bestFit="1" customWidth="1"/>
    <col min="9" max="9" width="7.25" style="10" bestFit="1" customWidth="1"/>
    <col min="10" max="10" width="6" style="10" bestFit="1" customWidth="1"/>
    <col min="11" max="11" width="9.5" style="10" bestFit="1" customWidth="1"/>
    <col min="12" max="12" width="25" style="10" bestFit="1" customWidth="1"/>
    <col min="13" max="13" width="46.375" style="10" bestFit="1" customWidth="1"/>
    <col min="14" max="14" width="13.125" style="10" bestFit="1" customWidth="1"/>
    <col min="15" max="16384" width="10.875" style="10"/>
  </cols>
  <sheetData>
    <row r="1" spans="1:14" ht="27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59" t="s">
        <v>67</v>
      </c>
      <c r="L1" s="160"/>
      <c r="M1" s="160"/>
      <c r="N1" s="160"/>
    </row>
    <row r="2" spans="1:14" ht="24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  <c r="K2" s="58" t="s">
        <v>68</v>
      </c>
      <c r="L2" s="60" t="s">
        <v>69</v>
      </c>
      <c r="M2" s="59" t="s">
        <v>70</v>
      </c>
      <c r="N2" s="60" t="s">
        <v>71</v>
      </c>
    </row>
    <row r="3" spans="1:14" ht="33">
      <c r="A3" s="46"/>
      <c r="B3" s="48"/>
      <c r="C3" s="47"/>
      <c r="D3" s="134" t="s">
        <v>62</v>
      </c>
      <c r="E3" s="135"/>
      <c r="F3" s="135"/>
      <c r="G3" s="135"/>
      <c r="H3" s="135"/>
      <c r="I3" s="136"/>
      <c r="J3" s="61"/>
      <c r="K3" s="64" t="s">
        <v>72</v>
      </c>
      <c r="L3" s="65" t="s">
        <v>80</v>
      </c>
      <c r="M3" s="68" t="s">
        <v>93</v>
      </c>
      <c r="N3" s="74">
        <v>90000</v>
      </c>
    </row>
    <row r="4" spans="1:14" ht="33">
      <c r="A4" s="138" t="s">
        <v>0</v>
      </c>
      <c r="B4" s="139" t="s">
        <v>1</v>
      </c>
      <c r="C4" s="139" t="s">
        <v>2</v>
      </c>
      <c r="D4" s="140" t="s">
        <v>3</v>
      </c>
      <c r="E4" s="140"/>
      <c r="F4" s="140"/>
      <c r="G4" s="140" t="s">
        <v>4</v>
      </c>
      <c r="H4" s="140" t="s">
        <v>5</v>
      </c>
      <c r="I4" s="140" t="s">
        <v>6</v>
      </c>
      <c r="J4" s="140" t="s">
        <v>7</v>
      </c>
      <c r="K4" s="64" t="s">
        <v>73</v>
      </c>
      <c r="L4" s="66" t="s">
        <v>81</v>
      </c>
      <c r="M4" s="70" t="s">
        <v>87</v>
      </c>
      <c r="N4" s="73">
        <v>36750</v>
      </c>
    </row>
    <row r="5" spans="1:14" ht="16.5">
      <c r="A5" s="138"/>
      <c r="B5" s="139"/>
      <c r="C5" s="139"/>
      <c r="D5" s="61" t="s">
        <v>22</v>
      </c>
      <c r="E5" s="35" t="s">
        <v>34</v>
      </c>
      <c r="F5" s="61" t="s">
        <v>8</v>
      </c>
      <c r="G5" s="140"/>
      <c r="H5" s="140"/>
      <c r="I5" s="140"/>
      <c r="J5" s="140"/>
      <c r="K5" s="64" t="s">
        <v>94</v>
      </c>
      <c r="L5" s="66" t="s">
        <v>97</v>
      </c>
      <c r="M5" s="85" t="s">
        <v>98</v>
      </c>
      <c r="N5" s="73">
        <v>35000</v>
      </c>
    </row>
    <row r="6" spans="1:14" ht="16.5">
      <c r="A6" s="137" t="s">
        <v>63</v>
      </c>
      <c r="B6" s="139" t="s">
        <v>25</v>
      </c>
      <c r="C6" s="62" t="s">
        <v>64</v>
      </c>
      <c r="D6" s="33"/>
      <c r="E6" s="32"/>
      <c r="F6" s="32">
        <v>555</v>
      </c>
      <c r="G6" s="29"/>
      <c r="H6" s="29"/>
      <c r="I6" s="29">
        <f>SUM(D6:H6)</f>
        <v>555</v>
      </c>
      <c r="J6" s="49"/>
      <c r="K6" s="64" t="s">
        <v>95</v>
      </c>
      <c r="L6" s="66" t="s">
        <v>97</v>
      </c>
      <c r="M6" s="85" t="s">
        <v>96</v>
      </c>
      <c r="N6" s="73">
        <v>35000</v>
      </c>
    </row>
    <row r="7" spans="1:14" ht="16.5">
      <c r="A7" s="138"/>
      <c r="B7" s="139"/>
      <c r="C7" s="50" t="s">
        <v>65</v>
      </c>
      <c r="D7" s="33"/>
      <c r="E7" s="32"/>
      <c r="F7" s="32"/>
      <c r="G7" s="29"/>
      <c r="H7" s="29">
        <v>448</v>
      </c>
      <c r="I7" s="29">
        <f>SUM(D7:H7)</f>
        <v>448</v>
      </c>
      <c r="J7" s="49"/>
      <c r="K7" s="64" t="s">
        <v>74</v>
      </c>
      <c r="L7" s="67" t="s">
        <v>82</v>
      </c>
      <c r="M7" s="71" t="s">
        <v>88</v>
      </c>
      <c r="N7" s="73">
        <v>5250</v>
      </c>
    </row>
    <row r="8" spans="1:14" ht="16.5">
      <c r="A8" s="138"/>
      <c r="B8" s="139"/>
      <c r="C8" s="50" t="s">
        <v>66</v>
      </c>
      <c r="D8" s="33"/>
      <c r="E8" s="32"/>
      <c r="F8" s="32"/>
      <c r="G8" s="29"/>
      <c r="H8" s="29">
        <v>35</v>
      </c>
      <c r="I8" s="29">
        <f>SUM(D8:H8)</f>
        <v>35</v>
      </c>
      <c r="J8" s="49"/>
      <c r="K8" s="64" t="s">
        <v>75</v>
      </c>
      <c r="L8" s="65" t="s">
        <v>83</v>
      </c>
      <c r="M8" s="71" t="s">
        <v>89</v>
      </c>
      <c r="N8" s="75">
        <v>10500</v>
      </c>
    </row>
    <row r="9" spans="1:14" ht="16.5">
      <c r="A9" s="140" t="s">
        <v>6</v>
      </c>
      <c r="B9" s="140"/>
      <c r="C9" s="50"/>
      <c r="D9" s="29">
        <f t="shared" ref="D9:I9" si="0">SUM(D6:D8)</f>
        <v>0</v>
      </c>
      <c r="E9" s="29">
        <f t="shared" si="0"/>
        <v>0</v>
      </c>
      <c r="F9" s="29">
        <f t="shared" si="0"/>
        <v>555</v>
      </c>
      <c r="G9" s="29">
        <f t="shared" si="0"/>
        <v>0</v>
      </c>
      <c r="H9" s="29">
        <f t="shared" si="0"/>
        <v>483</v>
      </c>
      <c r="I9" s="29">
        <f t="shared" si="0"/>
        <v>1038</v>
      </c>
      <c r="J9" s="49"/>
      <c r="K9" s="64" t="s">
        <v>76</v>
      </c>
      <c r="L9" s="65" t="s">
        <v>79</v>
      </c>
      <c r="M9" s="69" t="s">
        <v>86</v>
      </c>
      <c r="N9" s="73">
        <v>30000</v>
      </c>
    </row>
    <row r="10" spans="1:14" ht="16.5">
      <c r="A10" s="141" t="s">
        <v>9</v>
      </c>
      <c r="B10" s="141"/>
      <c r="C10" s="42">
        <f>I9</f>
        <v>1038</v>
      </c>
      <c r="D10" s="42"/>
      <c r="E10" s="42"/>
      <c r="F10" s="42"/>
      <c r="G10" s="51"/>
      <c r="H10" s="51"/>
      <c r="I10" s="142"/>
      <c r="J10" s="142"/>
      <c r="K10" s="64" t="s">
        <v>77</v>
      </c>
      <c r="L10" s="65" t="s">
        <v>84</v>
      </c>
      <c r="M10" s="69" t="s">
        <v>90</v>
      </c>
      <c r="N10" s="76">
        <v>88000</v>
      </c>
    </row>
    <row r="11" spans="1:14" ht="18.75">
      <c r="A11" s="19" t="s">
        <v>12</v>
      </c>
      <c r="B11" s="52"/>
      <c r="C11" s="52"/>
      <c r="D11" s="155" t="s">
        <v>13</v>
      </c>
      <c r="E11" s="156"/>
      <c r="F11" s="63"/>
      <c r="G11" s="114" t="s">
        <v>26</v>
      </c>
      <c r="H11" s="120"/>
      <c r="I11" s="120"/>
      <c r="J11" s="115"/>
      <c r="K11" s="64" t="s">
        <v>78</v>
      </c>
      <c r="L11" s="67" t="s">
        <v>85</v>
      </c>
      <c r="M11" s="72" t="s">
        <v>91</v>
      </c>
      <c r="N11" s="76">
        <v>160000</v>
      </c>
    </row>
    <row r="12" spans="1:14" ht="21">
      <c r="A12" s="5"/>
      <c r="B12" s="6"/>
      <c r="C12" s="7"/>
      <c r="D12" s="8"/>
      <c r="E12" s="8"/>
      <c r="F12" s="8"/>
      <c r="G12" s="8"/>
      <c r="H12" s="8"/>
      <c r="I12" s="8"/>
      <c r="J12" s="8"/>
      <c r="K12" s="77"/>
      <c r="L12" s="77"/>
      <c r="M12" s="78" t="s">
        <v>92</v>
      </c>
      <c r="N12" s="79">
        <f>SUM(N3:N11)</f>
        <v>490500</v>
      </c>
    </row>
    <row r="13" spans="1:14" ht="72.75" customHeight="1">
      <c r="L13" s="158" t="s">
        <v>117</v>
      </c>
      <c r="M13" s="158"/>
    </row>
    <row r="14" spans="1:14">
      <c r="L14" s="158"/>
      <c r="M14" s="158"/>
    </row>
  </sheetData>
  <mergeCells count="21">
    <mergeCell ref="K1:N1"/>
    <mergeCell ref="D11:E11"/>
    <mergeCell ref="J4:J5"/>
    <mergeCell ref="A6:A8"/>
    <mergeCell ref="B6:B8"/>
    <mergeCell ref="A9:B9"/>
    <mergeCell ref="A10:B10"/>
    <mergeCell ref="I10:J10"/>
    <mergeCell ref="G11:J11"/>
    <mergeCell ref="A1:J1"/>
    <mergeCell ref="A2:J2"/>
    <mergeCell ref="D3:I3"/>
    <mergeCell ref="A4:A5"/>
    <mergeCell ref="B4:B5"/>
    <mergeCell ref="C4:C5"/>
    <mergeCell ref="D4:F4"/>
    <mergeCell ref="G4:G5"/>
    <mergeCell ref="H4:H5"/>
    <mergeCell ref="I4:I5"/>
    <mergeCell ref="L14:M14"/>
    <mergeCell ref="L13:M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XFD1048576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20.625" style="10" bestFit="1" customWidth="1"/>
    <col min="4" max="4" width="8.875" style="10" bestFit="1" customWidth="1"/>
    <col min="5" max="6" width="8.875" style="10" customWidth="1"/>
    <col min="7" max="7" width="8.5" style="10" bestFit="1" customWidth="1"/>
    <col min="8" max="8" width="9.625" style="10" bestFit="1" customWidth="1"/>
    <col min="9" max="9" width="10.75" style="10" bestFit="1" customWidth="1"/>
    <col min="10" max="10" width="10.875" style="10" bestFit="1" customWidth="1"/>
    <col min="11" max="16384" width="10.875" style="10"/>
  </cols>
  <sheetData>
    <row r="1" spans="1:10" ht="27">
      <c r="A1" s="130" t="s">
        <v>18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ht="24">
      <c r="A2" s="131" t="s">
        <v>16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ht="20.25">
      <c r="A3" s="80"/>
      <c r="B3" s="82"/>
      <c r="C3" s="81"/>
      <c r="D3" s="148" t="s">
        <v>116</v>
      </c>
      <c r="E3" s="148"/>
      <c r="F3" s="148"/>
      <c r="G3" s="148"/>
      <c r="H3" s="148"/>
      <c r="I3" s="148"/>
      <c r="J3" s="83" t="s">
        <v>17</v>
      </c>
    </row>
    <row r="4" spans="1:10">
      <c r="A4" s="87" t="s">
        <v>0</v>
      </c>
      <c r="B4" s="88" t="s">
        <v>1</v>
      </c>
      <c r="C4" s="88" t="s">
        <v>2</v>
      </c>
      <c r="D4" s="89" t="s">
        <v>3</v>
      </c>
      <c r="E4" s="89" t="s">
        <v>105</v>
      </c>
      <c r="F4" s="89" t="s">
        <v>106</v>
      </c>
      <c r="G4" s="89" t="s">
        <v>4</v>
      </c>
      <c r="H4" s="89" t="s">
        <v>5</v>
      </c>
      <c r="I4" s="89" t="s">
        <v>6</v>
      </c>
      <c r="J4" s="89" t="s">
        <v>7</v>
      </c>
    </row>
    <row r="5" spans="1:10" ht="15.75" customHeight="1">
      <c r="A5" s="149" t="s">
        <v>99</v>
      </c>
      <c r="B5" s="152" t="s">
        <v>100</v>
      </c>
      <c r="C5" s="83" t="s">
        <v>101</v>
      </c>
      <c r="D5" s="95">
        <v>12287</v>
      </c>
      <c r="E5" s="95"/>
      <c r="F5" s="95"/>
      <c r="G5" s="96"/>
      <c r="H5" s="96"/>
      <c r="I5" s="96">
        <f>SUM(D5:H5)</f>
        <v>12287</v>
      </c>
      <c r="J5" s="83"/>
    </row>
    <row r="6" spans="1:10">
      <c r="A6" s="150"/>
      <c r="B6" s="153"/>
      <c r="C6" s="89" t="s">
        <v>102</v>
      </c>
      <c r="D6" s="95">
        <v>645</v>
      </c>
      <c r="E6" s="95"/>
      <c r="F6" s="95"/>
      <c r="G6" s="96"/>
      <c r="H6" s="96"/>
      <c r="I6" s="96">
        <f t="shared" ref="I6:I17" si="0">SUM(D6:H6)</f>
        <v>645</v>
      </c>
      <c r="J6" s="89"/>
    </row>
    <row r="7" spans="1:10">
      <c r="A7" s="150"/>
      <c r="B7" s="153"/>
      <c r="C7" s="89" t="s">
        <v>103</v>
      </c>
      <c r="D7" s="95">
        <v>1050</v>
      </c>
      <c r="E7" s="95"/>
      <c r="F7" s="95"/>
      <c r="G7" s="96"/>
      <c r="H7" s="96"/>
      <c r="I7" s="96">
        <f t="shared" si="0"/>
        <v>1050</v>
      </c>
      <c r="J7" s="89"/>
    </row>
    <row r="8" spans="1:10">
      <c r="A8" s="150"/>
      <c r="B8" s="153"/>
      <c r="C8" s="89" t="s">
        <v>104</v>
      </c>
      <c r="D8" s="95">
        <v>24878</v>
      </c>
      <c r="E8" s="95"/>
      <c r="F8" s="95"/>
      <c r="G8" s="96"/>
      <c r="H8" s="96"/>
      <c r="I8" s="96">
        <f t="shared" si="0"/>
        <v>24878</v>
      </c>
      <c r="J8" s="89"/>
    </row>
    <row r="9" spans="1:10">
      <c r="A9" s="150"/>
      <c r="B9" s="153"/>
      <c r="C9" s="89" t="s">
        <v>107</v>
      </c>
      <c r="D9" s="95"/>
      <c r="E9" s="95"/>
      <c r="F9" s="95">
        <v>6496</v>
      </c>
      <c r="G9" s="96"/>
      <c r="H9" s="96"/>
      <c r="I9" s="96">
        <f t="shared" si="0"/>
        <v>6496</v>
      </c>
      <c r="J9" s="89"/>
    </row>
    <row r="10" spans="1:10">
      <c r="A10" s="150"/>
      <c r="B10" s="153"/>
      <c r="C10" s="89" t="s">
        <v>108</v>
      </c>
      <c r="D10" s="95"/>
      <c r="E10" s="95"/>
      <c r="F10" s="95"/>
      <c r="G10" s="96">
        <v>5691</v>
      </c>
      <c r="H10" s="96"/>
      <c r="I10" s="96">
        <f t="shared" si="0"/>
        <v>5691</v>
      </c>
      <c r="J10" s="83"/>
    </row>
    <row r="11" spans="1:10">
      <c r="A11" s="150"/>
      <c r="B11" s="153"/>
      <c r="C11" s="89" t="s">
        <v>110</v>
      </c>
      <c r="D11" s="95"/>
      <c r="E11" s="95"/>
      <c r="F11" s="95"/>
      <c r="G11" s="96"/>
      <c r="H11" s="96">
        <v>240</v>
      </c>
      <c r="I11" s="96">
        <f t="shared" si="0"/>
        <v>240</v>
      </c>
      <c r="J11" s="89"/>
    </row>
    <row r="12" spans="1:10">
      <c r="A12" s="150"/>
      <c r="B12" s="153"/>
      <c r="C12" s="84" t="s">
        <v>109</v>
      </c>
      <c r="D12" s="95"/>
      <c r="E12" s="95"/>
      <c r="F12" s="95"/>
      <c r="G12" s="96">
        <v>6369</v>
      </c>
      <c r="H12" s="96"/>
      <c r="I12" s="96">
        <f t="shared" si="0"/>
        <v>6369</v>
      </c>
      <c r="J12" s="83"/>
    </row>
    <row r="13" spans="1:10">
      <c r="A13" s="150"/>
      <c r="B13" s="153"/>
      <c r="C13" s="84" t="s">
        <v>111</v>
      </c>
      <c r="D13" s="95"/>
      <c r="E13" s="95"/>
      <c r="F13" s="95"/>
      <c r="G13" s="96"/>
      <c r="H13" s="96">
        <v>130</v>
      </c>
      <c r="I13" s="96">
        <f t="shared" si="0"/>
        <v>130</v>
      </c>
      <c r="J13" s="83"/>
    </row>
    <row r="14" spans="1:10">
      <c r="A14" s="150"/>
      <c r="B14" s="153"/>
      <c r="C14" s="88" t="s">
        <v>112</v>
      </c>
      <c r="D14" s="95"/>
      <c r="E14" s="95"/>
      <c r="F14" s="95"/>
      <c r="G14" s="96"/>
      <c r="H14" s="96">
        <v>2961</v>
      </c>
      <c r="I14" s="96">
        <f t="shared" si="0"/>
        <v>2961</v>
      </c>
      <c r="J14" s="89"/>
    </row>
    <row r="15" spans="1:10">
      <c r="A15" s="150"/>
      <c r="B15" s="153"/>
      <c r="C15" s="88" t="s">
        <v>113</v>
      </c>
      <c r="D15" s="95"/>
      <c r="E15" s="95"/>
      <c r="F15" s="95"/>
      <c r="G15" s="96"/>
      <c r="H15" s="96">
        <v>1038</v>
      </c>
      <c r="I15" s="96">
        <f t="shared" si="0"/>
        <v>1038</v>
      </c>
      <c r="J15" s="89"/>
    </row>
    <row r="16" spans="1:10">
      <c r="A16" s="150"/>
      <c r="B16" s="153"/>
      <c r="C16" s="88" t="s">
        <v>114</v>
      </c>
      <c r="D16" s="95"/>
      <c r="E16" s="95">
        <v>325</v>
      </c>
      <c r="F16" s="95"/>
      <c r="G16" s="96"/>
      <c r="H16" s="96"/>
      <c r="I16" s="96">
        <f t="shared" si="0"/>
        <v>325</v>
      </c>
      <c r="J16" s="89"/>
    </row>
    <row r="17" spans="1:10">
      <c r="A17" s="151"/>
      <c r="B17" s="154"/>
      <c r="C17" s="94" t="s">
        <v>115</v>
      </c>
      <c r="D17" s="95"/>
      <c r="E17" s="95"/>
      <c r="F17" s="95"/>
      <c r="G17" s="96"/>
      <c r="H17" s="96">
        <v>6300</v>
      </c>
      <c r="I17" s="96">
        <f t="shared" si="0"/>
        <v>6300</v>
      </c>
      <c r="J17" s="93"/>
    </row>
    <row r="18" spans="1:10">
      <c r="A18" s="140" t="s">
        <v>6</v>
      </c>
      <c r="B18" s="140"/>
      <c r="C18" s="84"/>
      <c r="D18" s="96">
        <f>SUM(D5:D16)</f>
        <v>38860</v>
      </c>
      <c r="E18" s="96">
        <f>SUM(E5:E16)</f>
        <v>325</v>
      </c>
      <c r="F18" s="96">
        <f>SUM(F5:F16)</f>
        <v>6496</v>
      </c>
      <c r="G18" s="96">
        <f>SUM(G5:G16)</f>
        <v>12060</v>
      </c>
      <c r="H18" s="96">
        <f>SUM(H5:H17)</f>
        <v>10669</v>
      </c>
      <c r="I18" s="96">
        <f t="shared" ref="I18" si="1">SUM(D18:H18)</f>
        <v>68410</v>
      </c>
      <c r="J18" s="83"/>
    </row>
    <row r="19" spans="1:10">
      <c r="A19" s="161" t="s">
        <v>9</v>
      </c>
      <c r="B19" s="161"/>
      <c r="C19" s="97">
        <f>I18</f>
        <v>68410</v>
      </c>
      <c r="D19" s="97"/>
      <c r="E19" s="97"/>
      <c r="F19" s="97"/>
      <c r="G19" s="99"/>
      <c r="H19" s="99"/>
      <c r="I19" s="162"/>
      <c r="J19" s="162"/>
    </row>
    <row r="20" spans="1:10" ht="18.75" customHeight="1">
      <c r="A20" s="98" t="s">
        <v>12</v>
      </c>
      <c r="B20" s="86"/>
      <c r="C20" s="86"/>
      <c r="D20" s="86"/>
      <c r="E20" s="86"/>
      <c r="F20" s="86"/>
      <c r="G20" s="90" t="s">
        <v>26</v>
      </c>
      <c r="H20" s="86"/>
      <c r="I20" s="91"/>
      <c r="J20" s="92"/>
    </row>
    <row r="21" spans="1:10">
      <c r="A21" s="5"/>
      <c r="B21" s="6"/>
      <c r="C21" s="7"/>
      <c r="D21" s="8"/>
      <c r="E21" s="8"/>
      <c r="F21" s="8"/>
      <c r="G21" s="8"/>
      <c r="H21" s="8"/>
      <c r="I21" s="8"/>
      <c r="J21" s="8"/>
    </row>
    <row r="22" spans="1:10">
      <c r="A22" s="5"/>
      <c r="B22" s="6"/>
      <c r="C22" s="7"/>
      <c r="D22" s="8"/>
      <c r="E22" s="8"/>
      <c r="F22" s="8"/>
      <c r="G22" s="8"/>
      <c r="H22" s="8"/>
      <c r="I22" s="8"/>
      <c r="J22" s="8"/>
    </row>
    <row r="23" spans="1:10">
      <c r="A23" s="5"/>
      <c r="B23" s="6"/>
      <c r="C23" s="7"/>
      <c r="D23" s="8"/>
      <c r="E23" s="8"/>
      <c r="F23" s="8"/>
      <c r="G23" s="8"/>
      <c r="H23" s="8"/>
      <c r="I23" s="8"/>
      <c r="J23" s="8"/>
    </row>
    <row r="24" spans="1:10">
      <c r="A24" s="5"/>
      <c r="B24" s="6"/>
      <c r="C24" s="7"/>
      <c r="D24" s="8"/>
      <c r="E24" s="8"/>
      <c r="F24" s="8"/>
      <c r="G24" s="8"/>
      <c r="H24" s="8"/>
      <c r="I24" s="8"/>
      <c r="J24" s="8"/>
    </row>
    <row r="42" spans="1:1">
      <c r="A42" s="10"/>
    </row>
    <row r="43" spans="1:1">
      <c r="A43" s="10"/>
    </row>
  </sheetData>
  <mergeCells count="8">
    <mergeCell ref="A1:J1"/>
    <mergeCell ref="A2:J2"/>
    <mergeCell ref="D3:I3"/>
    <mergeCell ref="A18:B18"/>
    <mergeCell ref="A19:B19"/>
    <mergeCell ref="I19:J19"/>
    <mergeCell ref="A5:A17"/>
    <mergeCell ref="B5:B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5" sqref="H5:H15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20.625" style="10" bestFit="1" customWidth="1"/>
    <col min="4" max="4" width="8.875" style="10" bestFit="1" customWidth="1"/>
    <col min="5" max="5" width="8.875" style="10" customWidth="1"/>
    <col min="6" max="6" width="8.5" style="10" bestFit="1" customWidth="1"/>
    <col min="7" max="7" width="9.625" style="10" bestFit="1" customWidth="1"/>
    <col min="8" max="8" width="10.75" style="10" bestFit="1" customWidth="1"/>
    <col min="9" max="9" width="10.875" style="10" bestFit="1" customWidth="1"/>
    <col min="10" max="16384" width="10.875" style="10"/>
  </cols>
  <sheetData>
    <row r="1" spans="1:9" ht="27">
      <c r="A1" s="130" t="s">
        <v>18</v>
      </c>
      <c r="B1" s="130"/>
      <c r="C1" s="130"/>
      <c r="D1" s="130"/>
      <c r="E1" s="130"/>
      <c r="F1" s="130"/>
      <c r="G1" s="130"/>
      <c r="H1" s="130"/>
      <c r="I1" s="130"/>
    </row>
    <row r="2" spans="1:9" ht="24">
      <c r="A2" s="131" t="s">
        <v>16</v>
      </c>
      <c r="B2" s="131"/>
      <c r="C2" s="131"/>
      <c r="D2" s="131"/>
      <c r="E2" s="131"/>
      <c r="F2" s="131"/>
      <c r="G2" s="131"/>
      <c r="H2" s="131"/>
      <c r="I2" s="131"/>
    </row>
    <row r="3" spans="1:9" ht="20.25">
      <c r="A3" s="102"/>
      <c r="B3" s="100"/>
      <c r="C3" s="103"/>
      <c r="D3" s="148" t="s">
        <v>119</v>
      </c>
      <c r="E3" s="148"/>
      <c r="F3" s="148"/>
      <c r="G3" s="148"/>
      <c r="H3" s="148"/>
      <c r="I3" s="106" t="s">
        <v>17</v>
      </c>
    </row>
    <row r="4" spans="1:9">
      <c r="A4" s="104" t="s">
        <v>0</v>
      </c>
      <c r="B4" s="105" t="s">
        <v>1</v>
      </c>
      <c r="C4" s="105" t="s">
        <v>2</v>
      </c>
      <c r="D4" s="106" t="s">
        <v>3</v>
      </c>
      <c r="E4" s="106" t="s">
        <v>105</v>
      </c>
      <c r="F4" s="106" t="s">
        <v>4</v>
      </c>
      <c r="G4" s="106" t="s">
        <v>5</v>
      </c>
      <c r="H4" s="106" t="s">
        <v>6</v>
      </c>
      <c r="I4" s="106" t="s">
        <v>7</v>
      </c>
    </row>
    <row r="5" spans="1:9" ht="15.75" customHeight="1">
      <c r="A5" s="149" t="s">
        <v>118</v>
      </c>
      <c r="B5" s="152" t="s">
        <v>100</v>
      </c>
      <c r="C5" s="106" t="s">
        <v>124</v>
      </c>
      <c r="D5" s="95">
        <v>1445</v>
      </c>
      <c r="E5" s="95"/>
      <c r="F5" s="96"/>
      <c r="G5" s="96"/>
      <c r="H5" s="96">
        <f>SUM(D5:G5)</f>
        <v>1445</v>
      </c>
      <c r="I5" s="106"/>
    </row>
    <row r="6" spans="1:9" ht="15.75" customHeight="1">
      <c r="A6" s="150"/>
      <c r="B6" s="153"/>
      <c r="C6" s="111" t="s">
        <v>125</v>
      </c>
      <c r="D6" s="95">
        <v>795</v>
      </c>
      <c r="E6" s="95"/>
      <c r="F6" s="96"/>
      <c r="G6" s="96"/>
      <c r="H6" s="96">
        <f>SUM(D6:G6)</f>
        <v>795</v>
      </c>
      <c r="I6" s="111"/>
    </row>
    <row r="7" spans="1:9">
      <c r="A7" s="150"/>
      <c r="B7" s="153"/>
      <c r="C7" s="106" t="s">
        <v>120</v>
      </c>
      <c r="D7" s="95">
        <v>4299</v>
      </c>
      <c r="E7" s="95"/>
      <c r="F7" s="96"/>
      <c r="G7" s="96"/>
      <c r="H7" s="96">
        <f t="shared" ref="H7:H16" si="0">SUM(D7:G7)</f>
        <v>4299</v>
      </c>
      <c r="I7" s="106"/>
    </row>
    <row r="8" spans="1:9">
      <c r="A8" s="150"/>
      <c r="B8" s="153"/>
      <c r="C8" s="106" t="s">
        <v>127</v>
      </c>
      <c r="D8" s="95">
        <v>10186</v>
      </c>
      <c r="E8" s="95"/>
      <c r="F8" s="96"/>
      <c r="G8" s="96"/>
      <c r="H8" s="96">
        <f t="shared" si="0"/>
        <v>10186</v>
      </c>
      <c r="I8" s="106"/>
    </row>
    <row r="9" spans="1:9">
      <c r="A9" s="150"/>
      <c r="B9" s="153"/>
      <c r="C9" s="106" t="s">
        <v>126</v>
      </c>
      <c r="D9" s="95">
        <v>4669</v>
      </c>
      <c r="E9" s="95"/>
      <c r="F9" s="96"/>
      <c r="G9" s="96"/>
      <c r="H9" s="96">
        <f t="shared" si="0"/>
        <v>4669</v>
      </c>
      <c r="I9" s="106"/>
    </row>
    <row r="10" spans="1:9">
      <c r="A10" s="150"/>
      <c r="B10" s="153"/>
      <c r="C10" s="106" t="s">
        <v>121</v>
      </c>
      <c r="D10" s="95"/>
      <c r="E10" s="95"/>
      <c r="F10" s="96"/>
      <c r="G10" s="96">
        <v>2500</v>
      </c>
      <c r="H10" s="96">
        <f t="shared" si="0"/>
        <v>2500</v>
      </c>
      <c r="I10" s="106"/>
    </row>
    <row r="11" spans="1:9">
      <c r="A11" s="150"/>
      <c r="B11" s="153"/>
      <c r="C11" s="106" t="s">
        <v>122</v>
      </c>
      <c r="D11" s="95"/>
      <c r="E11" s="95"/>
      <c r="F11" s="96"/>
      <c r="G11" s="96">
        <v>1434</v>
      </c>
      <c r="H11" s="96">
        <f t="shared" si="0"/>
        <v>1434</v>
      </c>
      <c r="I11" s="106"/>
    </row>
    <row r="12" spans="1:9">
      <c r="A12" s="150"/>
      <c r="B12" s="153"/>
      <c r="C12" s="106" t="s">
        <v>128</v>
      </c>
      <c r="D12" s="95"/>
      <c r="E12" s="95"/>
      <c r="F12" s="96"/>
      <c r="G12" s="96">
        <v>1937</v>
      </c>
      <c r="H12" s="96">
        <f t="shared" si="0"/>
        <v>1937</v>
      </c>
      <c r="I12" s="106"/>
    </row>
    <row r="13" spans="1:9">
      <c r="A13" s="150"/>
      <c r="B13" s="153"/>
      <c r="C13" s="111" t="s">
        <v>129</v>
      </c>
      <c r="D13" s="95"/>
      <c r="E13" s="95"/>
      <c r="F13" s="96"/>
      <c r="G13" s="96">
        <v>250</v>
      </c>
      <c r="H13" s="96">
        <f t="shared" si="0"/>
        <v>250</v>
      </c>
      <c r="I13" s="111"/>
    </row>
    <row r="14" spans="1:9">
      <c r="A14" s="150"/>
      <c r="B14" s="153"/>
      <c r="C14" s="111" t="s">
        <v>130</v>
      </c>
      <c r="D14" s="95"/>
      <c r="E14" s="95"/>
      <c r="F14" s="96"/>
      <c r="G14" s="96">
        <v>7200</v>
      </c>
      <c r="H14" s="96">
        <f t="shared" si="0"/>
        <v>7200</v>
      </c>
      <c r="I14" s="111"/>
    </row>
    <row r="15" spans="1:9">
      <c r="A15" s="150"/>
      <c r="B15" s="153"/>
      <c r="C15" s="105" t="s">
        <v>123</v>
      </c>
      <c r="D15" s="95"/>
      <c r="E15" s="95"/>
      <c r="F15" s="96"/>
      <c r="G15" s="96">
        <v>888</v>
      </c>
      <c r="H15" s="96">
        <f t="shared" si="0"/>
        <v>888</v>
      </c>
      <c r="I15" s="106"/>
    </row>
    <row r="16" spans="1:9">
      <c r="A16" s="140" t="s">
        <v>6</v>
      </c>
      <c r="B16" s="140"/>
      <c r="C16" s="105"/>
      <c r="D16" s="96">
        <f>SUM(D5:D15)</f>
        <v>21394</v>
      </c>
      <c r="E16" s="96">
        <f>SUM(E5:E15)</f>
        <v>0</v>
      </c>
      <c r="F16" s="96">
        <f>SUM(F5:F15)</f>
        <v>0</v>
      </c>
      <c r="G16" s="96">
        <f>SUM(G5:G15)</f>
        <v>14209</v>
      </c>
      <c r="H16" s="96">
        <f t="shared" si="0"/>
        <v>35603</v>
      </c>
      <c r="I16" s="106"/>
    </row>
    <row r="17" spans="1:9">
      <c r="A17" s="161" t="s">
        <v>9</v>
      </c>
      <c r="B17" s="161"/>
      <c r="C17" s="97">
        <f>H16</f>
        <v>35603</v>
      </c>
      <c r="D17" s="97"/>
      <c r="E17" s="97"/>
      <c r="F17" s="110"/>
      <c r="G17" s="110"/>
      <c r="H17" s="162"/>
      <c r="I17" s="162"/>
    </row>
    <row r="18" spans="1:9" ht="18.75" customHeight="1">
      <c r="A18" s="98" t="s">
        <v>12</v>
      </c>
      <c r="B18" s="101"/>
      <c r="C18" s="101"/>
      <c r="D18" s="101"/>
      <c r="E18" s="101"/>
      <c r="F18" s="107" t="s">
        <v>26</v>
      </c>
      <c r="G18" s="101"/>
      <c r="H18" s="108"/>
      <c r="I18" s="109"/>
    </row>
    <row r="19" spans="1:9">
      <c r="A19" s="5"/>
      <c r="B19" s="6"/>
      <c r="C19" s="7"/>
      <c r="D19" s="8"/>
      <c r="E19" s="8"/>
      <c r="F19" s="8"/>
      <c r="G19" s="8"/>
      <c r="H19" s="8"/>
      <c r="I19" s="8"/>
    </row>
    <row r="20" spans="1:9">
      <c r="A20" s="5"/>
      <c r="B20" s="6"/>
      <c r="C20" s="7"/>
      <c r="D20" s="8"/>
      <c r="E20" s="8"/>
      <c r="F20" s="8"/>
      <c r="G20" s="8"/>
      <c r="H20" s="8"/>
      <c r="I20" s="8"/>
    </row>
    <row r="21" spans="1:9">
      <c r="A21" s="5"/>
      <c r="B21" s="6"/>
      <c r="C21" s="7"/>
      <c r="D21" s="8"/>
      <c r="E21" s="8"/>
      <c r="F21" s="8"/>
      <c r="G21" s="8"/>
      <c r="H21" s="8"/>
      <c r="I21" s="8"/>
    </row>
    <row r="22" spans="1:9">
      <c r="A22" s="5"/>
      <c r="B22" s="6"/>
      <c r="C22" s="7"/>
      <c r="D22" s="8"/>
      <c r="E22" s="8"/>
      <c r="F22" s="8"/>
      <c r="G22" s="8"/>
      <c r="H22" s="8"/>
      <c r="I22" s="8"/>
    </row>
    <row r="40" spans="1:1">
      <c r="A40" s="10"/>
    </row>
    <row r="41" spans="1:1">
      <c r="A41" s="10"/>
    </row>
  </sheetData>
  <mergeCells count="8">
    <mergeCell ref="A17:B17"/>
    <mergeCell ref="H17:I17"/>
    <mergeCell ref="A1:I1"/>
    <mergeCell ref="A2:I2"/>
    <mergeCell ref="D3:H3"/>
    <mergeCell ref="A5:A15"/>
    <mergeCell ref="B5:B15"/>
    <mergeCell ref="A16:B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01-02</vt:lpstr>
      <vt:lpstr>3月</vt:lpstr>
      <vt:lpstr>03-04月</vt:lpstr>
      <vt:lpstr>04-05月</vt:lpstr>
      <vt:lpstr>05-07</vt:lpstr>
      <vt:lpstr>07-10</vt:lpstr>
      <vt:lpstr>11-12</vt:lpstr>
      <vt:lpstr>'01-02'!Print_Area</vt:lpstr>
      <vt:lpstr>'03-04月'!Print_Area</vt:lpstr>
      <vt:lpstr>'3月'!Print_Area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2021-01-22T08:30:59Z</dcterms:modified>
</cp:coreProperties>
</file>