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誼蓁資料\1.綠雷德\20200101桃園農博環教園區\推廣活動計畫\財務部門\"/>
    </mc:Choice>
  </mc:AlternateContent>
  <bookViews>
    <workbookView xWindow="0" yWindow="0" windowWidth="16980" windowHeight="9696" firstSheet="3" activeTab="4"/>
  </bookViews>
  <sheets>
    <sheet name="1~3月支出明細" sheetId="1" r:id="rId1"/>
    <sheet name="4~5月份支出明細" sheetId="2" r:id="rId2"/>
    <sheet name="6~7月份支出明細" sheetId="3" r:id="rId3"/>
    <sheet name="8月份支出明細" sheetId="4" r:id="rId4"/>
    <sheet name="9~10月份支出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5" l="1"/>
  <c r="E5" i="5"/>
  <c r="E6" i="5" s="1"/>
  <c r="E7" i="5" s="1"/>
  <c r="E8" i="5" s="1"/>
  <c r="E9" i="5" s="1"/>
  <c r="E10" i="5" s="1"/>
  <c r="E3" i="5"/>
  <c r="E2" i="5"/>
  <c r="D11" i="5"/>
  <c r="E4" i="4" l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3" i="4"/>
  <c r="E2" i="4"/>
  <c r="E37" i="3" l="1"/>
  <c r="E2" i="3" l="1"/>
  <c r="E3" i="3" s="1"/>
  <c r="E4" i="3" s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28" i="2" l="1"/>
  <c r="D28" i="2"/>
  <c r="E16" i="2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3" i="2" l="1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8" i="1" l="1"/>
  <c r="E5" i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4" i="1"/>
  <c r="E3" i="1"/>
  <c r="D18" i="1" l="1"/>
</calcChain>
</file>

<file path=xl/sharedStrings.xml><?xml version="1.0" encoding="utf-8"?>
<sst xmlns="http://schemas.openxmlformats.org/spreadsheetml/2006/main" count="141" uniqueCount="109">
  <si>
    <t>日期</t>
    <phoneticPr fontId="2" type="noConversion"/>
  </si>
  <si>
    <t>項目</t>
    <phoneticPr fontId="2" type="noConversion"/>
  </si>
  <si>
    <t>評選報告車費</t>
    <phoneticPr fontId="2" type="noConversion"/>
  </si>
  <si>
    <t>農博評選簡報印製</t>
    <phoneticPr fontId="2" type="noConversion"/>
  </si>
  <si>
    <t>班可諾開會車資</t>
    <phoneticPr fontId="2" type="noConversion"/>
  </si>
  <si>
    <t>班可諾開會車資</t>
    <phoneticPr fontId="2" type="noConversion"/>
  </si>
  <si>
    <t>工作會議茶水費</t>
    <phoneticPr fontId="2" type="noConversion"/>
  </si>
  <si>
    <t>議約停車費</t>
    <phoneticPr fontId="2" type="noConversion"/>
  </si>
  <si>
    <t>農博契約影印</t>
    <phoneticPr fontId="2" type="noConversion"/>
  </si>
  <si>
    <t>新屋米寄送</t>
    <phoneticPr fontId="2" type="noConversion"/>
  </si>
  <si>
    <t>企業拜訪車資</t>
    <phoneticPr fontId="2" type="noConversion"/>
  </si>
  <si>
    <t>工作計劃書影印</t>
    <phoneticPr fontId="2" type="noConversion"/>
  </si>
  <si>
    <t>印花稅繳納</t>
    <phoneticPr fontId="2" type="noConversion"/>
  </si>
  <si>
    <t>工作計畫審查會簡報印製</t>
    <phoneticPr fontId="2" type="noConversion"/>
  </si>
  <si>
    <t>審查會餐盒準備</t>
    <phoneticPr fontId="2" type="noConversion"/>
  </si>
  <si>
    <t>企業拜訪簡報印製</t>
    <phoneticPr fontId="2" type="noConversion"/>
  </si>
  <si>
    <t>推廣表影印費</t>
    <phoneticPr fontId="2" type="noConversion"/>
  </si>
  <si>
    <t>備註</t>
    <phoneticPr fontId="2" type="noConversion"/>
  </si>
  <si>
    <t>總計</t>
    <phoneticPr fontId="2" type="noConversion"/>
  </si>
  <si>
    <t>已經有補一張海底撈1169發票</t>
    <phoneticPr fontId="2" type="noConversion"/>
  </si>
  <si>
    <t>請款金額</t>
    <phoneticPr fontId="2" type="noConversion"/>
  </si>
  <si>
    <t>支出金額</t>
    <phoneticPr fontId="2" type="noConversion"/>
  </si>
  <si>
    <t>剩餘款項</t>
    <phoneticPr fontId="2" type="noConversion"/>
  </si>
  <si>
    <t>預支零用金款項</t>
    <phoneticPr fontId="2" type="noConversion"/>
  </si>
  <si>
    <t>工作計劃書第一次修正</t>
    <phoneticPr fontId="2" type="noConversion"/>
  </si>
  <si>
    <t>上期零用金不足</t>
    <phoneticPr fontId="2" type="noConversion"/>
  </si>
  <si>
    <t>3月份工檢會簡報</t>
    <phoneticPr fontId="2" type="noConversion"/>
  </si>
  <si>
    <t>文具購置</t>
    <phoneticPr fontId="2" type="noConversion"/>
  </si>
  <si>
    <t>油資</t>
    <phoneticPr fontId="2" type="noConversion"/>
  </si>
  <si>
    <t>工作計劃書(一修)列印</t>
    <phoneticPr fontId="2" type="noConversion"/>
  </si>
  <si>
    <t>會議簡報列印</t>
    <phoneticPr fontId="2" type="noConversion"/>
  </si>
  <si>
    <t>會議車資停車費</t>
    <phoneticPr fontId="2" type="noConversion"/>
  </si>
  <si>
    <t>月報影印</t>
    <phoneticPr fontId="2" type="noConversion"/>
  </si>
  <si>
    <t>推廣作業紙袋購買</t>
    <phoneticPr fontId="2" type="noConversion"/>
  </si>
  <si>
    <t>停車費用</t>
    <phoneticPr fontId="2" type="noConversion"/>
  </si>
  <si>
    <t>工作計畫書(二修)印</t>
    <phoneticPr fontId="2" type="noConversion"/>
  </si>
  <si>
    <t>體驗模具購買</t>
    <phoneticPr fontId="2" type="noConversion"/>
  </si>
  <si>
    <t>停車費</t>
    <phoneticPr fontId="2" type="noConversion"/>
  </si>
  <si>
    <t>4月月報列印</t>
    <phoneticPr fontId="2" type="noConversion"/>
  </si>
  <si>
    <t>工作計畫書列印(3修)</t>
    <phoneticPr fontId="2" type="noConversion"/>
  </si>
  <si>
    <t>停車費</t>
    <phoneticPr fontId="2" type="noConversion"/>
  </si>
  <si>
    <t>工作計畫書列印(3修)</t>
    <phoneticPr fontId="2" type="noConversion"/>
  </si>
  <si>
    <t>DIY冰塊購買</t>
    <phoneticPr fontId="2" type="noConversion"/>
  </si>
  <si>
    <t>餐飲費用</t>
    <phoneticPr fontId="2" type="noConversion"/>
  </si>
  <si>
    <t>活動參費</t>
    <phoneticPr fontId="2" type="noConversion"/>
  </si>
  <si>
    <t>4月份月報列印</t>
    <phoneticPr fontId="2" type="noConversion"/>
  </si>
  <si>
    <t>工作計劃書列印(4修)</t>
    <phoneticPr fontId="2" type="noConversion"/>
  </si>
  <si>
    <t>工作計畫書列印(定稿本)</t>
    <phoneticPr fontId="2" type="noConversion"/>
  </si>
  <si>
    <t>併入下期零用金</t>
    <phoneticPr fontId="2" type="noConversion"/>
  </si>
  <si>
    <t>預支零用金(二)</t>
    <phoneticPr fontId="2" type="noConversion"/>
  </si>
  <si>
    <t>上期零用金不足之金額</t>
    <phoneticPr fontId="2" type="noConversion"/>
  </si>
  <si>
    <t>預支零用金(三)</t>
    <phoneticPr fontId="2" type="noConversion"/>
  </si>
  <si>
    <t>列印文件</t>
    <phoneticPr fontId="2" type="noConversion"/>
  </si>
  <si>
    <t>簡報列印</t>
    <phoneticPr fontId="2" type="noConversion"/>
  </si>
  <si>
    <t>停車費</t>
    <phoneticPr fontId="2" type="noConversion"/>
  </si>
  <si>
    <t>簡報列印</t>
    <phoneticPr fontId="2" type="noConversion"/>
  </si>
  <si>
    <t>5月月報列印</t>
    <phoneticPr fontId="2" type="noConversion"/>
  </si>
  <si>
    <t>報告列印</t>
    <phoneticPr fontId="2" type="noConversion"/>
  </si>
  <si>
    <t>文具購買</t>
    <phoneticPr fontId="2" type="noConversion"/>
  </si>
  <si>
    <t>主題日印章</t>
    <phoneticPr fontId="2" type="noConversion"/>
  </si>
  <si>
    <t>拜訪作業車資</t>
    <phoneticPr fontId="2" type="noConversion"/>
  </si>
  <si>
    <t>送報告交通</t>
    <phoneticPr fontId="2" type="noConversion"/>
  </si>
  <si>
    <t>第二期活動報告印刷</t>
    <phoneticPr fontId="2" type="noConversion"/>
  </si>
  <si>
    <t>記者會場佈交通</t>
    <phoneticPr fontId="2" type="noConversion"/>
  </si>
  <si>
    <t>記者會交通</t>
    <phoneticPr fontId="2" type="noConversion"/>
  </si>
  <si>
    <t>工作人員午餐</t>
    <phoneticPr fontId="2" type="noConversion"/>
  </si>
  <si>
    <t>廠商午餐</t>
    <phoneticPr fontId="2" type="noConversion"/>
  </si>
  <si>
    <t>推廣大使徵選</t>
    <phoneticPr fontId="2" type="noConversion"/>
  </si>
  <si>
    <t>器材購買</t>
    <phoneticPr fontId="2" type="noConversion"/>
  </si>
  <si>
    <t>器材購買</t>
    <phoneticPr fontId="2" type="noConversion"/>
  </si>
  <si>
    <t>器材購買</t>
    <phoneticPr fontId="2" type="noConversion"/>
  </si>
  <si>
    <t>郵寄費用</t>
    <phoneticPr fontId="2" type="noConversion"/>
  </si>
  <si>
    <t>會議茶水</t>
    <phoneticPr fontId="2" type="noConversion"/>
  </si>
  <si>
    <t>成果報告列印</t>
    <phoneticPr fontId="2" type="noConversion"/>
  </si>
  <si>
    <t>報告列印</t>
    <phoneticPr fontId="2" type="noConversion"/>
  </si>
  <si>
    <t>影印</t>
    <phoneticPr fontId="2" type="noConversion"/>
  </si>
  <si>
    <t>膠帶購買</t>
    <phoneticPr fontId="2" type="noConversion"/>
  </si>
  <si>
    <t>第二期報告列印</t>
    <phoneticPr fontId="2" type="noConversion"/>
  </si>
  <si>
    <t>計程車費用</t>
    <phoneticPr fontId="2" type="noConversion"/>
  </si>
  <si>
    <t>會議茶水費</t>
    <phoneticPr fontId="2" type="noConversion"/>
  </si>
  <si>
    <t>活動獎項</t>
    <phoneticPr fontId="2" type="noConversion"/>
  </si>
  <si>
    <t>月月主題日器材</t>
    <phoneticPr fontId="2" type="noConversion"/>
  </si>
  <si>
    <t>總計</t>
    <phoneticPr fontId="2" type="noConversion"/>
  </si>
  <si>
    <t>作為下零用金繼續使用</t>
    <phoneticPr fontId="2" type="noConversion"/>
  </si>
  <si>
    <t>上期零用金餘額</t>
    <phoneticPr fontId="2" type="noConversion"/>
  </si>
  <si>
    <t>三立電視台節目拍攝餐費</t>
    <phoneticPr fontId="2" type="noConversion"/>
  </si>
  <si>
    <t>DISIN協助搭設油資</t>
    <phoneticPr fontId="2" type="noConversion"/>
  </si>
  <si>
    <t>器材購買</t>
    <phoneticPr fontId="2" type="noConversion"/>
  </si>
  <si>
    <t>材料購買</t>
    <phoneticPr fontId="2" type="noConversion"/>
  </si>
  <si>
    <t>發票寄送</t>
    <phoneticPr fontId="2" type="noConversion"/>
  </si>
  <si>
    <t>餐費</t>
    <phoneticPr fontId="2" type="noConversion"/>
  </si>
  <si>
    <t>會議停車費</t>
    <phoneticPr fontId="2" type="noConversion"/>
  </si>
  <si>
    <t>影印費</t>
    <phoneticPr fontId="2" type="noConversion"/>
  </si>
  <si>
    <t>工檢會茶水費</t>
    <phoneticPr fontId="2" type="noConversion"/>
  </si>
  <si>
    <t>茶水費</t>
    <phoneticPr fontId="2" type="noConversion"/>
  </si>
  <si>
    <t>百貨</t>
    <phoneticPr fontId="2" type="noConversion"/>
  </si>
  <si>
    <t>報告列印</t>
    <phoneticPr fontId="2" type="noConversion"/>
  </si>
  <si>
    <t>七月工作報告印製</t>
    <phoneticPr fontId="2" type="noConversion"/>
  </si>
  <si>
    <t>本期零用金請款</t>
    <phoneticPr fontId="2" type="noConversion"/>
  </si>
  <si>
    <t>上期零用金不足</t>
    <phoneticPr fontId="2" type="noConversion"/>
  </si>
  <si>
    <t>交通車資</t>
    <phoneticPr fontId="2" type="noConversion"/>
  </si>
  <si>
    <t>8月月報</t>
    <phoneticPr fontId="2" type="noConversion"/>
  </si>
  <si>
    <t>FB廣告</t>
    <phoneticPr fontId="2" type="noConversion"/>
  </si>
  <si>
    <t>會議車資</t>
    <phoneticPr fontId="2" type="noConversion"/>
  </si>
  <si>
    <t>會議車資</t>
    <phoneticPr fontId="2" type="noConversion"/>
  </si>
  <si>
    <t>報告列印</t>
    <phoneticPr fontId="2" type="noConversion"/>
  </si>
  <si>
    <t>拜拜水果</t>
    <phoneticPr fontId="2" type="noConversion"/>
  </si>
  <si>
    <t>4張車票1張計程車收據</t>
    <phoneticPr fontId="2" type="noConversion"/>
  </si>
  <si>
    <t>總計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</si>
</sst>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* #,##0.00_-;\-&quot;$&quot;* #,##0.00_-;_-&quot;$&quot;* &quot;-&quot;??_-;_-@_-"/>
    <numFmt numFmtId="176" formatCode="m&quot;月&quot;d&quot;日&quot;"/>
    <numFmt numFmtId="177" formatCode="_-&quot;$&quot;* #,##0_-;\-&quot;$&quot;* #,##0_-;_-&quot;$&quot;* &quot;-&quot;??_-;_-@_-"/>
  </numFmts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  <charset val="136"/>
    </font>
    <font>
      <sz val="12"/>
      <color theme="1"/>
      <name val="新細明體"/>
      <family val="2"/>
      <charset val="136"/>
      <scheme val="minor"/>
    </font>
    <font>
      <sz val="12"/>
      <color rgb="FFFF0000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4" fontId="4" fillId="0" borderId="0" applyFont="0" applyFill="0" applyBorder="0" applyAlignment="0" applyProtection="0">
      <alignment vertical="center"/>
    </xf>
  </cellStyleXfs>
  <cellXfs count="69">
    <xf numFmtId="0" fontId="0" fillId="0" borderId="0" xfId="0">
      <alignment vertical="center"/>
    </xf>
    <xf numFmtId="176" fontId="1" fillId="0" borderId="3" xfId="0" applyNumberFormat="1" applyFont="1" applyBorder="1">
      <alignment vertical="center"/>
    </xf>
    <xf numFmtId="0" fontId="0" fillId="0" borderId="4" xfId="0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176" fontId="1" fillId="0" borderId="5" xfId="0" applyNumberFormat="1" applyFont="1" applyBorder="1">
      <alignment vertical="center"/>
    </xf>
    <xf numFmtId="0" fontId="0" fillId="0" borderId="7" xfId="0" applyBorder="1">
      <alignment vertical="center"/>
    </xf>
    <xf numFmtId="0" fontId="1" fillId="0" borderId="12" xfId="0" applyFont="1" applyBorder="1" applyAlignment="1">
      <alignment horizontal="center" vertical="center"/>
    </xf>
    <xf numFmtId="177" fontId="1" fillId="0" borderId="1" xfId="1" applyNumberFormat="1" applyFont="1" applyBorder="1">
      <alignment vertical="center"/>
    </xf>
    <xf numFmtId="177" fontId="1" fillId="0" borderId="1" xfId="1" applyNumberFormat="1" applyFont="1" applyBorder="1" applyAlignment="1">
      <alignment horizontal="center" vertical="center"/>
    </xf>
    <xf numFmtId="177" fontId="1" fillId="0" borderId="6" xfId="1" applyNumberFormat="1" applyFont="1" applyBorder="1">
      <alignment vertical="center"/>
    </xf>
    <xf numFmtId="177" fontId="1" fillId="0" borderId="6" xfId="1" applyNumberFormat="1" applyFont="1" applyBorder="1" applyAlignment="1">
      <alignment horizontal="center" vertical="center"/>
    </xf>
    <xf numFmtId="177" fontId="3" fillId="0" borderId="11" xfId="1" applyNumberFormat="1" applyFont="1" applyBorder="1" applyAlignment="1">
      <alignment horizontal="center" vertical="center"/>
    </xf>
    <xf numFmtId="177" fontId="1" fillId="0" borderId="11" xfId="1" applyNumberFormat="1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177" fontId="5" fillId="0" borderId="13" xfId="1" applyNumberFormat="1" applyFont="1" applyBorder="1" applyAlignment="1">
      <alignment horizontal="center" vertical="center"/>
    </xf>
    <xf numFmtId="176" fontId="1" fillId="0" borderId="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177" fontId="1" fillId="0" borderId="2" xfId="1" applyNumberFormat="1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177" fontId="1" fillId="0" borderId="1" xfId="1" applyNumberFormat="1" applyFont="1" applyFill="1" applyBorder="1" applyAlignment="1">
      <alignment horizontal="center" vertical="center"/>
    </xf>
    <xf numFmtId="177" fontId="5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1" fillId="0" borderId="1" xfId="0" applyFont="1" applyFill="1" applyBorder="1">
      <alignment vertical="center"/>
    </xf>
    <xf numFmtId="176" fontId="1" fillId="0" borderId="15" xfId="0" applyNumberFormat="1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left" vertical="center"/>
    </xf>
    <xf numFmtId="177" fontId="1" fillId="0" borderId="16" xfId="1" applyNumberFormat="1" applyFont="1" applyFill="1" applyBorder="1" applyAlignment="1">
      <alignment horizontal="center" vertical="center"/>
    </xf>
    <xf numFmtId="0" fontId="0" fillId="0" borderId="16" xfId="0" applyFill="1" applyBorder="1">
      <alignment vertical="center"/>
    </xf>
    <xf numFmtId="0" fontId="1" fillId="0" borderId="17" xfId="0" applyFont="1" applyFill="1" applyBorder="1" applyAlignment="1">
      <alignment horizontal="left" vertical="center"/>
    </xf>
    <xf numFmtId="0" fontId="0" fillId="0" borderId="3" xfId="0" applyFill="1" applyBorder="1">
      <alignment vertical="center"/>
    </xf>
    <xf numFmtId="0" fontId="0" fillId="0" borderId="4" xfId="0" applyFill="1" applyBorder="1">
      <alignment vertical="center"/>
    </xf>
    <xf numFmtId="176" fontId="1" fillId="0" borderId="3" xfId="0" applyNumberFormat="1" applyFont="1" applyFill="1" applyBorder="1">
      <alignment vertical="center"/>
    </xf>
    <xf numFmtId="0" fontId="1" fillId="0" borderId="3" xfId="0" applyFont="1" applyFill="1" applyBorder="1">
      <alignment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0" fillId="0" borderId="1" xfId="0" applyBorder="1">
      <alignment vertical="center"/>
    </xf>
    <xf numFmtId="177" fontId="1" fillId="0" borderId="11" xfId="1" applyNumberFormat="1" applyFont="1" applyFill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0" fillId="0" borderId="6" xfId="0" applyBorder="1">
      <alignment vertical="center"/>
    </xf>
    <xf numFmtId="177" fontId="1" fillId="0" borderId="6" xfId="1" applyNumberFormat="1" applyFont="1" applyFill="1" applyBorder="1" applyAlignment="1">
      <alignment horizontal="center" vertical="center"/>
    </xf>
    <xf numFmtId="0" fontId="0" fillId="0" borderId="7" xfId="0" applyFill="1" applyBorder="1">
      <alignment vertical="center"/>
    </xf>
    <xf numFmtId="177" fontId="5" fillId="0" borderId="11" xfId="1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177" fontId="1" fillId="0" borderId="0" xfId="1" applyNumberFormat="1" applyFont="1">
      <alignment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176" fontId="1" fillId="0" borderId="1" xfId="0" applyNumberFormat="1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177" fontId="1" fillId="0" borderId="1" xfId="0" applyNumberFormat="1" applyFont="1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</cellXfs>
  <cellStyles count="2">
    <cellStyle name="一般" xfId="0" builtinId="0"/>
    <cellStyle name="貨幣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Normal="100" workbookViewId="0">
      <selection activeCell="A18" sqref="A18:C18"/>
    </sheetView>
  </sheetViews>
  <sheetFormatPr defaultRowHeight="16.2" x14ac:dyDescent="0.3"/>
  <cols>
    <col min="1" max="1" width="10" bestFit="1" customWidth="1"/>
    <col min="2" max="2" width="27.5546875" bestFit="1" customWidth="1"/>
    <col min="3" max="4" width="12.33203125" bestFit="1" customWidth="1"/>
    <col min="5" max="5" width="11.88671875" customWidth="1"/>
    <col min="6" max="6" width="33.44140625" bestFit="1" customWidth="1"/>
  </cols>
  <sheetData>
    <row r="1" spans="1:6" ht="16.8" thickBot="1" x14ac:dyDescent="0.35">
      <c r="A1" s="14" t="s">
        <v>0</v>
      </c>
      <c r="B1" s="15" t="s">
        <v>1</v>
      </c>
      <c r="C1" s="15" t="s">
        <v>20</v>
      </c>
      <c r="D1" s="15" t="s">
        <v>21</v>
      </c>
      <c r="E1" s="16" t="s">
        <v>22</v>
      </c>
      <c r="F1" s="17" t="s">
        <v>17</v>
      </c>
    </row>
    <row r="2" spans="1:6" x14ac:dyDescent="0.3">
      <c r="A2" s="21">
        <v>43887</v>
      </c>
      <c r="B2" s="22" t="s">
        <v>23</v>
      </c>
      <c r="C2" s="23">
        <v>10000</v>
      </c>
      <c r="D2" s="23"/>
      <c r="E2" s="23"/>
      <c r="F2" s="24"/>
    </row>
    <row r="3" spans="1:6" x14ac:dyDescent="0.3">
      <c r="A3" s="1">
        <v>43840</v>
      </c>
      <c r="B3" s="18" t="s">
        <v>2</v>
      </c>
      <c r="C3" s="8"/>
      <c r="D3" s="9">
        <v>132</v>
      </c>
      <c r="E3" s="9">
        <f>C2-D3</f>
        <v>9868</v>
      </c>
      <c r="F3" s="2"/>
    </row>
    <row r="4" spans="1:6" x14ac:dyDescent="0.3">
      <c r="A4" s="3"/>
      <c r="B4" s="18" t="s">
        <v>3</v>
      </c>
      <c r="C4" s="8"/>
      <c r="D4" s="9">
        <v>1285</v>
      </c>
      <c r="E4" s="9">
        <f>E3-D4</f>
        <v>8583</v>
      </c>
      <c r="F4" s="2"/>
    </row>
    <row r="5" spans="1:6" x14ac:dyDescent="0.3">
      <c r="A5" s="1">
        <v>43865</v>
      </c>
      <c r="B5" s="18" t="s">
        <v>4</v>
      </c>
      <c r="C5" s="8"/>
      <c r="D5" s="9">
        <v>120</v>
      </c>
      <c r="E5" s="9">
        <f t="shared" ref="E5:E17" si="0">E4-D5</f>
        <v>8463</v>
      </c>
      <c r="F5" s="2"/>
    </row>
    <row r="6" spans="1:6" x14ac:dyDescent="0.3">
      <c r="A6" s="3"/>
      <c r="B6" s="18" t="s">
        <v>5</v>
      </c>
      <c r="C6" s="8"/>
      <c r="D6" s="9">
        <v>105</v>
      </c>
      <c r="E6" s="9">
        <f t="shared" si="0"/>
        <v>8358</v>
      </c>
      <c r="F6" s="2"/>
    </row>
    <row r="7" spans="1:6" x14ac:dyDescent="0.3">
      <c r="A7" s="1">
        <v>43885</v>
      </c>
      <c r="B7" s="18" t="s">
        <v>6</v>
      </c>
      <c r="C7" s="8"/>
      <c r="D7" s="9">
        <v>181</v>
      </c>
      <c r="E7" s="9">
        <f t="shared" si="0"/>
        <v>8177</v>
      </c>
      <c r="F7" s="2"/>
    </row>
    <row r="8" spans="1:6" x14ac:dyDescent="0.3">
      <c r="A8" s="1"/>
      <c r="B8" s="18" t="s">
        <v>7</v>
      </c>
      <c r="C8" s="8"/>
      <c r="D8" s="9">
        <v>225</v>
      </c>
      <c r="E8" s="9">
        <f t="shared" si="0"/>
        <v>7952</v>
      </c>
      <c r="F8" s="2"/>
    </row>
    <row r="9" spans="1:6" x14ac:dyDescent="0.3">
      <c r="A9" s="1">
        <v>43887</v>
      </c>
      <c r="B9" s="18" t="s">
        <v>8</v>
      </c>
      <c r="C9" s="8"/>
      <c r="D9" s="9">
        <v>2181</v>
      </c>
      <c r="E9" s="9">
        <f t="shared" si="0"/>
        <v>5771</v>
      </c>
      <c r="F9" s="2"/>
    </row>
    <row r="10" spans="1:6" x14ac:dyDescent="0.3">
      <c r="A10" s="1">
        <v>43891</v>
      </c>
      <c r="B10" s="18" t="s">
        <v>9</v>
      </c>
      <c r="C10" s="8"/>
      <c r="D10" s="9">
        <v>810</v>
      </c>
      <c r="E10" s="9">
        <f t="shared" si="0"/>
        <v>4961</v>
      </c>
      <c r="F10" s="4" t="s">
        <v>19</v>
      </c>
    </row>
    <row r="11" spans="1:6" x14ac:dyDescent="0.3">
      <c r="A11" s="1">
        <v>43895</v>
      </c>
      <c r="B11" s="18" t="s">
        <v>10</v>
      </c>
      <c r="C11" s="8"/>
      <c r="D11" s="9">
        <v>290</v>
      </c>
      <c r="E11" s="9">
        <f t="shared" si="0"/>
        <v>4671</v>
      </c>
      <c r="F11" s="2"/>
    </row>
    <row r="12" spans="1:6" x14ac:dyDescent="0.3">
      <c r="A12" s="1">
        <v>43900</v>
      </c>
      <c r="B12" s="18" t="s">
        <v>11</v>
      </c>
      <c r="C12" s="8"/>
      <c r="D12" s="9">
        <v>949</v>
      </c>
      <c r="E12" s="9">
        <f t="shared" si="0"/>
        <v>3722</v>
      </c>
      <c r="F12" s="2"/>
    </row>
    <row r="13" spans="1:6" x14ac:dyDescent="0.3">
      <c r="A13" s="1">
        <v>43901</v>
      </c>
      <c r="B13" s="18" t="s">
        <v>12</v>
      </c>
      <c r="C13" s="8"/>
      <c r="D13" s="9">
        <v>4666</v>
      </c>
      <c r="E13" s="9">
        <f t="shared" si="0"/>
        <v>-944</v>
      </c>
      <c r="F13" s="2"/>
    </row>
    <row r="14" spans="1:6" x14ac:dyDescent="0.3">
      <c r="A14" s="1">
        <v>43906</v>
      </c>
      <c r="B14" s="18" t="s">
        <v>13</v>
      </c>
      <c r="C14" s="8"/>
      <c r="D14" s="9">
        <v>245</v>
      </c>
      <c r="E14" s="9">
        <f t="shared" si="0"/>
        <v>-1189</v>
      </c>
      <c r="F14" s="2"/>
    </row>
    <row r="15" spans="1:6" x14ac:dyDescent="0.3">
      <c r="A15" s="1">
        <v>43906</v>
      </c>
      <c r="B15" s="18" t="s">
        <v>14</v>
      </c>
      <c r="C15" s="8"/>
      <c r="D15" s="9">
        <v>560</v>
      </c>
      <c r="E15" s="9">
        <f t="shared" si="0"/>
        <v>-1749</v>
      </c>
      <c r="F15" s="2"/>
    </row>
    <row r="16" spans="1:6" x14ac:dyDescent="0.3">
      <c r="A16" s="1">
        <v>43908</v>
      </c>
      <c r="B16" s="18" t="s">
        <v>15</v>
      </c>
      <c r="C16" s="8"/>
      <c r="D16" s="9">
        <v>34</v>
      </c>
      <c r="E16" s="9">
        <f t="shared" si="0"/>
        <v>-1783</v>
      </c>
      <c r="F16" s="2"/>
    </row>
    <row r="17" spans="1:6" ht="16.8" thickBot="1" x14ac:dyDescent="0.35">
      <c r="A17" s="5">
        <v>43909</v>
      </c>
      <c r="B17" s="19" t="s">
        <v>16</v>
      </c>
      <c r="C17" s="10"/>
      <c r="D17" s="11">
        <v>15</v>
      </c>
      <c r="E17" s="11">
        <f t="shared" si="0"/>
        <v>-1798</v>
      </c>
      <c r="F17" s="6"/>
    </row>
    <row r="18" spans="1:6" ht="16.8" thickBot="1" x14ac:dyDescent="0.35">
      <c r="A18" s="61" t="s">
        <v>18</v>
      </c>
      <c r="B18" s="62"/>
      <c r="C18" s="12"/>
      <c r="D18" s="13">
        <f>SUM(D3:D17)</f>
        <v>11798</v>
      </c>
      <c r="E18" s="20">
        <f>C2-D18</f>
        <v>-1798</v>
      </c>
      <c r="F18" s="7"/>
    </row>
  </sheetData>
  <mergeCells count="1">
    <mergeCell ref="A18:B18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opLeftCell="A7" workbookViewId="0">
      <selection activeCell="L18" sqref="L18"/>
    </sheetView>
  </sheetViews>
  <sheetFormatPr defaultRowHeight="16.2" x14ac:dyDescent="0.3"/>
  <cols>
    <col min="1" max="1" width="10" bestFit="1" customWidth="1"/>
    <col min="2" max="2" width="25.109375" bestFit="1" customWidth="1"/>
    <col min="3" max="4" width="12.33203125" bestFit="1" customWidth="1"/>
    <col min="5" max="5" width="10.88671875" bestFit="1" customWidth="1"/>
    <col min="6" max="6" width="21.109375" customWidth="1"/>
  </cols>
  <sheetData>
    <row r="1" spans="1:6" ht="16.8" thickBot="1" x14ac:dyDescent="0.35">
      <c r="A1" s="39" t="s">
        <v>0</v>
      </c>
      <c r="B1" s="40" t="s">
        <v>1</v>
      </c>
      <c r="C1" s="40" t="s">
        <v>20</v>
      </c>
      <c r="D1" s="40" t="s">
        <v>21</v>
      </c>
      <c r="E1" s="40" t="s">
        <v>22</v>
      </c>
      <c r="F1" s="41" t="s">
        <v>17</v>
      </c>
    </row>
    <row r="2" spans="1:6" x14ac:dyDescent="0.3">
      <c r="A2" s="30">
        <v>43917</v>
      </c>
      <c r="B2" s="31" t="s">
        <v>23</v>
      </c>
      <c r="C2" s="32">
        <v>10000</v>
      </c>
      <c r="D2" s="33"/>
      <c r="E2" s="33"/>
      <c r="F2" s="34"/>
    </row>
    <row r="3" spans="1:6" x14ac:dyDescent="0.3">
      <c r="A3" s="35"/>
      <c r="B3" s="25" t="s">
        <v>25</v>
      </c>
      <c r="C3" s="28"/>
      <c r="D3" s="27">
        <v>1798</v>
      </c>
      <c r="E3" s="26">
        <f>C2-D3</f>
        <v>8202</v>
      </c>
      <c r="F3" s="36"/>
    </row>
    <row r="4" spans="1:6" x14ac:dyDescent="0.3">
      <c r="A4" s="37">
        <v>43921</v>
      </c>
      <c r="B4" s="29" t="s">
        <v>24</v>
      </c>
      <c r="C4" s="28"/>
      <c r="D4" s="26">
        <v>1049</v>
      </c>
      <c r="E4" s="26">
        <f>E3-D4</f>
        <v>7153</v>
      </c>
      <c r="F4" s="36"/>
    </row>
    <row r="5" spans="1:6" x14ac:dyDescent="0.3">
      <c r="A5" s="37">
        <v>43927</v>
      </c>
      <c r="B5" s="29" t="s">
        <v>26</v>
      </c>
      <c r="C5" s="28"/>
      <c r="D5" s="26">
        <v>29</v>
      </c>
      <c r="E5" s="26">
        <f t="shared" ref="E5:E27" si="0">E4-D5</f>
        <v>7124</v>
      </c>
      <c r="F5" s="36"/>
    </row>
    <row r="6" spans="1:6" x14ac:dyDescent="0.3">
      <c r="A6" s="37">
        <v>43934</v>
      </c>
      <c r="B6" s="29" t="s">
        <v>27</v>
      </c>
      <c r="C6" s="28"/>
      <c r="D6" s="26">
        <v>40</v>
      </c>
      <c r="E6" s="26">
        <f t="shared" si="0"/>
        <v>7084</v>
      </c>
      <c r="F6" s="36"/>
    </row>
    <row r="7" spans="1:6" x14ac:dyDescent="0.3">
      <c r="A7" s="37">
        <v>43934</v>
      </c>
      <c r="B7" s="29" t="s">
        <v>33</v>
      </c>
      <c r="C7" s="28"/>
      <c r="D7" s="26">
        <v>130</v>
      </c>
      <c r="E7" s="26">
        <f t="shared" si="0"/>
        <v>6954</v>
      </c>
      <c r="F7" s="36"/>
    </row>
    <row r="8" spans="1:6" x14ac:dyDescent="0.3">
      <c r="A8" s="37">
        <v>43935</v>
      </c>
      <c r="B8" s="29" t="s">
        <v>28</v>
      </c>
      <c r="C8" s="28"/>
      <c r="D8" s="26">
        <v>625</v>
      </c>
      <c r="E8" s="26">
        <f t="shared" si="0"/>
        <v>6329</v>
      </c>
      <c r="F8" s="36"/>
    </row>
    <row r="9" spans="1:6" x14ac:dyDescent="0.3">
      <c r="A9" s="37">
        <v>43936</v>
      </c>
      <c r="B9" s="29" t="s">
        <v>34</v>
      </c>
      <c r="C9" s="28"/>
      <c r="D9" s="26">
        <v>360</v>
      </c>
      <c r="E9" s="26">
        <f t="shared" si="0"/>
        <v>5969</v>
      </c>
      <c r="F9" s="36"/>
    </row>
    <row r="10" spans="1:6" x14ac:dyDescent="0.3">
      <c r="A10" s="38"/>
      <c r="B10" s="29" t="s">
        <v>29</v>
      </c>
      <c r="C10" s="28"/>
      <c r="D10" s="26">
        <v>318</v>
      </c>
      <c r="E10" s="26">
        <f t="shared" si="0"/>
        <v>5651</v>
      </c>
      <c r="F10" s="36"/>
    </row>
    <row r="11" spans="1:6" x14ac:dyDescent="0.3">
      <c r="A11" s="37">
        <v>43938</v>
      </c>
      <c r="B11" s="29" t="s">
        <v>36</v>
      </c>
      <c r="C11" s="28"/>
      <c r="D11" s="26">
        <v>743</v>
      </c>
      <c r="E11" s="26">
        <f t="shared" si="0"/>
        <v>4908</v>
      </c>
      <c r="F11" s="36"/>
    </row>
    <row r="12" spans="1:6" x14ac:dyDescent="0.3">
      <c r="A12" s="37">
        <v>43944</v>
      </c>
      <c r="B12" s="29" t="s">
        <v>30</v>
      </c>
      <c r="C12" s="28"/>
      <c r="D12" s="26">
        <v>135</v>
      </c>
      <c r="E12" s="26">
        <f t="shared" si="0"/>
        <v>4773</v>
      </c>
      <c r="F12" s="36"/>
    </row>
    <row r="13" spans="1:6" x14ac:dyDescent="0.3">
      <c r="A13" s="37">
        <v>43948</v>
      </c>
      <c r="B13" s="29" t="s">
        <v>35</v>
      </c>
      <c r="C13" s="28"/>
      <c r="D13" s="26">
        <v>974</v>
      </c>
      <c r="E13" s="26">
        <f t="shared" si="0"/>
        <v>3799</v>
      </c>
      <c r="F13" s="36"/>
    </row>
    <row r="14" spans="1:6" x14ac:dyDescent="0.3">
      <c r="A14" s="38"/>
      <c r="B14" s="29" t="s">
        <v>31</v>
      </c>
      <c r="C14" s="28"/>
      <c r="D14" s="26">
        <v>90</v>
      </c>
      <c r="E14" s="26">
        <f t="shared" si="0"/>
        <v>3709</v>
      </c>
      <c r="F14" s="36"/>
    </row>
    <row r="15" spans="1:6" x14ac:dyDescent="0.3">
      <c r="A15" s="37">
        <v>43951</v>
      </c>
      <c r="B15" s="29" t="s">
        <v>32</v>
      </c>
      <c r="C15" s="28"/>
      <c r="D15" s="26">
        <v>12</v>
      </c>
      <c r="E15" s="26">
        <f t="shared" si="0"/>
        <v>3697</v>
      </c>
      <c r="F15" s="36"/>
    </row>
    <row r="16" spans="1:6" x14ac:dyDescent="0.3">
      <c r="A16" s="1">
        <v>43955</v>
      </c>
      <c r="B16" s="42" t="s">
        <v>37</v>
      </c>
      <c r="C16" s="43"/>
      <c r="D16" s="26">
        <v>90</v>
      </c>
      <c r="E16" s="26">
        <f t="shared" si="0"/>
        <v>3607</v>
      </c>
      <c r="F16" s="36"/>
    </row>
    <row r="17" spans="1:6" x14ac:dyDescent="0.3">
      <c r="A17" s="1">
        <v>43957</v>
      </c>
      <c r="B17" s="42" t="s">
        <v>38</v>
      </c>
      <c r="C17" s="43"/>
      <c r="D17" s="26">
        <v>52</v>
      </c>
      <c r="E17" s="26">
        <f t="shared" si="0"/>
        <v>3555</v>
      </c>
      <c r="F17" s="36"/>
    </row>
    <row r="18" spans="1:6" x14ac:dyDescent="0.3">
      <c r="A18" s="1">
        <v>43962</v>
      </c>
      <c r="B18" s="42" t="s">
        <v>39</v>
      </c>
      <c r="C18" s="43"/>
      <c r="D18" s="26">
        <v>400</v>
      </c>
      <c r="E18" s="26">
        <f t="shared" si="0"/>
        <v>3155</v>
      </c>
      <c r="F18" s="36"/>
    </row>
    <row r="19" spans="1:6" x14ac:dyDescent="0.3">
      <c r="A19" s="3"/>
      <c r="B19" s="42" t="s">
        <v>40</v>
      </c>
      <c r="C19" s="43"/>
      <c r="D19" s="26">
        <v>75</v>
      </c>
      <c r="E19" s="26">
        <f t="shared" si="0"/>
        <v>3080</v>
      </c>
      <c r="F19" s="36"/>
    </row>
    <row r="20" spans="1:6" x14ac:dyDescent="0.3">
      <c r="A20" s="1">
        <v>43963</v>
      </c>
      <c r="B20" s="42" t="s">
        <v>41</v>
      </c>
      <c r="C20" s="43"/>
      <c r="D20" s="26">
        <v>169</v>
      </c>
      <c r="E20" s="26">
        <f t="shared" si="0"/>
        <v>2911</v>
      </c>
      <c r="F20" s="36"/>
    </row>
    <row r="21" spans="1:6" x14ac:dyDescent="0.3">
      <c r="A21" s="37">
        <v>43965</v>
      </c>
      <c r="B21" s="29" t="s">
        <v>42</v>
      </c>
      <c r="C21" s="43"/>
      <c r="D21" s="26">
        <v>100</v>
      </c>
      <c r="E21" s="26">
        <f t="shared" si="0"/>
        <v>2811</v>
      </c>
      <c r="F21" s="36"/>
    </row>
    <row r="22" spans="1:6" x14ac:dyDescent="0.3">
      <c r="A22" s="37"/>
      <c r="B22" s="29" t="s">
        <v>43</v>
      </c>
      <c r="C22" s="43"/>
      <c r="D22" s="26">
        <v>401</v>
      </c>
      <c r="E22" s="26">
        <f t="shared" si="0"/>
        <v>2410</v>
      </c>
      <c r="F22" s="36"/>
    </row>
    <row r="23" spans="1:6" x14ac:dyDescent="0.3">
      <c r="A23" s="37">
        <v>43967</v>
      </c>
      <c r="B23" s="29" t="s">
        <v>44</v>
      </c>
      <c r="C23" s="43"/>
      <c r="D23" s="26">
        <v>418</v>
      </c>
      <c r="E23" s="26">
        <f t="shared" si="0"/>
        <v>1992</v>
      </c>
      <c r="F23" s="36"/>
    </row>
    <row r="24" spans="1:6" x14ac:dyDescent="0.3">
      <c r="A24" s="1">
        <v>43969</v>
      </c>
      <c r="B24" s="42" t="s">
        <v>45</v>
      </c>
      <c r="C24" s="43"/>
      <c r="D24" s="26">
        <v>110</v>
      </c>
      <c r="E24" s="26">
        <f t="shared" si="0"/>
        <v>1882</v>
      </c>
      <c r="F24" s="36"/>
    </row>
    <row r="25" spans="1:6" x14ac:dyDescent="0.3">
      <c r="A25" s="3"/>
      <c r="B25" s="42" t="s">
        <v>37</v>
      </c>
      <c r="C25" s="43"/>
      <c r="D25" s="26">
        <v>60</v>
      </c>
      <c r="E25" s="26">
        <f t="shared" si="0"/>
        <v>1822</v>
      </c>
      <c r="F25" s="36"/>
    </row>
    <row r="26" spans="1:6" x14ac:dyDescent="0.3">
      <c r="A26" s="1">
        <v>43972</v>
      </c>
      <c r="B26" s="42" t="s">
        <v>46</v>
      </c>
      <c r="C26" s="43"/>
      <c r="D26" s="26">
        <v>172</v>
      </c>
      <c r="E26" s="26">
        <f t="shared" si="0"/>
        <v>1650</v>
      </c>
      <c r="F26" s="36"/>
    </row>
    <row r="27" spans="1:6" ht="16.8" thickBot="1" x14ac:dyDescent="0.35">
      <c r="A27" s="5">
        <v>43977</v>
      </c>
      <c r="B27" s="45" t="s">
        <v>47</v>
      </c>
      <c r="C27" s="46"/>
      <c r="D27" s="47">
        <v>2027</v>
      </c>
      <c r="E27" s="47">
        <f t="shared" si="0"/>
        <v>-377</v>
      </c>
      <c r="F27" s="48"/>
    </row>
    <row r="28" spans="1:6" ht="16.8" thickBot="1" x14ac:dyDescent="0.35">
      <c r="A28" s="63" t="s">
        <v>18</v>
      </c>
      <c r="B28" s="64"/>
      <c r="C28" s="65"/>
      <c r="D28" s="44">
        <f>SUM(D3:D27)</f>
        <v>10377</v>
      </c>
      <c r="E28" s="49">
        <f>C2-D28</f>
        <v>-377</v>
      </c>
      <c r="F28" s="7" t="s">
        <v>48</v>
      </c>
    </row>
  </sheetData>
  <mergeCells count="1">
    <mergeCell ref="A28:C28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I34" sqref="I34"/>
    </sheetView>
  </sheetViews>
  <sheetFormatPr defaultRowHeight="15.6" x14ac:dyDescent="0.3"/>
  <cols>
    <col min="1" max="1" width="10" style="50" bestFit="1" customWidth="1"/>
    <col min="2" max="2" width="22.6640625" style="50" bestFit="1" customWidth="1"/>
    <col min="3" max="3" width="16" style="50" bestFit="1" customWidth="1"/>
    <col min="4" max="4" width="12.44140625" style="50" bestFit="1" customWidth="1"/>
    <col min="5" max="5" width="12.33203125" style="50" bestFit="1" customWidth="1"/>
    <col min="6" max="6" width="25.109375" style="50" bestFit="1" customWidth="1"/>
    <col min="7" max="16384" width="8.88671875" style="50"/>
  </cols>
  <sheetData>
    <row r="1" spans="1:6" x14ac:dyDescent="0.3">
      <c r="A1" s="57" t="s">
        <v>0</v>
      </c>
      <c r="B1" s="57" t="s">
        <v>1</v>
      </c>
      <c r="C1" s="57" t="s">
        <v>20</v>
      </c>
      <c r="D1" s="57" t="s">
        <v>21</v>
      </c>
      <c r="E1" s="57" t="s">
        <v>22</v>
      </c>
      <c r="F1" s="57" t="s">
        <v>17</v>
      </c>
    </row>
    <row r="2" spans="1:6" x14ac:dyDescent="0.3">
      <c r="A2" s="42"/>
      <c r="B2" s="42" t="s">
        <v>51</v>
      </c>
      <c r="C2" s="8">
        <v>15000</v>
      </c>
      <c r="D2" s="8"/>
      <c r="E2" s="56">
        <f>C2-D2</f>
        <v>15000</v>
      </c>
      <c r="F2" s="42"/>
    </row>
    <row r="3" spans="1:6" x14ac:dyDescent="0.3">
      <c r="A3" s="53">
        <v>43916</v>
      </c>
      <c r="B3" s="42" t="s">
        <v>49</v>
      </c>
      <c r="C3" s="8"/>
      <c r="D3" s="8">
        <v>377</v>
      </c>
      <c r="E3" s="56">
        <f>E2-D3</f>
        <v>14623</v>
      </c>
      <c r="F3" s="42" t="s">
        <v>50</v>
      </c>
    </row>
    <row r="4" spans="1:6" x14ac:dyDescent="0.3">
      <c r="A4" s="53">
        <v>43985</v>
      </c>
      <c r="B4" s="52" t="s">
        <v>52</v>
      </c>
      <c r="C4" s="42"/>
      <c r="D4" s="8">
        <v>8</v>
      </c>
      <c r="E4" s="56">
        <f t="shared" ref="E4:E36" si="0">E3-D4</f>
        <v>14615</v>
      </c>
      <c r="F4" s="42"/>
    </row>
    <row r="5" spans="1:6" x14ac:dyDescent="0.3">
      <c r="A5" s="53">
        <v>43987</v>
      </c>
      <c r="B5" s="52" t="s">
        <v>53</v>
      </c>
      <c r="C5" s="42"/>
      <c r="D5" s="8">
        <v>42</v>
      </c>
      <c r="E5" s="56">
        <f t="shared" si="0"/>
        <v>14573</v>
      </c>
      <c r="F5" s="42"/>
    </row>
    <row r="6" spans="1:6" x14ac:dyDescent="0.3">
      <c r="A6" s="53">
        <v>43988</v>
      </c>
      <c r="B6" s="52" t="s">
        <v>54</v>
      </c>
      <c r="C6" s="42"/>
      <c r="D6" s="8">
        <v>120</v>
      </c>
      <c r="E6" s="56">
        <f t="shared" si="0"/>
        <v>14453</v>
      </c>
      <c r="F6" s="42"/>
    </row>
    <row r="7" spans="1:6" x14ac:dyDescent="0.3">
      <c r="A7" s="53">
        <v>43991</v>
      </c>
      <c r="B7" s="52" t="s">
        <v>55</v>
      </c>
      <c r="C7" s="42"/>
      <c r="D7" s="8">
        <v>189</v>
      </c>
      <c r="E7" s="56">
        <f t="shared" si="0"/>
        <v>14264</v>
      </c>
      <c r="F7" s="42"/>
    </row>
    <row r="8" spans="1:6" x14ac:dyDescent="0.3">
      <c r="A8" s="53">
        <v>43993</v>
      </c>
      <c r="B8" s="52" t="s">
        <v>56</v>
      </c>
      <c r="C8" s="42"/>
      <c r="D8" s="8">
        <v>87</v>
      </c>
      <c r="E8" s="56">
        <f t="shared" si="0"/>
        <v>14177</v>
      </c>
      <c r="F8" s="42"/>
    </row>
    <row r="9" spans="1:6" x14ac:dyDescent="0.3">
      <c r="A9" s="54">
        <v>43997</v>
      </c>
      <c r="B9" s="55" t="s">
        <v>57</v>
      </c>
      <c r="C9" s="29"/>
      <c r="D9" s="8">
        <v>173</v>
      </c>
      <c r="E9" s="56">
        <f t="shared" si="0"/>
        <v>14004</v>
      </c>
      <c r="F9" s="42"/>
    </row>
    <row r="10" spans="1:6" x14ac:dyDescent="0.3">
      <c r="A10" s="54">
        <v>43998</v>
      </c>
      <c r="B10" s="55" t="s">
        <v>58</v>
      </c>
      <c r="C10" s="29"/>
      <c r="D10" s="8">
        <v>450</v>
      </c>
      <c r="E10" s="56">
        <f t="shared" si="0"/>
        <v>13554</v>
      </c>
      <c r="F10" s="42"/>
    </row>
    <row r="11" spans="1:6" x14ac:dyDescent="0.3">
      <c r="A11" s="54">
        <v>44001</v>
      </c>
      <c r="B11" s="55" t="s">
        <v>59</v>
      </c>
      <c r="C11" s="29"/>
      <c r="D11" s="8">
        <v>400</v>
      </c>
      <c r="E11" s="56">
        <f t="shared" si="0"/>
        <v>13154</v>
      </c>
      <c r="F11" s="42"/>
    </row>
    <row r="12" spans="1:6" x14ac:dyDescent="0.3">
      <c r="A12" s="54">
        <v>44006</v>
      </c>
      <c r="B12" s="55" t="s">
        <v>60</v>
      </c>
      <c r="C12" s="29"/>
      <c r="D12" s="8">
        <v>750</v>
      </c>
      <c r="E12" s="56">
        <f t="shared" si="0"/>
        <v>12404</v>
      </c>
      <c r="F12" s="42"/>
    </row>
    <row r="13" spans="1:6" x14ac:dyDescent="0.3">
      <c r="A13" s="53">
        <v>44012</v>
      </c>
      <c r="B13" s="55" t="s">
        <v>61</v>
      </c>
      <c r="C13" s="29"/>
      <c r="D13" s="8">
        <v>209</v>
      </c>
      <c r="E13" s="56">
        <f t="shared" si="0"/>
        <v>12195</v>
      </c>
      <c r="F13" s="42"/>
    </row>
    <row r="14" spans="1:6" x14ac:dyDescent="0.3">
      <c r="A14" s="53">
        <v>44012</v>
      </c>
      <c r="B14" s="55" t="s">
        <v>62</v>
      </c>
      <c r="C14" s="29"/>
      <c r="D14" s="8">
        <v>90</v>
      </c>
      <c r="E14" s="56">
        <f t="shared" si="0"/>
        <v>12105</v>
      </c>
      <c r="F14" s="42"/>
    </row>
    <row r="15" spans="1:6" x14ac:dyDescent="0.3">
      <c r="A15" s="53">
        <v>44013</v>
      </c>
      <c r="B15" s="52" t="s">
        <v>63</v>
      </c>
      <c r="C15" s="8"/>
      <c r="D15" s="8">
        <v>117</v>
      </c>
      <c r="E15" s="56">
        <f t="shared" si="0"/>
        <v>11988</v>
      </c>
      <c r="F15" s="42"/>
    </row>
    <row r="16" spans="1:6" x14ac:dyDescent="0.3">
      <c r="A16" s="53">
        <v>44014</v>
      </c>
      <c r="B16" s="52" t="s">
        <v>64</v>
      </c>
      <c r="C16" s="8"/>
      <c r="D16" s="8">
        <v>42</v>
      </c>
      <c r="E16" s="56">
        <f t="shared" si="0"/>
        <v>11946</v>
      </c>
      <c r="F16" s="42"/>
    </row>
    <row r="17" spans="1:6" x14ac:dyDescent="0.3">
      <c r="A17" s="42"/>
      <c r="B17" s="52" t="s">
        <v>65</v>
      </c>
      <c r="C17" s="8"/>
      <c r="D17" s="8">
        <v>2420</v>
      </c>
      <c r="E17" s="56">
        <f t="shared" si="0"/>
        <v>9526</v>
      </c>
      <c r="F17" s="42"/>
    </row>
    <row r="18" spans="1:6" x14ac:dyDescent="0.3">
      <c r="A18" s="29"/>
      <c r="B18" s="55" t="s">
        <v>66</v>
      </c>
      <c r="C18" s="8"/>
      <c r="D18" s="8">
        <v>1870</v>
      </c>
      <c r="E18" s="56">
        <f t="shared" si="0"/>
        <v>7656</v>
      </c>
      <c r="F18" s="42"/>
    </row>
    <row r="19" spans="1:6" x14ac:dyDescent="0.3">
      <c r="A19" s="29"/>
      <c r="B19" s="55" t="s">
        <v>67</v>
      </c>
      <c r="C19" s="8"/>
      <c r="D19" s="8">
        <v>250</v>
      </c>
      <c r="E19" s="56">
        <f t="shared" si="0"/>
        <v>7406</v>
      </c>
      <c r="F19" s="42"/>
    </row>
    <row r="20" spans="1:6" x14ac:dyDescent="0.3">
      <c r="A20" s="53">
        <v>44015</v>
      </c>
      <c r="B20" s="52" t="s">
        <v>68</v>
      </c>
      <c r="C20" s="8"/>
      <c r="D20" s="8">
        <v>48</v>
      </c>
      <c r="E20" s="56">
        <f t="shared" si="0"/>
        <v>7358</v>
      </c>
      <c r="F20" s="66" t="s">
        <v>81</v>
      </c>
    </row>
    <row r="21" spans="1:6" x14ac:dyDescent="0.3">
      <c r="A21" s="53"/>
      <c r="B21" s="52" t="s">
        <v>69</v>
      </c>
      <c r="C21" s="8"/>
      <c r="D21" s="8">
        <v>554</v>
      </c>
      <c r="E21" s="56">
        <f t="shared" si="0"/>
        <v>6804</v>
      </c>
      <c r="F21" s="66"/>
    </row>
    <row r="22" spans="1:6" x14ac:dyDescent="0.3">
      <c r="A22" s="53"/>
      <c r="B22" s="52" t="s">
        <v>69</v>
      </c>
      <c r="C22" s="8"/>
      <c r="D22" s="8">
        <v>45</v>
      </c>
      <c r="E22" s="56">
        <f t="shared" si="0"/>
        <v>6759</v>
      </c>
      <c r="F22" s="66"/>
    </row>
    <row r="23" spans="1:6" x14ac:dyDescent="0.3">
      <c r="A23" s="53">
        <v>44016</v>
      </c>
      <c r="B23" s="52" t="s">
        <v>70</v>
      </c>
      <c r="C23" s="8"/>
      <c r="D23" s="8">
        <v>120</v>
      </c>
      <c r="E23" s="56">
        <f t="shared" si="0"/>
        <v>6639</v>
      </c>
      <c r="F23" s="66"/>
    </row>
    <row r="24" spans="1:6" x14ac:dyDescent="0.3">
      <c r="A24" s="53">
        <v>44029</v>
      </c>
      <c r="B24" s="52" t="s">
        <v>37</v>
      </c>
      <c r="C24" s="8"/>
      <c r="D24" s="8">
        <v>75</v>
      </c>
      <c r="E24" s="56">
        <f t="shared" si="0"/>
        <v>6564</v>
      </c>
      <c r="F24" s="42"/>
    </row>
    <row r="25" spans="1:6" x14ac:dyDescent="0.3">
      <c r="A25" s="53">
        <v>44032</v>
      </c>
      <c r="B25" s="52" t="s">
        <v>71</v>
      </c>
      <c r="C25" s="8"/>
      <c r="D25" s="8">
        <v>120</v>
      </c>
      <c r="E25" s="56">
        <f t="shared" si="0"/>
        <v>6444</v>
      </c>
      <c r="F25" s="42"/>
    </row>
    <row r="26" spans="1:6" x14ac:dyDescent="0.3">
      <c r="A26" s="53">
        <v>44033</v>
      </c>
      <c r="B26" s="52" t="s">
        <v>72</v>
      </c>
      <c r="C26" s="8"/>
      <c r="D26" s="8">
        <v>30</v>
      </c>
      <c r="E26" s="56">
        <f t="shared" si="0"/>
        <v>6414</v>
      </c>
      <c r="F26" s="42"/>
    </row>
    <row r="27" spans="1:6" x14ac:dyDescent="0.3">
      <c r="A27" s="53">
        <v>44035</v>
      </c>
      <c r="B27" s="52" t="s">
        <v>73</v>
      </c>
      <c r="C27" s="8"/>
      <c r="D27" s="8">
        <v>730</v>
      </c>
      <c r="E27" s="56">
        <f t="shared" si="0"/>
        <v>5684</v>
      </c>
      <c r="F27" s="42"/>
    </row>
    <row r="28" spans="1:6" x14ac:dyDescent="0.3">
      <c r="A28" s="42"/>
      <c r="B28" s="52" t="s">
        <v>74</v>
      </c>
      <c r="C28" s="8"/>
      <c r="D28" s="8">
        <v>44</v>
      </c>
      <c r="E28" s="56">
        <f t="shared" si="0"/>
        <v>5640</v>
      </c>
      <c r="F28" s="42"/>
    </row>
    <row r="29" spans="1:6" x14ac:dyDescent="0.3">
      <c r="A29" s="42"/>
      <c r="B29" s="52" t="s">
        <v>75</v>
      </c>
      <c r="C29" s="8"/>
      <c r="D29" s="8">
        <v>360</v>
      </c>
      <c r="E29" s="56">
        <f t="shared" si="0"/>
        <v>5280</v>
      </c>
      <c r="F29" s="42"/>
    </row>
    <row r="30" spans="1:6" x14ac:dyDescent="0.3">
      <c r="A30" s="53">
        <v>44036</v>
      </c>
      <c r="B30" s="52" t="s">
        <v>75</v>
      </c>
      <c r="C30" s="8"/>
      <c r="D30" s="8">
        <v>42</v>
      </c>
      <c r="E30" s="56">
        <f t="shared" si="0"/>
        <v>5238</v>
      </c>
      <c r="F30" s="42"/>
    </row>
    <row r="31" spans="1:6" x14ac:dyDescent="0.3">
      <c r="A31" s="53"/>
      <c r="B31" s="52" t="s">
        <v>76</v>
      </c>
      <c r="C31" s="8"/>
      <c r="D31" s="8">
        <v>50</v>
      </c>
      <c r="E31" s="56">
        <f t="shared" si="0"/>
        <v>5188</v>
      </c>
      <c r="F31" s="42"/>
    </row>
    <row r="32" spans="1:6" x14ac:dyDescent="0.3">
      <c r="A32" s="53">
        <v>44038</v>
      </c>
      <c r="B32" s="52" t="s">
        <v>69</v>
      </c>
      <c r="C32" s="8"/>
      <c r="D32" s="8">
        <v>336</v>
      </c>
      <c r="E32" s="56">
        <f t="shared" si="0"/>
        <v>4852</v>
      </c>
      <c r="F32" s="42"/>
    </row>
    <row r="33" spans="1:6" x14ac:dyDescent="0.3">
      <c r="A33" s="53">
        <v>44041</v>
      </c>
      <c r="B33" s="52" t="s">
        <v>77</v>
      </c>
      <c r="C33" s="8"/>
      <c r="D33" s="8">
        <v>29</v>
      </c>
      <c r="E33" s="56">
        <f t="shared" si="0"/>
        <v>4823</v>
      </c>
      <c r="F33" s="42"/>
    </row>
    <row r="34" spans="1:6" x14ac:dyDescent="0.3">
      <c r="A34" s="42"/>
      <c r="B34" s="52" t="s">
        <v>78</v>
      </c>
      <c r="C34" s="8"/>
      <c r="D34" s="8">
        <v>235</v>
      </c>
      <c r="E34" s="56">
        <f t="shared" si="0"/>
        <v>4588</v>
      </c>
      <c r="F34" s="42"/>
    </row>
    <row r="35" spans="1:6" x14ac:dyDescent="0.3">
      <c r="A35" s="42"/>
      <c r="B35" s="52" t="s">
        <v>79</v>
      </c>
      <c r="C35" s="8"/>
      <c r="D35" s="8">
        <v>246</v>
      </c>
      <c r="E35" s="56">
        <f t="shared" si="0"/>
        <v>4342</v>
      </c>
      <c r="F35" s="42"/>
    </row>
    <row r="36" spans="1:6" x14ac:dyDescent="0.3">
      <c r="A36" s="53">
        <v>44043</v>
      </c>
      <c r="B36" s="52" t="s">
        <v>80</v>
      </c>
      <c r="C36" s="8"/>
      <c r="D36" s="8">
        <v>18</v>
      </c>
      <c r="E36" s="56">
        <f t="shared" si="0"/>
        <v>4324</v>
      </c>
      <c r="F36" s="42"/>
    </row>
    <row r="37" spans="1:6" x14ac:dyDescent="0.3">
      <c r="A37" s="66" t="s">
        <v>82</v>
      </c>
      <c r="B37" s="66"/>
      <c r="C37" s="66"/>
      <c r="D37" s="42"/>
      <c r="E37" s="56">
        <f>E36</f>
        <v>4324</v>
      </c>
      <c r="F37" s="42" t="s">
        <v>83</v>
      </c>
    </row>
    <row r="38" spans="1:6" x14ac:dyDescent="0.3">
      <c r="C38" s="51"/>
    </row>
    <row r="39" spans="1:6" x14ac:dyDescent="0.3">
      <c r="C39" s="51"/>
    </row>
    <row r="40" spans="1:6" x14ac:dyDescent="0.3">
      <c r="C40" s="51"/>
    </row>
    <row r="41" spans="1:6" x14ac:dyDescent="0.3">
      <c r="C41" s="51"/>
    </row>
    <row r="42" spans="1:6" x14ac:dyDescent="0.3">
      <c r="C42" s="51"/>
    </row>
    <row r="43" spans="1:6" x14ac:dyDescent="0.3">
      <c r="C43" s="51"/>
    </row>
    <row r="44" spans="1:6" x14ac:dyDescent="0.3">
      <c r="C44" s="51"/>
    </row>
    <row r="45" spans="1:6" x14ac:dyDescent="0.3">
      <c r="C45" s="51"/>
    </row>
    <row r="46" spans="1:6" x14ac:dyDescent="0.3">
      <c r="C46" s="51"/>
    </row>
    <row r="47" spans="1:6" x14ac:dyDescent="0.3">
      <c r="C47" s="51"/>
    </row>
    <row r="48" spans="1:6" x14ac:dyDescent="0.3">
      <c r="C48" s="51"/>
    </row>
    <row r="49" spans="3:3" x14ac:dyDescent="0.3">
      <c r="C49" s="51"/>
    </row>
    <row r="50" spans="3:3" x14ac:dyDescent="0.3">
      <c r="C50" s="51"/>
    </row>
    <row r="51" spans="3:3" x14ac:dyDescent="0.3">
      <c r="C51" s="51"/>
    </row>
    <row r="52" spans="3:3" x14ac:dyDescent="0.3">
      <c r="C52" s="51"/>
    </row>
    <row r="53" spans="3:3" x14ac:dyDescent="0.3">
      <c r="C53" s="51"/>
    </row>
    <row r="54" spans="3:3" x14ac:dyDescent="0.3">
      <c r="C54" s="51"/>
    </row>
    <row r="55" spans="3:3" x14ac:dyDescent="0.3">
      <c r="C55" s="51"/>
    </row>
    <row r="56" spans="3:3" x14ac:dyDescent="0.3">
      <c r="C56" s="51"/>
    </row>
    <row r="57" spans="3:3" x14ac:dyDescent="0.3">
      <c r="C57" s="51"/>
    </row>
    <row r="58" spans="3:3" x14ac:dyDescent="0.3">
      <c r="C58" s="51"/>
    </row>
    <row r="59" spans="3:3" x14ac:dyDescent="0.3">
      <c r="C59" s="51"/>
    </row>
    <row r="60" spans="3:3" x14ac:dyDescent="0.3">
      <c r="C60" s="51"/>
    </row>
    <row r="61" spans="3:3" x14ac:dyDescent="0.3">
      <c r="C61" s="51"/>
    </row>
  </sheetData>
  <mergeCells count="2">
    <mergeCell ref="F20:F23"/>
    <mergeCell ref="A37:C37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workbookViewId="0">
      <selection activeCell="A2" sqref="A2:B2"/>
    </sheetView>
  </sheetViews>
  <sheetFormatPr defaultRowHeight="15.6" x14ac:dyDescent="0.3"/>
  <cols>
    <col min="1" max="1" width="10" style="50" bestFit="1" customWidth="1"/>
    <col min="2" max="2" width="27.5546875" style="50" bestFit="1" customWidth="1"/>
    <col min="3" max="4" width="14.33203125" style="50" bestFit="1" customWidth="1"/>
    <col min="5" max="5" width="10.88671875" style="50" bestFit="1" customWidth="1"/>
    <col min="6" max="16384" width="8.88671875" style="50"/>
  </cols>
  <sheetData>
    <row r="1" spans="1:6" x14ac:dyDescent="0.3">
      <c r="A1" s="57" t="s">
        <v>0</v>
      </c>
      <c r="B1" s="57" t="s">
        <v>1</v>
      </c>
      <c r="C1" s="57" t="s">
        <v>20</v>
      </c>
      <c r="D1" s="57" t="s">
        <v>21</v>
      </c>
      <c r="E1" s="57" t="s">
        <v>22</v>
      </c>
      <c r="F1" s="57" t="s">
        <v>17</v>
      </c>
    </row>
    <row r="2" spans="1:6" x14ac:dyDescent="0.3">
      <c r="A2" s="53">
        <v>44076</v>
      </c>
      <c r="B2" s="42" t="s">
        <v>84</v>
      </c>
      <c r="C2" s="8">
        <v>4324</v>
      </c>
      <c r="D2" s="8"/>
      <c r="E2" s="8">
        <f>$C2-D2</f>
        <v>4324</v>
      </c>
      <c r="F2" s="42"/>
    </row>
    <row r="3" spans="1:6" x14ac:dyDescent="0.3">
      <c r="A3" s="59">
        <v>44014</v>
      </c>
      <c r="B3" s="55" t="s">
        <v>92</v>
      </c>
      <c r="C3" s="8"/>
      <c r="D3" s="26">
        <v>300</v>
      </c>
      <c r="E3" s="8">
        <f>E2-D3</f>
        <v>4024</v>
      </c>
      <c r="F3" s="42"/>
    </row>
    <row r="4" spans="1:6" x14ac:dyDescent="0.3">
      <c r="A4" s="60">
        <v>44017</v>
      </c>
      <c r="B4" s="55" t="s">
        <v>85</v>
      </c>
      <c r="C4" s="8"/>
      <c r="D4" s="26">
        <v>860</v>
      </c>
      <c r="E4" s="8">
        <f t="shared" ref="E4:E16" si="0">E3-D4</f>
        <v>3164</v>
      </c>
      <c r="F4" s="42"/>
    </row>
    <row r="5" spans="1:6" x14ac:dyDescent="0.3">
      <c r="A5" s="59">
        <v>44017</v>
      </c>
      <c r="B5" s="58" t="s">
        <v>86</v>
      </c>
      <c r="C5" s="8"/>
      <c r="D5" s="9">
        <v>904</v>
      </c>
      <c r="E5" s="8">
        <f t="shared" si="0"/>
        <v>2260</v>
      </c>
      <c r="F5" s="42"/>
    </row>
    <row r="6" spans="1:6" x14ac:dyDescent="0.3">
      <c r="A6" s="59">
        <v>44019</v>
      </c>
      <c r="B6" s="55" t="s">
        <v>87</v>
      </c>
      <c r="C6" s="8"/>
      <c r="D6" s="26">
        <v>53</v>
      </c>
      <c r="E6" s="8">
        <f t="shared" si="0"/>
        <v>2207</v>
      </c>
      <c r="F6" s="42"/>
    </row>
    <row r="7" spans="1:6" x14ac:dyDescent="0.3">
      <c r="A7" s="59">
        <v>44020</v>
      </c>
      <c r="B7" s="55" t="s">
        <v>93</v>
      </c>
      <c r="C7" s="8"/>
      <c r="D7" s="26">
        <v>200</v>
      </c>
      <c r="E7" s="8">
        <f t="shared" si="0"/>
        <v>2007</v>
      </c>
      <c r="F7" s="42"/>
    </row>
    <row r="8" spans="1:6" x14ac:dyDescent="0.3">
      <c r="A8" s="59">
        <v>44033</v>
      </c>
      <c r="B8" s="55" t="s">
        <v>94</v>
      </c>
      <c r="C8" s="8"/>
      <c r="D8" s="26">
        <v>205</v>
      </c>
      <c r="E8" s="8">
        <f t="shared" si="0"/>
        <v>1802</v>
      </c>
      <c r="F8" s="42"/>
    </row>
    <row r="9" spans="1:6" x14ac:dyDescent="0.3">
      <c r="A9" s="59">
        <v>44035</v>
      </c>
      <c r="B9" s="55" t="s">
        <v>88</v>
      </c>
      <c r="C9" s="8"/>
      <c r="D9" s="26">
        <v>200</v>
      </c>
      <c r="E9" s="8">
        <f t="shared" si="0"/>
        <v>1602</v>
      </c>
      <c r="F9" s="42"/>
    </row>
    <row r="10" spans="1:6" x14ac:dyDescent="0.3">
      <c r="A10" s="60">
        <v>44056</v>
      </c>
      <c r="B10" s="55" t="s">
        <v>89</v>
      </c>
      <c r="C10" s="8"/>
      <c r="D10" s="26">
        <v>28</v>
      </c>
      <c r="E10" s="8">
        <f t="shared" si="0"/>
        <v>1574</v>
      </c>
      <c r="F10" s="42"/>
    </row>
    <row r="11" spans="1:6" x14ac:dyDescent="0.3">
      <c r="A11" s="60">
        <v>44057</v>
      </c>
      <c r="B11" s="55" t="s">
        <v>95</v>
      </c>
      <c r="C11" s="8"/>
      <c r="D11" s="26">
        <v>659</v>
      </c>
      <c r="E11" s="8">
        <f t="shared" si="0"/>
        <v>915</v>
      </c>
      <c r="F11" s="42"/>
    </row>
    <row r="12" spans="1:6" x14ac:dyDescent="0.3">
      <c r="A12" s="59">
        <v>44061</v>
      </c>
      <c r="B12" s="58" t="s">
        <v>96</v>
      </c>
      <c r="C12" s="8"/>
      <c r="D12" s="9">
        <v>113</v>
      </c>
      <c r="E12" s="8">
        <f t="shared" si="0"/>
        <v>802</v>
      </c>
      <c r="F12" s="42"/>
    </row>
    <row r="13" spans="1:6" x14ac:dyDescent="0.3">
      <c r="A13" s="59">
        <v>44069</v>
      </c>
      <c r="B13" s="58" t="s">
        <v>90</v>
      </c>
      <c r="C13" s="8"/>
      <c r="D13" s="9">
        <v>1000</v>
      </c>
      <c r="E13" s="8">
        <f t="shared" si="0"/>
        <v>-198</v>
      </c>
      <c r="F13" s="42"/>
    </row>
    <row r="14" spans="1:6" x14ac:dyDescent="0.3">
      <c r="A14" s="59">
        <v>44070</v>
      </c>
      <c r="B14" s="58" t="s">
        <v>90</v>
      </c>
      <c r="C14" s="8"/>
      <c r="D14" s="9">
        <v>430</v>
      </c>
      <c r="E14" s="8">
        <f t="shared" si="0"/>
        <v>-628</v>
      </c>
      <c r="F14" s="42"/>
    </row>
    <row r="15" spans="1:6" x14ac:dyDescent="0.3">
      <c r="A15" s="53">
        <v>44070</v>
      </c>
      <c r="B15" s="58" t="s">
        <v>91</v>
      </c>
      <c r="C15" s="8"/>
      <c r="D15" s="9">
        <v>30</v>
      </c>
      <c r="E15" s="8">
        <f t="shared" si="0"/>
        <v>-658</v>
      </c>
      <c r="F15" s="42"/>
    </row>
    <row r="16" spans="1:6" x14ac:dyDescent="0.3">
      <c r="A16" s="53">
        <v>44071</v>
      </c>
      <c r="B16" s="58" t="s">
        <v>97</v>
      </c>
      <c r="C16" s="8"/>
      <c r="D16" s="9">
        <v>23</v>
      </c>
      <c r="E16" s="8">
        <f t="shared" si="0"/>
        <v>-681</v>
      </c>
      <c r="F16" s="42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D15" sqref="D15"/>
    </sheetView>
  </sheetViews>
  <sheetFormatPr defaultRowHeight="15.6" x14ac:dyDescent="0.3"/>
  <cols>
    <col min="1" max="1" width="11.44140625" style="50" bestFit="1" customWidth="1"/>
    <col min="2" max="2" width="17.77734375" style="50" bestFit="1" customWidth="1"/>
    <col min="3" max="5" width="14.33203125" style="50" bestFit="1" customWidth="1"/>
    <col min="6" max="6" width="25.5546875" style="50" bestFit="1" customWidth="1"/>
    <col min="7" max="16384" width="8.88671875" style="50"/>
  </cols>
  <sheetData>
    <row r="1" spans="1:6" x14ac:dyDescent="0.3">
      <c r="A1" s="57" t="s">
        <v>0</v>
      </c>
      <c r="B1" s="57" t="s">
        <v>1</v>
      </c>
      <c r="C1" s="57" t="s">
        <v>20</v>
      </c>
      <c r="D1" s="57" t="s">
        <v>21</v>
      </c>
      <c r="E1" s="57" t="s">
        <v>22</v>
      </c>
      <c r="F1" s="57" t="s">
        <v>17</v>
      </c>
    </row>
    <row r="2" spans="1:6" x14ac:dyDescent="0.3">
      <c r="A2" s="55"/>
      <c r="B2" s="55" t="s">
        <v>98</v>
      </c>
      <c r="C2" s="26">
        <v>3103</v>
      </c>
      <c r="D2" s="26"/>
      <c r="E2" s="26">
        <f>C2-D2</f>
        <v>3103</v>
      </c>
      <c r="F2" s="55"/>
    </row>
    <row r="3" spans="1:6" x14ac:dyDescent="0.3">
      <c r="A3" s="53"/>
      <c r="B3" s="42" t="s">
        <v>99</v>
      </c>
      <c r="C3" s="8"/>
      <c r="D3" s="8">
        <v>681</v>
      </c>
      <c r="E3" s="8">
        <f>E2-D3</f>
        <v>2422</v>
      </c>
      <c r="F3" s="42"/>
    </row>
    <row r="4" spans="1:6" x14ac:dyDescent="0.3">
      <c r="A4" s="53">
        <v>44082</v>
      </c>
      <c r="B4" s="42" t="s">
        <v>100</v>
      </c>
      <c r="C4" s="8"/>
      <c r="D4" s="8">
        <v>51</v>
      </c>
      <c r="E4" s="8">
        <f t="shared" ref="E4:E10" si="0">E3-D4</f>
        <v>2371</v>
      </c>
      <c r="F4" s="42"/>
    </row>
    <row r="5" spans="1:6" x14ac:dyDescent="0.3">
      <c r="A5" s="53">
        <v>44099</v>
      </c>
      <c r="B5" s="42" t="s">
        <v>101</v>
      </c>
      <c r="C5" s="8"/>
      <c r="D5" s="8">
        <v>39</v>
      </c>
      <c r="E5" s="8">
        <f t="shared" si="0"/>
        <v>2332</v>
      </c>
      <c r="F5" s="42"/>
    </row>
    <row r="6" spans="1:6" x14ac:dyDescent="0.3">
      <c r="A6" s="42"/>
      <c r="B6" s="42" t="s">
        <v>102</v>
      </c>
      <c r="C6" s="8"/>
      <c r="D6" s="8">
        <v>186</v>
      </c>
      <c r="E6" s="8">
        <f t="shared" si="0"/>
        <v>2146</v>
      </c>
      <c r="F6" s="42"/>
    </row>
    <row r="7" spans="1:6" x14ac:dyDescent="0.3">
      <c r="A7" s="53">
        <v>44110</v>
      </c>
      <c r="B7" s="42" t="s">
        <v>103</v>
      </c>
      <c r="C7" s="8"/>
      <c r="D7" s="8">
        <v>110</v>
      </c>
      <c r="E7" s="8">
        <f t="shared" si="0"/>
        <v>2036</v>
      </c>
      <c r="F7" s="42"/>
    </row>
    <row r="8" spans="1:6" x14ac:dyDescent="0.3">
      <c r="A8" s="53">
        <v>44117</v>
      </c>
      <c r="B8" s="42" t="s">
        <v>104</v>
      </c>
      <c r="C8" s="8"/>
      <c r="D8" s="8">
        <v>379</v>
      </c>
      <c r="E8" s="8">
        <f t="shared" si="0"/>
        <v>1657</v>
      </c>
      <c r="F8" s="42" t="s">
        <v>107</v>
      </c>
    </row>
    <row r="9" spans="1:6" x14ac:dyDescent="0.3">
      <c r="A9" s="53">
        <v>44117</v>
      </c>
      <c r="B9" s="42" t="s">
        <v>105</v>
      </c>
      <c r="C9" s="8"/>
      <c r="D9" s="8">
        <v>1227</v>
      </c>
      <c r="E9" s="8">
        <f t="shared" si="0"/>
        <v>430</v>
      </c>
      <c r="F9" s="42"/>
    </row>
    <row r="10" spans="1:6" x14ac:dyDescent="0.3">
      <c r="A10" s="53">
        <v>44119</v>
      </c>
      <c r="B10" s="42" t="s">
        <v>106</v>
      </c>
      <c r="C10" s="8"/>
      <c r="D10" s="8">
        <v>430</v>
      </c>
      <c r="E10" s="8">
        <f t="shared" si="0"/>
        <v>0</v>
      </c>
      <c r="F10" s="42"/>
    </row>
    <row r="11" spans="1:6" x14ac:dyDescent="0.3">
      <c r="A11" s="67" t="s">
        <v>108</v>
      </c>
      <c r="B11" s="68"/>
      <c r="C11" s="8"/>
      <c r="D11" s="8">
        <f>SUM(D3:D10)</f>
        <v>3103</v>
      </c>
      <c r="E11" s="8"/>
      <c r="F11" s="42"/>
    </row>
  </sheetData>
  <mergeCells count="1">
    <mergeCell ref="A11:B1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1~3月支出明細</vt:lpstr>
      <vt:lpstr>4~5月份支出明細</vt:lpstr>
      <vt:lpstr>6~7月份支出明細</vt:lpstr>
      <vt:lpstr>8月份支出明細</vt:lpstr>
      <vt:lpstr>9~10月份支出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2020-03-27T04:04:01Z</dcterms:created>
  <dcterms:modified xsi:type="dcterms:W3CDTF">2020-10-28T10:21:06Z</dcterms:modified>
</cp:coreProperties>
</file>