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eon\Desktop\Data_Analysis_Projects\Crowdfunding Analysis\"/>
    </mc:Choice>
  </mc:AlternateContent>
  <xr:revisionPtr revIDLastSave="0" documentId="13_ncr:1_{1D5E32E4-9CEC-4E08-A1E4-7C3D73E0DFA5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Kickstarter" sheetId="1" r:id="rId1"/>
    <sheet name="Outcomes Based on Launch Date" sheetId="4" r:id="rId2"/>
    <sheet name="Category Statistics" sheetId="2" r:id="rId3"/>
    <sheet name="Subcategory Statistics" sheetId="3" r:id="rId4"/>
    <sheet name="Failed U.S. Kickstarters" sheetId="7" r:id="rId5"/>
    <sheet name="Successful U.S. Kickstarters" sheetId="6" r:id="rId6"/>
    <sheet name="Descriptive Statistics" sheetId="9" r:id="rId7"/>
    <sheet name="Edinburgh Research" sheetId="5" r:id="rId8"/>
    <sheet name="GB Musical Box Plot" sheetId="1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9" l="1"/>
  <c r="C2" i="9"/>
  <c r="B3" i="9"/>
  <c r="C3" i="9"/>
  <c r="B4" i="9"/>
  <c r="C4" i="9"/>
  <c r="B5" i="9"/>
  <c r="B7" i="9" s="1"/>
  <c r="C5" i="9"/>
  <c r="B6" i="9"/>
  <c r="C6" i="9"/>
  <c r="C7" i="9" s="1"/>
  <c r="B9" i="9"/>
  <c r="C9" i="9"/>
  <c r="B10" i="9"/>
  <c r="C10" i="9"/>
  <c r="B11" i="9"/>
  <c r="C11" i="9"/>
  <c r="B12" i="9"/>
  <c r="B14" i="9" s="1"/>
  <c r="C12" i="9"/>
  <c r="C14" i="9" s="1"/>
  <c r="B13" i="9"/>
  <c r="C13" i="9"/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6" i="5"/>
  <c r="B3" i="5"/>
  <c r="B4" i="5"/>
  <c r="B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<sst xmlns="http://schemas.openxmlformats.org/spreadsheetml/2006/main" count="38386" uniqueCount="8401">
  <si>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</si>
  <si>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</si>
  <si>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</si>
  <si>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</si>
  <si>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</si>
  <si>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</si>
  <si>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</si>
  <si>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</si>
  <si>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</si>
  <si>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</si>
  <si>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</si>
  <si>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</si>
  <si>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</si>
  <si>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</si>
  <si>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</si>
  <si>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</si>
  <si>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</si>
  <si>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</si>
  <si>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</si>
  <si>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</si>
  <si>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</si>
  <si>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</si>
  <si>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</si>
  <si>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</si>
  <si>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</si>
  <si>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</si>
  <si>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</si>
  <si>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</si>
  <si>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</si>
  <si>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</si>
  <si>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</si>
  <si>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</si>
  <si>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</si>
  <si>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</si>
  <si>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</si>
  <si>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</si>
  <si>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</si>
  <si>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</si>
  <si>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</si>
  <si>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</si>
  <si>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</si>
  <si>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</si>
  <si>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</si>
  <si>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</si>
  <si>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</si>
  <si>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</si>
  <si>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</si>
  <si>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</si>
  <si>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</si>
  <si>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</si>
  <si>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</si>
  <si>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</si>
  <si>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</si>
  <si>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</si>
  <si>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</si>
  <si>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</si>
  <si>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</si>
  <si>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</si>
  <si>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</si>
  <si>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</si>
  <si>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</si>
  <si>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</si>
  <si>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</si>
  <si>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</si>
  <si>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</si>
  <si>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</si>
  <si>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</si>
  <si>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</si>
  <si>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</si>
  <si>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</si>
  <si>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</si>
  <si>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</si>
  <si>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</si>
  <si>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</si>
  <si>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</si>
  <si>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</si>
  <si>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</si>
  <si>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</si>
  <si>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</si>
  <si>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</si>
  <si>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</si>
  <si>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</si>
  <si>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</si>
  <si>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</si>
  <si>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</si>
  <si>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</si>
  <si>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</si>
  <si>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</si>
  <si>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</si>
  <si>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</si>
  <si>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</si>
  <si>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</si>
  <si>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</si>
  <si>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</si>
  <si>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</si>
  <si>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</si>
  <si>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</si>
  <si>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</si>
  <si>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</si>
  <si>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</si>
  <si>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</si>
  <si>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</si>
  <si>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</si>
  <si>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</si>
  <si>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</si>
  <si>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</si>
  <si>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</si>
  <si>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</si>
  <si>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</si>
  <si>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</si>
  <si>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</si>
  <si>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</si>
  <si>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</si>
  <si>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</si>
  <si>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</si>
  <si>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</si>
  <si>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</si>
  <si>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</si>
  <si>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</si>
  <si>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</si>
  <si>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</si>
  <si>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</si>
  <si>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</si>
  <si>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</si>
  <si>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</si>
  <si>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</si>
  <si>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</si>
  <si>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</si>
  <si>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</si>
  <si>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</si>
  <si>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</si>
  <si>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</si>
  <si>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</si>
  <si>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</si>
  <si>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</si>
  <si>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</si>
  <si>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</si>
  <si>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</si>
  <si>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</si>
  <si>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</si>
  <si>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</si>
  <si>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</si>
  <si>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</si>
  <si>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</si>
  <si>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</si>
  <si>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</si>
  <si>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</si>
  <si>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</si>
  <si>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</si>
  <si>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</si>
  <si>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</si>
  <si>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</si>
  <si>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</si>
  <si>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</si>
  <si>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</si>
  <si>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</si>
  <si>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</si>
  <si>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</si>
  <si>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</si>
  <si>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</si>
  <si>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</si>
  <si>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</si>
  <si>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</si>
  <si>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</si>
  <si>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</si>
  <si>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</si>
  <si>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</si>
  <si>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</si>
  <si>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</si>
  <si>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</si>
  <si>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</si>
  <si>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</si>
  <si>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</si>
  <si>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</si>
  <si>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</si>
  <si>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</si>
  <si>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</si>
  <si>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</si>
  <si>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</si>
  <si>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</si>
  <si>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</si>
  <si>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</si>
  <si>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</si>
  <si>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</si>
  <si>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</si>
  <si>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</si>
  <si>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</si>
  <si>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</si>
  <si>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</si>
  <si>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</si>
  <si>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</si>
  <si>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</si>
  <si>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</si>
  <si>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</si>
  <si>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</si>
  <si>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</si>
  <si>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</si>
  <si>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</si>
  <si>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</si>
  <si>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</si>
  <si>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</si>
  <si>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</si>
  <si>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</si>
  <si>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</si>
  <si>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</si>
  <si>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</si>
  <si>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</si>
  <si>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</si>
  <si>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</si>
  <si>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</si>
  <si>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</si>
  <si>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</si>
  <si>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</si>
  <si>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</si>
  <si>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</si>
  <si>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</si>
  <si>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</si>
  <si>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</si>
  <si>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</si>
  <si>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</si>
  <si>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</si>
  <si>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</si>
  <si>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</si>
  <si>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</si>
  <si>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</si>
  <si>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</si>
  <si>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</si>
  <si>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</si>
  <si>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</si>
  <si>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</si>
  <si>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</si>
  <si>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</si>
  <si>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</si>
  <si>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</si>
  <si>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</si>
  <si>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</si>
  <si>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</si>
  <si>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</si>
  <si>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</si>
  <si>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</si>
  <si>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</si>
  <si>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</si>
  <si>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</si>
  <si>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</si>
  <si>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</si>
  <si>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</si>
  <si>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</si>
  <si>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</si>
  <si>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</si>
  <si>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</si>
  <si>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</si>
  <si>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</si>
  <si>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</si>
  <si>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</si>
  <si>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</si>
  <si>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</si>
  <si>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</si>
  <si>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</si>
  <si>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</si>
  <si>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</si>
  <si>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</si>
  <si>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</si>
  <si>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</si>
  <si>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</si>
  <si>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</si>
  <si>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</si>
  <si>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</si>
  <si>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</si>
  <si>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</si>
  <si>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</si>
  <si>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</si>
  <si>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</si>
  <si>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</si>
  <si>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</si>
  <si>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</si>
  <si>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</si>
  <si>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</si>
  <si>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</si>
  <si>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</si>
  <si>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</si>
  <si>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</si>
  <si>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</si>
  <si>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</si>
  <si>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</si>
  <si>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</si>
  <si>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</si>
  <si>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</si>
  <si>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</si>
  <si>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</si>
  <si>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</si>
  <si>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</si>
  <si>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</si>
  <si>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</si>
  <si>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</si>
  <si>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</si>
  <si>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</si>
  <si>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</si>
  <si>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</si>
  <si>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</si>
  <si>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</si>
  <si>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</si>
  <si>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</si>
  <si>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</si>
  <si>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</si>
  <si>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</si>
  <si>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</si>
  <si>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</si>
  <si>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</si>
  <si>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</si>
  <si>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</si>
  <si>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</si>
  <si>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</si>
  <si>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</si>
  <si>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</si>
  <si>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</si>
  <si>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</si>
  <si>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</si>
  <si>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</si>
  <si>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</si>
  <si>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</si>
  <si>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</si>
  <si>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</si>
  <si>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</si>
  <si>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</si>
  <si>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</si>
  <si>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</si>
  <si>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</si>
  <si>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</si>
  <si>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</si>
  <si>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</si>
  <si>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</si>
  <si>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</si>
  <si>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</si>
  <si>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</si>
  <si>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</si>
  <si>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</si>
  <si>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</si>
  <si>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</si>
  <si>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</si>
  <si>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</si>
  <si>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</si>
  <si>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</si>
  <si>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</si>
  <si>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</si>
  <si>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</si>
  <si>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</si>
  <si>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</si>
  <si>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</si>
  <si>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</si>
  <si>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</si>
  <si>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</si>
  <si>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</si>
  <si>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</si>
  <si>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</si>
  <si>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</si>
  <si>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</si>
  <si>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</si>
  <si>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</si>
  <si>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</si>
  <si>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</si>
  <si>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</si>
  <si>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</si>
  <si>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</si>
  <si>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</si>
  <si>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</si>
  <si>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</si>
  <si>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</si>
  <si>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</si>
  <si>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</si>
  <si>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</si>
  <si>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</si>
  <si>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</si>
  <si>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</si>
  <si>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</si>
  <si>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</si>
  <si>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</si>
  <si>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</si>
  <si>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</si>
  <si>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</si>
  <si>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</si>
  <si>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</si>
  <si>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</si>
  <si>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</si>
  <si>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</si>
  <si>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</si>
  <si>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</si>
  <si>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</si>
  <si>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</si>
  <si>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</si>
  <si>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</si>
  <si>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</si>
  <si>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</si>
  <si>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</si>
  <si>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</si>
  <si>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</si>
  <si>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</si>
  <si>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</si>
  <si>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</si>
  <si>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</si>
  <si>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</si>
  <si>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</si>
  <si>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</si>
  <si>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</si>
  <si>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</si>
  <si>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</si>
  <si>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</si>
  <si>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</si>
  <si>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</si>
  <si>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</si>
  <si>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</si>
  <si>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</si>
  <si>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</si>
  <si>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</si>
  <si>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</si>
  <si>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</si>
  <si>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</si>
  <si>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</si>
  <si>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</si>
  <si>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</si>
  <si>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</si>
  <si>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</si>
  <si>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</si>
  <si>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</si>
  <si>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</si>
  <si>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</si>
  <si>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</si>
  <si>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</si>
  <si>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</si>
  <si>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</si>
  <si>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</si>
  <si>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</si>
  <si>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</si>
  <si>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</si>
  <si>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</si>
  <si>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</si>
  <si>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</si>
  <si>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</si>
  <si>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</si>
  <si>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</si>
  <si>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</si>
  <si>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</si>
  <si>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</si>
  <si>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</si>
  <si>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</si>
  <si>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</si>
  <si>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</si>
  <si>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</si>
  <si>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</si>
  <si>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</si>
  <si>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</si>
  <si>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</si>
  <si>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</si>
  <si>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</si>
  <si>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</si>
  <si>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</si>
  <si>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</si>
  <si>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</si>
  <si>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</si>
  <si>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</si>
  <si>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</si>
  <si>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</si>
  <si>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</si>
  <si>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</si>
  <si>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</si>
  <si>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</si>
  <si>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</si>
  <si>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</si>
  <si>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</si>
  <si>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</si>
  <si>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</si>
  <si>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</si>
  <si>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</si>
  <si>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</si>
  <si>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</si>
  <si>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</si>
  <si>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</si>
  <si>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</si>
  <si>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</si>
  <si>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</si>
  <si>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</si>
  <si>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</si>
  <si>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</si>
  <si>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</si>
  <si>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</si>
  <si>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</si>
  <si>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</si>
  <si>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</si>
  <si>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</si>
  <si>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</si>
  <si>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</si>
  <si>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</si>
  <si>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</si>
  <si>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</si>
  <si>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</si>
  <si>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</si>
  <si>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</si>
  <si>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</si>
  <si>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</si>
  <si>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</si>
  <si>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</si>
  <si>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</si>
  <si>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</si>
  <si>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</si>
  <si>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</si>
  <si>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</si>
  <si>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</si>
  <si>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</si>
  <si>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</si>
  <si>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</si>
  <si>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</si>
  <si>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</si>
  <si>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</si>
  <si>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</si>
  <si>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</si>
  <si>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</si>
  <si>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</si>
  <si>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</si>
  <si>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</si>
  <si>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</si>
  <si>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</si>
  <si>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</si>
  <si>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</si>
  <si>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</si>
  <si>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</si>
  <si>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</si>
  <si>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</si>
  <si>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</si>
  <si>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</si>
  <si>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</si>
  <si>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</si>
  <si>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</si>
  <si>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</si>
  <si>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</si>
  <si>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</si>
  <si>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</si>
  <si>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</si>
  <si>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</si>
  <si>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</si>
  <si>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</si>
  <si>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</si>
  <si>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</si>
  <si>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</si>
  <si>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</si>
  <si>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</si>
  <si>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</si>
  <si>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</si>
  <si>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</si>
  <si>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</si>
  <si>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</si>
  <si>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</si>
  <si>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</si>
  <si>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</si>
  <si>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</si>
  <si>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</si>
  <si>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</si>
  <si>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</si>
  <si>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</si>
  <si>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</si>
  <si>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</si>
  <si>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</si>
  <si>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</si>
  <si>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</si>
  <si>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</si>
  <si>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</si>
  <si>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</si>
  <si>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</si>
  <si>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</si>
  <si>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</si>
  <si>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</si>
  <si>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</si>
  <si>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</si>
  <si>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</si>
  <si>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</si>
  <si>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</si>
  <si>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</si>
  <si>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</si>
  <si>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</si>
  <si>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</si>
  <si>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</si>
  <si>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</si>
  <si>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</si>
  <si>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</si>
  <si>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</si>
  <si>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</si>
  <si>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</si>
  <si>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</si>
  <si>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</si>
  <si>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</si>
  <si>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</si>
  <si>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</si>
  <si>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</si>
  <si>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</si>
  <si>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</si>
  <si>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</si>
  <si>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</si>
  <si>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</si>
  <si>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</si>
  <si>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</si>
  <si>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</si>
  <si>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</si>
  <si>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</si>
  <si>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</si>
  <si>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</si>
  <si>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</si>
  <si>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</si>
  <si>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</si>
  <si>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</si>
  <si>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</si>
  <si>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</si>
  <si>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</si>
  <si>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</si>
  <si>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</si>
  <si>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</si>
  <si>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</si>
  <si>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</si>
  <si>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</si>
  <si>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</si>
  <si>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</si>
  <si>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</si>
  <si>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</si>
  <si>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</si>
  <si>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</si>
  <si>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</si>
  <si>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</si>
  <si>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</si>
  <si>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</si>
  <si>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</si>
  <si>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</si>
  <si>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</si>
  <si>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</si>
  <si>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</si>
  <si>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</si>
  <si>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</si>
  <si>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</si>
  <si>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</si>
  <si>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</si>
  <si>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</si>
  <si>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</si>
  <si>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</si>
  <si>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</si>
  <si>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</si>
  <si>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</si>
  <si>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</si>
  <si>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</si>
  <si>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</si>
  <si>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</si>
  <si>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</si>
  <si>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</si>
  <si>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</si>
  <si>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</si>
  <si>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</si>
  <si>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</si>
  <si>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</si>
  <si>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</si>
  <si>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</si>
  <si>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</si>
  <si>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</si>
  <si>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</si>
  <si>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</si>
  <si>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</si>
  <si>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</si>
  <si>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</si>
  <si>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</si>
  <si>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</si>
  <si>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</si>
  <si>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</si>
  <si>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</si>
  <si>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</si>
  <si>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</si>
  <si>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</si>
  <si>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</si>
  <si>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</si>
  <si>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</si>
  <si>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</si>
  <si>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</si>
  <si>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</si>
  <si>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</si>
  <si>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</si>
  <si>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</si>
  <si>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</si>
  <si>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</si>
  <si>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</si>
  <si>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</si>
  <si>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</si>
  <si>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</si>
  <si>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</si>
  <si>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</si>
  <si>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</si>
  <si>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</si>
  <si>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</si>
  <si>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</si>
  <si>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</si>
  <si>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</si>
  <si>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</si>
  <si>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</si>
  <si>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</si>
  <si>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</si>
  <si>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</si>
  <si>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</si>
  <si>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</si>
  <si>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</si>
  <si>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</si>
  <si>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</si>
  <si>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</si>
  <si>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</si>
  <si>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</si>
  <si>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</si>
  <si>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</si>
  <si>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</si>
  <si>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</si>
  <si>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</si>
  <si>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</si>
  <si>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</si>
  <si>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</si>
  <si>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</si>
  <si>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</si>
  <si>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</si>
  <si>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</si>
  <si>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</si>
  <si>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</si>
  <si>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</si>
  <si>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</si>
  <si>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</si>
  <si>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</si>
  <si>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</si>
  <si>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</si>
  <si>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</si>
  <si>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</si>
  <si>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</si>
  <si>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</si>
  <si>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</si>
  <si>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</si>
  <si>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</si>
  <si>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</si>
  <si>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</si>
  <si>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</si>
  <si>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</si>
  <si>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</si>
  <si>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</si>
  <si>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</si>
  <si>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</si>
  <si>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</si>
  <si>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</si>
  <si>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</si>
  <si>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</si>
  <si>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</si>
  <si>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</si>
  <si>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</si>
  <si>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</si>
  <si>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</si>
  <si>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</si>
  <si>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</si>
  <si>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</si>
  <si>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</si>
  <si>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</si>
  <si>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</si>
  <si>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</si>
  <si>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</si>
  <si>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</si>
  <si>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</si>
  <si>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</si>
  <si>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</si>
  <si>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</si>
  <si>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</si>
  <si>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</si>
  <si>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</si>
  <si>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</si>
  <si>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</si>
  <si>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</si>
  <si>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</si>
  <si>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</si>
  <si>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</si>
  <si>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</si>
  <si>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</si>
  <si>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</si>
  <si>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</si>
  <si>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</si>
  <si>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</si>
  <si>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</si>
  <si>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</si>
  <si>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</si>
  <si>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</si>
  <si>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</si>
  <si>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</si>
  <si>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</si>
  <si>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</si>
  <si>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</si>
  <si>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</si>
  <si>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</si>
  <si>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</si>
  <si>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</si>
  <si>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</si>
  <si>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</si>
  <si>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</si>
  <si>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</si>
  <si>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</si>
  <si>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</si>
  <si>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</si>
  <si>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</si>
  <si>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</si>
  <si>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</si>
  <si>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</si>
  <si>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</si>
  <si>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</si>
  <si>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</si>
  <si>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</si>
  <si>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</si>
  <si>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</si>
  <si>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</si>
  <si>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</si>
  <si>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</si>
  <si>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</si>
  <si>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</si>
  <si>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</si>
  <si>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</si>
  <si>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</si>
  <si>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</si>
  <si>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</si>
  <si>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</si>
  <si>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</si>
  <si>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</si>
  <si>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</si>
  <si>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</si>
  <si>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</si>
  <si>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</si>
  <si>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</si>
  <si>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</si>
  <si>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</si>
  <si>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</si>
  <si>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</si>
  <si>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</si>
  <si>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</si>
  <si>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</si>
  <si>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</si>
  <si>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</si>
  <si>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</si>
  <si>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</si>
  <si>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</si>
  <si>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</si>
  <si>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</si>
  <si>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</si>
  <si>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</si>
  <si>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</si>
  <si>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</si>
  <si>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</si>
  <si>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</si>
  <si>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</si>
  <si>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</si>
  <si>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</si>
  <si>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</si>
  <si>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</si>
  <si>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</si>
  <si>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</si>
  <si>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</si>
  <si>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</si>
  <si>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</si>
  <si>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</si>
  <si>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</si>
  <si>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</si>
  <si>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</si>
  <si>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</si>
  <si>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</si>
  <si>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</si>
  <si>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</si>
  <si>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</si>
  <si>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</si>
  <si>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</si>
  <si>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</si>
  <si>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</si>
  <si>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</si>
  <si>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</si>
  <si>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</si>
  <si>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</si>
  <si>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</si>
  <si>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</si>
  <si>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</si>
  <si>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</si>
  <si>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</si>
  <si>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</si>
  <si>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</si>
  <si>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</si>
  <si>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</si>
  <si>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</si>
  <si>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</si>
  <si>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</si>
  <si>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</si>
  <si>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</si>
  <si>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</si>
  <si>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</si>
  <si>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</si>
  <si>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</si>
  <si>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</si>
  <si>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</si>
  <si>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</si>
  <si>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</si>
  <si>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</si>
  <si>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</si>
  <si>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</si>
  <si>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</si>
  <si>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</si>
  <si>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</si>
  <si>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</si>
  <si>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</si>
  <si>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</si>
  <si>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</si>
  <si>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</si>
  <si>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</si>
  <si>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</si>
  <si>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</si>
  <si>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</si>
  <si>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</si>
  <si>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</si>
  <si>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</si>
  <si>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</si>
  <si>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</si>
  <si>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</si>
  <si>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</si>
  <si>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</si>
  <si>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</si>
  <si>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</si>
  <si>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</si>
  <si>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</si>
  <si>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</si>
  <si>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</si>
  <si>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</si>
  <si>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</si>
  <si>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</si>
  <si>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</si>
  <si>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</si>
  <si>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</si>
  <si>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</si>
  <si>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</si>
  <si>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</si>
  <si>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</si>
  <si>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</si>
  <si>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</si>
  <si>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</si>
  <si>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</si>
  <si>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</si>
  <si>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</si>
  <si>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</si>
  <si>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</si>
  <si>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</si>
  <si>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</si>
  <si>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</si>
  <si>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</si>
  <si>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</si>
  <si>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</si>
  <si>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</si>
  <si>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</si>
  <si>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</si>
  <si>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</si>
  <si>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</si>
  <si>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</si>
  <si>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</si>
  <si>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</si>
  <si>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</si>
  <si>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</si>
  <si>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</si>
  <si>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</si>
  <si>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</si>
  <si>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</si>
  <si>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</si>
  <si>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</si>
  <si>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</si>
  <si>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</si>
  <si>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</si>
  <si>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</si>
  <si>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</si>
  <si>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</si>
  <si>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</si>
  <si>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</si>
  <si>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</si>
  <si>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</si>
  <si>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</si>
  <si>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</si>
  <si>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</si>
  <si>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</si>
  <si>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</si>
  <si>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</si>
  <si>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</si>
  <si>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</si>
  <si>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</si>
  <si>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</si>
  <si>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</si>
  <si>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</si>
  <si>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</si>
  <si>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</si>
  <si>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</si>
  <si>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</si>
  <si>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</si>
  <si>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</si>
  <si>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</si>
  <si>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</si>
  <si>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</si>
  <si>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</si>
  <si>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</si>
  <si>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</si>
  <si>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</si>
  <si>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</si>
  <si>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</si>
  <si>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</si>
  <si>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</si>
  <si>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</si>
  <si>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</si>
  <si>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</si>
  <si>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</si>
  <si>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</si>
  <si>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</si>
  <si>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</si>
  <si>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</si>
  <si>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</si>
  <si>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</si>
  <si>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</si>
  <si>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</si>
  <si>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</si>
  <si>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</si>
  <si>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</si>
  <si>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</si>
  <si>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</si>
  <si>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</si>
  <si>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</si>
  <si>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</si>
  <si>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</si>
  <si>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</si>
  <si>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</si>
  <si>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</si>
  <si>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</si>
  <si>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</si>
  <si>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</si>
  <si>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</si>
  <si>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</si>
  <si>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</si>
  <si>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</si>
  <si>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</si>
  <si>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</si>
  <si>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</si>
  <si>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</si>
  <si>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</si>
  <si>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</si>
  <si>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</si>
  <si>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</si>
  <si>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</si>
  <si>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</si>
  <si>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</si>
  <si>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</si>
  <si>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</si>
  <si>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</si>
  <si>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</si>
  <si>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</si>
  <si>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</si>
  <si>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</si>
  <si>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</si>
  <si>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</si>
  <si>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</si>
  <si>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</si>
  <si>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</si>
  <si>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</si>
  <si>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</si>
  <si>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</si>
  <si>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</si>
  <si>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</si>
  <si>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</si>
  <si>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</si>
  <si>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</si>
  <si>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</si>
  <si>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</si>
  <si>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</si>
  <si>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</si>
  <si>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</si>
  <si>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</si>
  <si>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</si>
  <si>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</si>
  <si>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</si>
  <si>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</si>
  <si>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</si>
  <si>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</si>
  <si>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</si>
  <si>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</si>
  <si>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</si>
  <si>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</si>
  <si>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</si>
  <si>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</si>
  <si>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</si>
  <si>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</si>
  <si>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</si>
  <si>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</si>
  <si>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</si>
  <si>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</si>
  <si>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</si>
  <si>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</si>
  <si>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</si>
  <si>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</si>
  <si>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</si>
  <si>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</si>
  <si>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</si>
  <si>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</si>
  <si>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</si>
  <si>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</si>
  <si>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</si>
  <si>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</si>
  <si>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</si>
  <si>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</si>
  <si>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</si>
  <si>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</si>
  <si>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</si>
  <si>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</si>
  <si>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</si>
  <si>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</si>
  <si>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</si>
  <si>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</si>
  <si>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</si>
  <si>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</si>
  <si>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</si>
  <si>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</si>
  <si>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</si>
  <si>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</si>
  <si>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</si>
  <si>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</si>
  <si>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</si>
  <si>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</si>
  <si>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</si>
  <si>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</si>
  <si>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</si>
  <si>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</si>
  <si>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</si>
  <si>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</si>
  <si>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</si>
  <si>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</si>
  <si>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</si>
  <si>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</si>
  <si>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</si>
  <si>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</si>
  <si>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</si>
  <si>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</si>
  <si>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</si>
  <si>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</si>
  <si>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</si>
  <si>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</si>
  <si>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</si>
  <si>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</si>
  <si>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</si>
  <si>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</si>
  <si>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</si>
  <si>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</si>
  <si>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</si>
  <si>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</si>
  <si>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</si>
  <si>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</si>
  <si>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</si>
  <si>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</si>
  <si>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</si>
  <si>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</si>
  <si>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</si>
  <si>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</si>
  <si>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</si>
  <si>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</si>
  <si>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</si>
  <si>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</si>
  <si>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</si>
  <si>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</si>
  <si>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</si>
  <si>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</si>
  <si>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</si>
  <si>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</si>
  <si>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</si>
  <si>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</si>
  <si>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</si>
  <si>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</si>
  <si>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</si>
  <si>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</si>
  <si>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</si>
  <si>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</si>
  <si>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</si>
  <si>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</si>
  <si>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</si>
  <si>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</si>
  <si>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</si>
  <si>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</si>
  <si>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</si>
  <si>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</si>
  <si>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</si>
  <si>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</si>
  <si>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</si>
  <si>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</si>
  <si>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</si>
  <si>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</si>
  <si>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</si>
  <si>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</si>
  <si>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</si>
  <si>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</si>
  <si>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</si>
  <si>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</si>
  <si>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</si>
  <si>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</si>
  <si>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</si>
  <si>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</si>
  <si>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</si>
  <si>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</si>
  <si>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</si>
  <si>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</si>
  <si>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</si>
  <si>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</si>
  <si>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</si>
  <si>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</si>
  <si>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</si>
  <si>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</si>
  <si>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</si>
  <si>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</si>
  <si>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</si>
  <si>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</si>
  <si>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</si>
  <si>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</si>
  <si>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</si>
  <si>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</si>
  <si>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</si>
  <si>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</si>
  <si>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</si>
  <si>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</si>
  <si>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</si>
  <si>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</si>
  <si>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</si>
  <si>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</si>
  <si>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</si>
  <si>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</si>
  <si>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</si>
  <si>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</si>
  <si>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</si>
  <si>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</si>
  <si>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</si>
  <si>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</si>
  <si>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</si>
  <si>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</si>
  <si>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</si>
  <si>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</si>
  <si>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</si>
  <si>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</si>
  <si>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</si>
  <si>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</si>
  <si>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</si>
  <si>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</si>
  <si>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</si>
  <si>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</si>
  <si>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</si>
  <si>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</si>
  <si>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</si>
  <si>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</si>
  <si>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</si>
  <si>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</si>
  <si>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</si>
  <si>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</si>
  <si>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</si>
  <si>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</si>
  <si>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</si>
  <si>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</si>
  <si>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</si>
  <si>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</si>
  <si>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</si>
  <si>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</si>
  <si>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</si>
  <si>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</si>
  <si>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</si>
  <si>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</si>
  <si>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</si>
  <si>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</si>
  <si>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</si>
  <si>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</si>
  <si>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</si>
  <si>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</si>
  <si>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</si>
  <si>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</si>
  <si>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</si>
  <si>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</si>
  <si>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</si>
  <si>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</si>
  <si>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</si>
  <si>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</si>
  <si>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</si>
  <si>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</si>
  <si>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</si>
  <si>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</si>
  <si>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</si>
  <si>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</si>
  <si>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</si>
  <si>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</si>
  <si>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</si>
  <si>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</si>
  <si>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</si>
  <si>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</si>
  <si>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</si>
  <si>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</si>
  <si>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</si>
  <si>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</si>
  <si>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</si>
  <si>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</si>
  <si>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</si>
  <si>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</si>
  <si>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</si>
  <si>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</si>
  <si>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</si>
  <si>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</si>
  <si>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</si>
  <si>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</si>
  <si>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</si>
  <si>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</si>
  <si>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</si>
  <si>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</si>
  <si>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</si>
  <si>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</si>
  <si>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</si>
  <si>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</si>
  <si>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</si>
  <si>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</si>
  <si>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</si>
  <si>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</si>
  <si>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</si>
  <si>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</si>
  <si>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</si>
  <si>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</si>
  <si>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</si>
  <si>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</si>
  <si>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</si>
  <si>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</si>
  <si>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</si>
  <si>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</si>
  <si>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</si>
  <si>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</si>
  <si>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</si>
  <si>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</si>
  <si>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</si>
  <si>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</si>
  <si>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</si>
  <si>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</si>
  <si>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</si>
  <si>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</si>
  <si>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</si>
  <si>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</si>
  <si>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</si>
  <si>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</si>
  <si>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</si>
  <si>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</si>
  <si>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</si>
  <si>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</si>
  <si>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</si>
  <si>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</si>
  <si>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</si>
  <si>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</si>
  <si>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</si>
  <si>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</si>
  <si>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</si>
  <si>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</si>
  <si>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</si>
  <si>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</si>
  <si>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</si>
  <si>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</si>
  <si>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</si>
  <si>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</si>
  <si>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</si>
  <si>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</si>
  <si>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</si>
  <si>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</si>
  <si>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</si>
  <si>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</si>
  <si>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</si>
  <si>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</si>
  <si>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</si>
  <si>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</si>
  <si>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</si>
  <si>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</si>
  <si>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</si>
  <si>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</si>
  <si>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</si>
  <si>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</si>
  <si>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</si>
  <si>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</si>
  <si>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</si>
  <si>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</si>
  <si>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</si>
  <si>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</si>
  <si>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</si>
  <si>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</si>
  <si>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</si>
  <si>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</si>
  <si>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</si>
  <si>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</si>
  <si>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</si>
  <si>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</si>
  <si>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</si>
  <si>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</si>
  <si>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</si>
  <si>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</si>
  <si>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</si>
  <si>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</si>
  <si>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</si>
  <si>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</si>
  <si>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</si>
  <si>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</si>
  <si>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</si>
  <si>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</si>
  <si>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</si>
  <si>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</si>
  <si>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</si>
  <si>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</si>
  <si>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</si>
  <si>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</si>
  <si>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</si>
  <si>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</si>
  <si>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</si>
  <si>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</si>
  <si>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</si>
  <si>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</si>
  <si>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</si>
  <si>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</si>
  <si>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</si>
  <si>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</si>
  <si>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</si>
  <si>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</si>
  <si>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</si>
  <si>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</si>
  <si>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</si>
  <si>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</si>
  <si>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</si>
  <si>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</si>
  <si>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</si>
  <si>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</si>
  <si>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</si>
  <si>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</si>
  <si>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</si>
  <si>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</si>
  <si>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</si>
  <si>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</si>
  <si>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</si>
  <si>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</si>
  <si>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</si>
  <si>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</si>
  <si>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</si>
  <si>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</si>
  <si>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</si>
  <si>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</si>
  <si>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</si>
  <si>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</si>
  <si>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</si>
  <si>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</si>
  <si>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</si>
  <si>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</si>
  <si>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</si>
  <si>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</si>
  <si>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</si>
  <si>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</si>
  <si>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</si>
  <si>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</si>
  <si>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</si>
  <si>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</si>
  <si>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</si>
  <si>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</si>
  <si>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</si>
  <si>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</si>
  <si>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</si>
  <si>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</si>
  <si>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</si>
  <si>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</si>
  <si>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</si>
  <si>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</si>
  <si>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</si>
  <si>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</si>
  <si>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</si>
  <si>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</si>
  <si>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</si>
  <si>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</si>
  <si>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</si>
  <si>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</si>
  <si>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</si>
  <si>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</si>
  <si>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</si>
  <si>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</si>
  <si>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</si>
  <si>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</si>
  <si>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</si>
  <si>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</si>
  <si>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</si>
  <si>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</si>
  <si>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</si>
  <si>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</si>
  <si>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</si>
  <si>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</si>
  <si>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</si>
  <si>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</si>
  <si>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</si>
  <si>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</si>
  <si>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</si>
  <si>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</si>
  <si>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</si>
  <si>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</si>
  <si>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</si>
  <si>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</si>
  <si>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</si>
  <si>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</si>
  <si>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</si>
  <si>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</si>
  <si>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</si>
  <si>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</si>
  <si>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</si>
  <si>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</si>
  <si>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</si>
  <si>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</si>
  <si>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</si>
  <si>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</si>
  <si>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</si>
  <si>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</si>
  <si>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</si>
  <si>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</si>
  <si>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</si>
  <si>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</si>
  <si>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</si>
  <si>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</si>
  <si>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</si>
  <si>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</si>
  <si>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</si>
  <si>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</si>
  <si>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</si>
  <si>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</si>
  <si>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</si>
  <si>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</si>
  <si>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</si>
  <si>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</si>
  <si>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</si>
  <si>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</si>
  <si>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</si>
  <si>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</si>
  <si>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</si>
  <si>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</si>
  <si>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</si>
  <si>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</si>
  <si>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</si>
  <si>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</si>
  <si>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</si>
  <si>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</si>
  <si>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</si>
  <si>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</si>
  <si>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</si>
  <si>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</si>
  <si>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</si>
  <si>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</si>
  <si>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</si>
  <si>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</si>
  <si>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</si>
  <si>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</si>
  <si>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</si>
  <si>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</si>
  <si>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</si>
  <si>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</si>
  <si>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</si>
  <si>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</si>
  <si>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</si>
  <si>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</si>
  <si>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</si>
  <si>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</si>
  <si>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</si>
  <si>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</si>
  <si>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</si>
  <si>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</si>
  <si>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</si>
  <si>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</si>
  <si>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</si>
  <si>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</si>
  <si>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</si>
  <si>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</si>
  <si>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</si>
  <si>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</si>
  <si>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</si>
  <si>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</si>
  <si>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</si>
  <si>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</si>
  <si>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</si>
  <si>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</si>
  <si>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</si>
  <si>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</si>
  <si>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</si>
  <si>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</si>
  <si>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</si>
  <si>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</si>
  <si>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</si>
  <si>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</si>
  <si>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</si>
  <si>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</si>
  <si>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</si>
  <si>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</si>
  <si>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</si>
  <si>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</si>
  <si>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</si>
  <si>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</si>
  <si>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</si>
  <si>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</si>
  <si>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</si>
  <si>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</si>
  <si>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</si>
  <si>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</si>
  <si>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</si>
  <si>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</si>
  <si>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</si>
  <si>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</si>
  <si>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</si>
  <si>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</si>
  <si>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</si>
  <si>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</si>
  <si>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</si>
  <si>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</si>
  <si>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</si>
  <si>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</si>
  <si>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</si>
  <si>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</si>
  <si>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</si>
  <si>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</si>
  <si>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</si>
  <si>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</si>
  <si>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</si>
  <si>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</si>
  <si>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</si>
  <si>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</si>
  <si>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</si>
  <si>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</si>
  <si>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</si>
  <si>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</si>
  <si>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</si>
  <si>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</si>
  <si>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</si>
  <si>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</si>
  <si>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</si>
  <si>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</si>
  <si>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</si>
  <si>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</si>
  <si>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</si>
  <si>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</si>
  <si>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</si>
  <si>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</si>
  <si>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</si>
  <si>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</si>
  <si>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</si>
  <si>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</si>
  <si>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</si>
  <si>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</si>
  <si>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</si>
  <si>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</si>
  <si>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</si>
  <si>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</si>
  <si>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</si>
  <si>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</si>
  <si>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</si>
  <si>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</si>
  <si>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</si>
  <si>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</si>
  <si>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</si>
  <si>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</si>
  <si>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</si>
  <si>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</si>
  <si>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</si>
  <si>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</si>
  <si>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</si>
  <si>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</si>
  <si>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</si>
  <si>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</si>
  <si>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</si>
  <si>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</si>
  <si>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</si>
  <si>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</si>
  <si>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</si>
  <si>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</si>
  <si>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</si>
  <si>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</si>
  <si>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</si>
  <si>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</si>
  <si>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</si>
  <si>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</si>
  <si>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</si>
  <si>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</si>
  <si>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</si>
  <si>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</si>
  <si>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</si>
  <si>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</si>
  <si>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</si>
  <si>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</si>
  <si>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</si>
  <si>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</si>
  <si>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</si>
  <si>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</si>
  <si>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</si>
  <si>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</si>
  <si>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</si>
  <si>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</si>
  <si>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</si>
  <si>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</si>
  <si>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</si>
  <si>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</si>
  <si>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</si>
  <si>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</si>
  <si>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</si>
  <si>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</si>
  <si>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</si>
  <si>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</si>
  <si>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</si>
  <si>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</si>
  <si>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</si>
  <si>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</si>
  <si>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</si>
  <si>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</si>
  <si>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</si>
  <si>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</si>
  <si>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</si>
  <si>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</si>
  <si>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</si>
  <si>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</si>
  <si>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</si>
  <si>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</si>
  <si>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</si>
  <si>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</si>
  <si>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</si>
  <si>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</si>
  <si>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</si>
  <si>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</si>
  <si>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</si>
  <si>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</si>
  <si>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</si>
  <si>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</si>
  <si>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</si>
  <si>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</si>
  <si>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</si>
  <si>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</si>
  <si>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</si>
  <si>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</si>
  <si>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</si>
  <si>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</si>
  <si>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</si>
  <si>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</si>
  <si>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</si>
  <si>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</si>
  <si>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</si>
  <si>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</si>
  <si>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</si>
  <si>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</si>
  <si>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</si>
  <si>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</si>
  <si>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</si>
  <si>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</si>
  <si>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</si>
  <si>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</si>
  <si>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</si>
  <si>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</si>
  <si>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</si>
  <si>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</si>
  <si>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</si>
  <si>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</si>
  <si>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</si>
  <si>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</si>
  <si>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</si>
  <si>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</si>
  <si>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</si>
  <si>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</si>
  <si>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</si>
  <si>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</si>
  <si>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</si>
  <si>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</si>
  <si>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</si>
  <si>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</si>
  <si>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</si>
  <si>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</si>
  <si>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</si>
  <si>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</si>
  <si>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</si>
  <si>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</si>
  <si>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</si>
  <si>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</si>
  <si>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</si>
  <si>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</si>
  <si>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</si>
  <si>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</si>
  <si>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</si>
  <si>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</si>
  <si>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</si>
  <si>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</si>
  <si>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</si>
  <si>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</si>
  <si>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</si>
  <si>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</si>
  <si>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</si>
  <si>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</si>
  <si>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</si>
  <si>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</si>
  <si>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</si>
  <si>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</si>
  <si>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</si>
  <si>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</si>
  <si>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</si>
  <si>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</si>
  <si>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</si>
  <si>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</si>
  <si>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</si>
  <si>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</si>
  <si>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</si>
  <si>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</si>
  <si>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</si>
  <si>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</si>
  <si>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</si>
  <si>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</si>
  <si>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</si>
  <si>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</si>
  <si>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</si>
  <si>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</si>
  <si>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</si>
  <si>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</si>
  <si>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</si>
  <si>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</si>
  <si>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</si>
  <si>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</si>
  <si>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</si>
  <si>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</si>
  <si>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</si>
  <si>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</si>
  <si>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</si>
  <si>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</si>
  <si>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</si>
  <si>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</si>
  <si>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</si>
  <si>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</si>
  <si>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</si>
  <si>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</si>
  <si>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</si>
  <si>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</si>
  <si>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</si>
  <si>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</si>
  <si>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</si>
  <si>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</si>
  <si>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</si>
  <si>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</si>
  <si>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</si>
  <si>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</si>
  <si>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</si>
  <si>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</si>
  <si>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</si>
  <si>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</si>
  <si>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</si>
  <si>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</si>
  <si>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</si>
  <si>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</si>
  <si>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</si>
  <si>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</si>
  <si>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</si>
  <si>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</si>
  <si>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</si>
  <si>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</si>
  <si>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</si>
  <si>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</si>
  <si>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</si>
  <si>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</si>
  <si>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</si>
  <si>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</si>
  <si>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</si>
  <si>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</si>
  <si>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</si>
  <si>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</si>
  <si>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</si>
  <si>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</si>
  <si>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</si>
  <si>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</si>
  <si>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</si>
  <si>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</si>
  <si>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</si>
  <si>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</si>
  <si>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</si>
  <si>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</si>
  <si>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</si>
  <si>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</si>
  <si>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</si>
  <si>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</si>
  <si>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</si>
  <si>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</si>
  <si>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</si>
  <si>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</si>
  <si>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</si>
  <si>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</si>
  <si>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</si>
  <si>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</si>
  <si>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</si>
  <si>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</si>
  <si>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</si>
  <si>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</si>
  <si>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</si>
  <si>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</si>
  <si>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</si>
  <si>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</si>
  <si>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</si>
  <si>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</si>
  <si>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</si>
  <si>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</si>
  <si>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</si>
  <si>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</si>
  <si>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</si>
  <si>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</si>
  <si>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</si>
  <si>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</si>
  <si>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</si>
  <si>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</si>
  <si>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</si>
  <si>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</si>
  <si>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</si>
  <si>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</si>
  <si>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</si>
  <si>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</si>
  <si>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</si>
  <si>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</si>
  <si>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</si>
  <si>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</si>
  <si>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</si>
  <si>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</si>
  <si>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</si>
  <si>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</si>
  <si>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</si>
  <si>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</si>
  <si>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</si>
  <si>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</si>
  <si>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</si>
  <si>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</si>
  <si>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</si>
  <si>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</si>
  <si>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</si>
  <si>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</si>
  <si>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</si>
  <si>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</si>
  <si>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</si>
  <si>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</si>
  <si>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</si>
  <si>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</si>
  <si>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</si>
  <si>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</si>
  <si>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</si>
  <si>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</si>
  <si>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</si>
  <si>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</si>
  <si>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</si>
  <si>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</si>
  <si>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</si>
  <si>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</si>
  <si>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</si>
  <si>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</si>
  <si>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</si>
  <si>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</si>
  <si>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</si>
  <si>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</si>
  <si>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</si>
  <si>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</si>
  <si>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</si>
  <si>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</si>
  <si>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</si>
  <si>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</si>
  <si>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</si>
  <si>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</si>
  <si>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</si>
  <si>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</si>
  <si>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</si>
  <si>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</si>
  <si>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</si>
  <si>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</si>
  <si>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</si>
  <si>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</si>
  <si>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</si>
  <si>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</si>
  <si>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</si>
  <si>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</si>
  <si>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</si>
  <si>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</si>
  <si>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</si>
  <si>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</si>
  <si>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</si>
  <si>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</si>
  <si>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</si>
  <si>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</si>
  <si>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</si>
  <si>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</si>
  <si>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</si>
  <si>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</si>
  <si>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</si>
  <si>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</si>
  <si>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</si>
  <si>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</si>
  <si>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</si>
  <si>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</si>
  <si>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</si>
  <si>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</si>
  <si>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</si>
  <si>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</si>
  <si>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</si>
  <si>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</si>
  <si>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</si>
  <si>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</si>
  <si>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</si>
  <si>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</si>
  <si>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</si>
  <si>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</si>
  <si>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</si>
  <si>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</si>
  <si>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</si>
  <si>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</si>
  <si>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</si>
  <si>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</si>
  <si>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</si>
  <si>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</si>
  <si>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</si>
  <si>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</si>
  <si>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</si>
  <si>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</si>
  <si>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</si>
  <si>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</si>
  <si>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</si>
  <si>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</si>
  <si>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</si>
  <si>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</si>
  <si>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</si>
  <si>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</si>
  <si>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</si>
  <si>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</si>
  <si>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</si>
  <si>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</si>
  <si>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</si>
  <si>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</si>
  <si>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</si>
  <si>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</si>
  <si>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</si>
  <si>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</si>
  <si>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</si>
  <si>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</si>
  <si>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</si>
  <si>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</si>
  <si>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</si>
  <si>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</si>
  <si>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</si>
  <si>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</si>
  <si>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</si>
  <si>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</si>
  <si>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</si>
  <si>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</si>
  <si>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</si>
  <si>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</si>
  <si>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</si>
  <si>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</si>
  <si>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</si>
  <si>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</si>
  <si>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</si>
  <si>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</si>
  <si>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</si>
  <si>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</si>
  <si>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</si>
  <si>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</si>
  <si>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</si>
  <si>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</si>
  <si>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</si>
  <si>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</si>
  <si>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</si>
  <si>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</si>
  <si>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</si>
  <si>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</si>
  <si>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</si>
  <si>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</si>
  <si>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</si>
  <si>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</si>
  <si>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</si>
  <si>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</si>
  <si>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</si>
  <si>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</si>
  <si>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</si>
  <si>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</si>
  <si>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</si>
  <si>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</si>
  <si>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</si>
  <si>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</si>
  <si>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</si>
  <si>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</si>
  <si>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</si>
  <si>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</si>
  <si>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</si>
  <si>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</si>
  <si>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</si>
  <si>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</si>
  <si>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</si>
  <si>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</si>
  <si>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</si>
  <si>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</si>
  <si>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</si>
  <si>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</si>
  <si>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</si>
  <si>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</si>
  <si>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</si>
  <si>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</si>
  <si>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</si>
  <si>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</si>
  <si>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</si>
  <si>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</si>
  <si>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</si>
  <si>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</si>
  <si>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</si>
  <si>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</si>
  <si>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</si>
  <si>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</si>
  <si>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</si>
  <si>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</si>
  <si>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</si>
  <si>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</si>
  <si>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</si>
  <si>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</si>
  <si>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</si>
  <si>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</si>
  <si>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</si>
  <si>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</si>
  <si>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</si>
  <si>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</si>
  <si>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</si>
  <si>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</si>
  <si>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</si>
  <si>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</si>
  <si>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</si>
  <si>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</si>
  <si>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</si>
  <si>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</si>
  <si>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</si>
  <si>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</si>
  <si>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</si>
  <si>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</si>
  <si>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</si>
  <si>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</si>
  <si>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</si>
  <si>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</si>
  <si>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</si>
  <si>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</si>
  <si>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</si>
  <si>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</si>
  <si>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</si>
  <si>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</si>
  <si>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</si>
  <si>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</si>
  <si>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</si>
  <si>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</si>
  <si>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</si>
  <si>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</si>
  <si>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</si>
  <si>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</si>
  <si>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</si>
  <si>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</si>
  <si>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</si>
  <si>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</si>
  <si>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</si>
  <si>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</si>
  <si>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</si>
  <si>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</si>
  <si>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</si>
  <si>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</si>
  <si>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</si>
  <si>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</si>
  <si>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</si>
  <si>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</si>
  <si>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</si>
  <si>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</si>
  <si>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</si>
  <si>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</si>
  <si>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</si>
  <si>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</si>
  <si>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</si>
  <si>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</si>
  <si>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</si>
  <si>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</si>
  <si>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</si>
  <si>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</si>
  <si>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</si>
  <si>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</si>
  <si>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</si>
  <si>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</si>
  <si>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</si>
  <si>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</si>
  <si>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</si>
  <si>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</si>
  <si>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</si>
  <si>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</si>
  <si>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</si>
  <si>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</si>
  <si>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</si>
  <si>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</si>
  <si>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</si>
  <si>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</si>
  <si>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</si>
  <si>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</si>
  <si>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</si>
  <si>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</si>
  <si>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</si>
  <si>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</si>
  <si>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</si>
  <si>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</si>
  <si>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</si>
  <si>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</si>
  <si>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</si>
  <si>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</si>
  <si>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</si>
  <si>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</si>
  <si>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</si>
  <si>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</si>
  <si>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</si>
  <si>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</si>
  <si>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</si>
  <si>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</si>
  <si>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</si>
  <si>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</si>
  <si>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</si>
  <si>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</si>
  <si>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</si>
  <si>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</si>
  <si>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</si>
  <si>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</si>
  <si>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</si>
  <si>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</si>
  <si>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</si>
  <si>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</si>
  <si>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</si>
  <si>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</si>
  <si>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</si>
  <si>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</si>
  <si>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</si>
  <si>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</si>
  <si>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</si>
  <si>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</si>
  <si>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</si>
  <si>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</si>
  <si>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</si>
  <si>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</si>
  <si>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</si>
  <si>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</si>
  <si>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</si>
  <si>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</si>
  <si>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</si>
  <si>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</si>
  <si>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</si>
  <si>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</si>
  <si>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</si>
  <si>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</si>
  <si>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</si>
  <si>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</si>
  <si>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</si>
  <si>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</si>
  <si>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</si>
  <si>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</si>
  <si>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</si>
  <si>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</si>
  <si>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</si>
  <si>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</si>
  <si>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</si>
  <si>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</si>
  <si>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</si>
  <si>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</si>
  <si>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</si>
  <si>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</si>
  <si>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</si>
  <si>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</si>
  <si>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</si>
  <si>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</si>
  <si>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</si>
  <si>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</si>
  <si>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</si>
  <si>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</si>
  <si>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</si>
  <si>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</si>
  <si>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</si>
  <si>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</si>
  <si>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</si>
  <si>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</si>
  <si>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</si>
  <si>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</si>
  <si>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</si>
  <si>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</si>
  <si>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</si>
  <si>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</si>
  <si>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</si>
  <si>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</si>
  <si>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</si>
  <si>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</si>
  <si>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</si>
  <si>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</si>
  <si>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</si>
  <si>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</si>
  <si>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</si>
  <si>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</si>
  <si>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</si>
  <si>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</si>
  <si>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</si>
  <si>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</si>
  <si>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</si>
  <si>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</si>
  <si>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</si>
  <si>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</si>
  <si>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</si>
  <si>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</si>
  <si>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</si>
  <si>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</si>
  <si>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</si>
  <si>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</si>
  <si>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</si>
  <si>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</si>
  <si>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</si>
  <si>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</si>
  <si>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</si>
  <si>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</si>
  <si>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</si>
  <si>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</si>
  <si>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</si>
  <si>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</si>
  <si>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</si>
  <si>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</si>
  <si>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</si>
  <si>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</si>
  <si>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</si>
  <si>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</si>
  <si>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</si>
  <si>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</si>
  <si>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</si>
  <si>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</si>
  <si>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</si>
  <si>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</si>
  <si>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</si>
  <si>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</si>
  <si>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</si>
  <si>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</si>
  <si>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</si>
  <si>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</si>
  <si>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</si>
  <si>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</si>
  <si>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</si>
  <si>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</si>
  <si>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</si>
  <si>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</si>
  <si>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</si>
  <si>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</si>
  <si>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</si>
  <si>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</si>
  <si>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</si>
  <si>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</si>
  <si>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</si>
  <si>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</si>
  <si>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</si>
  <si>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</si>
  <si>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</si>
  <si>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</si>
  <si>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</si>
  <si>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</si>
  <si>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</si>
  <si>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</si>
  <si>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</si>
  <si>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</si>
  <si>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</si>
  <si>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</si>
  <si>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</si>
  <si>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</si>
  <si>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</si>
  <si>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</si>
  <si>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</si>
  <si>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</si>
  <si>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</si>
  <si>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</si>
  <si>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</si>
  <si>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</si>
  <si>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</si>
  <si>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</si>
  <si>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</si>
  <si>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</si>
  <si>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</si>
  <si>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</si>
  <si>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</si>
  <si>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</si>
  <si>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</si>
  <si>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</si>
  <si>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</si>
  <si>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</si>
  <si>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</si>
  <si>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</si>
  <si>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</si>
  <si>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</si>
  <si>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</si>
  <si>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</si>
  <si>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</si>
  <si>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</si>
  <si>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</si>
  <si>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</si>
  <si>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</si>
  <si>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</si>
  <si>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</si>
  <si>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</si>
  <si>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</si>
  <si>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</si>
  <si>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</si>
  <si>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</si>
  <si>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</si>
  <si>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</si>
  <si>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</si>
  <si>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</si>
  <si>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</si>
  <si>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</si>
  <si>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</si>
  <si>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</si>
  <si>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</si>
  <si>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</si>
  <si>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</si>
  <si>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</si>
  <si>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</si>
  <si>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</si>
  <si>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</si>
  <si>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</si>
  <si>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</si>
  <si>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</si>
  <si>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</si>
  <si>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</si>
  <si>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</si>
  <si>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</si>
  <si>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</si>
  <si>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</si>
  <si>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</si>
  <si>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</si>
  <si>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</si>
  <si>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</si>
  <si>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</si>
  <si>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</si>
  <si>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</si>
  <si>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</si>
  <si>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</si>
  <si>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</si>
  <si>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</si>
  <si>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</si>
  <si>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</si>
  <si>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</si>
  <si>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</si>
  <si>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</si>
  <si>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</si>
  <si>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</si>
  <si>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</si>
  <si>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</si>
  <si>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</si>
  <si>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</si>
  <si>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</si>
  <si>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</si>
  <si>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</si>
  <si>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</si>
  <si>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</si>
  <si>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</si>
  <si>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</si>
  <si>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</si>
  <si>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</si>
  <si>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</si>
  <si>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</si>
  <si>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</si>
  <si>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</si>
  <si>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</si>
  <si>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</si>
  <si>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</si>
  <si>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</si>
  <si>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</si>
  <si>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</si>
  <si>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</si>
  <si>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</si>
  <si>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</si>
  <si>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</si>
  <si>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</si>
  <si>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</si>
  <si>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</si>
  <si>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</si>
  <si>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</si>
  <si>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</si>
  <si>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</si>
  <si>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</si>
  <si>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</si>
  <si>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</si>
  <si>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</si>
  <si>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</si>
  <si>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</si>
  <si>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</si>
  <si>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</si>
  <si>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</si>
  <si>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</si>
  <si>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</si>
  <si>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</si>
  <si>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</si>
  <si>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</si>
  <si>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</si>
  <si>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</si>
  <si>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</si>
  <si>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</si>
  <si>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</si>
  <si>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</si>
  <si>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</si>
  <si>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</si>
  <si>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</si>
  <si>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</si>
  <si>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</si>
  <si>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</si>
  <si>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</si>
  <si>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</si>
  <si>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</si>
  <si>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</si>
  <si>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</si>
  <si>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</si>
  <si>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</si>
  <si>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</si>
  <si>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</si>
  <si>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</si>
  <si>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</si>
  <si>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</si>
  <si>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</si>
  <si>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</si>
  <si>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</si>
  <si>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</si>
  <si>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</si>
  <si>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</si>
  <si>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</si>
  <si>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</si>
  <si>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</si>
  <si>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</si>
  <si>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</si>
  <si>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</si>
  <si>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</si>
  <si>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</si>
  <si>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</si>
  <si>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</si>
  <si>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</si>
  <si>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</si>
  <si>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</si>
  <si>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</si>
  <si>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</si>
  <si>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</si>
  <si>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</si>
  <si>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</si>
  <si>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</si>
  <si>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</si>
  <si>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</si>
  <si>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</si>
  <si>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</si>
  <si>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</si>
  <si>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</si>
  <si>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</si>
  <si>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</si>
  <si>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</si>
  <si>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</si>
  <si>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</si>
  <si>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</si>
  <si>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</si>
  <si>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</si>
  <si>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</si>
  <si>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</si>
  <si>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</si>
  <si>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</si>
  <si>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</si>
  <si>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</si>
  <si>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</si>
  <si>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</si>
  <si>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</si>
  <si>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</si>
  <si>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</si>
  <si>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</si>
  <si>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</si>
  <si>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</si>
  <si>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</si>
  <si>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</si>
  <si>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</si>
  <si>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</si>
  <si>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</si>
  <si>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</si>
  <si>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</si>
  <si>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</si>
  <si>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</si>
  <si>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</si>
  <si>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</si>
  <si>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</si>
  <si>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</si>
  <si>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</si>
  <si>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</si>
  <si>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</si>
  <si>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</si>
  <si>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</si>
  <si>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</si>
  <si>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</si>
  <si>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</si>
  <si>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</si>
  <si>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</si>
  <si>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</si>
  <si>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</si>
  <si>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</si>
  <si>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</si>
  <si>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</si>
  <si>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</si>
  <si>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</si>
  <si>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</si>
  <si>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</si>
  <si>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</si>
  <si>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</si>
  <si>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</si>
  <si>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</si>
  <si>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</si>
  <si>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</si>
  <si>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</si>
  <si>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</si>
  <si>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</si>
  <si>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</si>
  <si>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</si>
  <si>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</si>
  <si>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</si>
  <si>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</si>
  <si>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</si>
  <si>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</si>
  <si>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</si>
  <si>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</si>
  <si>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</si>
  <si>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</si>
  <si>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</si>
  <si>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</si>
  <si>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</si>
  <si>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</si>
  <si>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</si>
  <si>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</si>
  <si>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</si>
  <si>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</si>
  <si>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</si>
  <si>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</si>
  <si>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</si>
  <si>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</si>
  <si>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</si>
  <si>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</si>
  <si>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</si>
  <si>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</si>
  <si>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</si>
  <si>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</si>
  <si>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</si>
  <si>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</si>
  <si>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</si>
  <si>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</si>
  <si>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</si>
  <si>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</si>
  <si>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</si>
  <si>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</si>
  <si>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</si>
  <si>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</si>
  <si>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</si>
  <si>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</si>
  <si>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</si>
  <si>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</si>
  <si>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</si>
  <si>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</si>
  <si>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</si>
  <si>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</si>
  <si>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</si>
  <si>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</si>
  <si>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</si>
  <si>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</si>
  <si>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</si>
  <si>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</si>
  <si>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</si>
  <si>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</si>
  <si>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</si>
  <si>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</si>
  <si>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</si>
  <si>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</si>
  <si>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</si>
  <si>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</si>
  <si>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</si>
  <si>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</si>
  <si>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</si>
  <si>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</si>
  <si>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</si>
  <si>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</si>
  <si>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</si>
  <si>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</si>
  <si>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</si>
  <si>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</si>
  <si>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</si>
  <si>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</si>
  <si>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</si>
  <si>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</si>
  <si>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</si>
  <si>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</si>
  <si>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</si>
  <si>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</si>
  <si>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</si>
  <si>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</si>
  <si>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</si>
  <si>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</si>
  <si>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</si>
  <si>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</si>
  <si>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</si>
  <si>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</si>
  <si>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</si>
  <si>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</si>
  <si>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</si>
  <si>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</si>
  <si>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</si>
  <si>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</si>
  <si>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</si>
  <si>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</si>
  <si>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</si>
  <si>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</si>
  <si>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</si>
  <si>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</si>
  <si>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</si>
  <si>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</si>
  <si>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</si>
  <si>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</si>
  <si>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</si>
  <si>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</si>
  <si>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</si>
  <si>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</si>
  <si>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</si>
  <si>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</si>
  <si>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</si>
  <si>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</si>
  <si>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</si>
  <si>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</si>
  <si>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</si>
  <si>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</si>
  <si>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</si>
  <si>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</si>
  <si>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</si>
  <si>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</si>
  <si>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</si>
  <si>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</si>
  <si>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</si>
  <si>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</si>
  <si>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</si>
  <si>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</si>
  <si>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</si>
  <si>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</si>
  <si>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</si>
  <si>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</si>
  <si>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</si>
  <si>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</si>
  <si>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</si>
  <si>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</si>
  <si>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</si>
  <si>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</si>
  <si>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</si>
  <si>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</si>
  <si>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</si>
  <si>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</si>
  <si>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</si>
  <si>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</si>
  <si>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</si>
  <si>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</si>
  <si>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</si>
  <si>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</si>
  <si>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</si>
  <si>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</si>
  <si>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</si>
  <si>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</si>
  <si>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</si>
  <si>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</si>
  <si>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</si>
  <si>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</si>
  <si>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</si>
  <si>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</si>
  <si>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</si>
  <si>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</si>
  <si>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</si>
  <si>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</si>
  <si>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</si>
  <si>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</si>
  <si>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</si>
  <si>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</si>
  <si>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</si>
  <si>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</si>
  <si>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</si>
  <si>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</si>
  <si>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</si>
  <si>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</si>
  <si>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</si>
  <si>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</si>
  <si>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</si>
  <si>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</si>
  <si>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</si>
  <si>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</si>
  <si>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</si>
  <si>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</si>
  <si>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</si>
  <si>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</si>
  <si>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</si>
  <si>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</si>
  <si>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</si>
  <si>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</si>
  <si>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</si>
  <si>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</si>
  <si>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</si>
  <si>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</si>
  <si>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</si>
  <si>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</si>
  <si>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</si>
  <si>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</si>
  <si>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</si>
  <si>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</si>
  <si>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</si>
  <si>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</si>
  <si>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</si>
  <si>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</si>
  <si>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</si>
  <si>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</si>
  <si>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</si>
  <si>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</si>
  <si>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</si>
  <si>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</si>
  <si>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</si>
  <si>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</si>
  <si>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</si>
  <si>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</si>
  <si>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</si>
  <si>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</si>
  <si>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</si>
  <si>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</si>
  <si>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</si>
  <si>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</si>
  <si>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</si>
  <si>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</si>
  <si>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</si>
  <si>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</si>
  <si>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</si>
  <si>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</si>
  <si>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</si>
  <si>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</si>
  <si>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</si>
  <si>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</si>
  <si>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</si>
  <si>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</si>
  <si>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</si>
  <si>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</si>
  <si>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</si>
  <si>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</si>
  <si>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</si>
  <si>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</si>
  <si>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</si>
  <si>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</si>
  <si>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</si>
  <si>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</si>
  <si>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</si>
  <si>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</si>
  <si>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</si>
  <si>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</si>
  <si>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</si>
  <si>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</si>
  <si>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</si>
  <si>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</si>
  <si>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</si>
  <si>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</si>
  <si>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</si>
  <si>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</si>
  <si>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</si>
  <si>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</si>
  <si>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</si>
  <si>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</si>
  <si>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</si>
  <si>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</si>
  <si>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</si>
  <si>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</si>
  <si>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</si>
  <si>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</si>
  <si>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</si>
  <si>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</si>
  <si>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</si>
  <si>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</si>
  <si>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</si>
  <si>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</si>
  <si>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</si>
  <si>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</si>
  <si>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</si>
  <si>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</si>
  <si>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</si>
  <si>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</si>
  <si>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</si>
  <si>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</si>
  <si>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</si>
  <si>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</si>
  <si>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</si>
  <si>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</si>
  <si>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</si>
  <si>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</si>
  <si>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</si>
  <si>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</si>
  <si>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</si>
  <si>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</si>
  <si>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</si>
  <si>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</si>
  <si>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</si>
  <si>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</si>
  <si>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</si>
  <si>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</si>
  <si>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</si>
  <si>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</si>
  <si>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</si>
  <si>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</si>
  <si>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</si>
  <si>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</si>
  <si>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</si>
  <si>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</si>
  <si>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</si>
  <si>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</si>
  <si>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</si>
  <si>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</si>
  <si>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</si>
  <si>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</si>
  <si>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</si>
  <si>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</si>
  <si>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</si>
  <si>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</si>
  <si>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</si>
  <si>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</si>
  <si>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</si>
  <si>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</si>
  <si>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</si>
  <si>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</si>
  <si>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</si>
  <si>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</si>
  <si>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</si>
  <si>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</si>
  <si>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</si>
  <si>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</si>
  <si>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</si>
  <si>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</si>
  <si>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</si>
  <si>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</si>
  <si>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</si>
  <si>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</si>
  <si>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</si>
  <si>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</si>
  <si>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</si>
  <si>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</si>
  <si>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</si>
  <si>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</si>
  <si>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</si>
  <si>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</si>
  <si>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</si>
  <si>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</si>
  <si>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</si>
  <si>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</si>
  <si>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</si>
  <si>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</si>
  <si>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</si>
  <si>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</si>
  <si>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</si>
  <si>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</si>
  <si>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</si>
  <si>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</si>
  <si>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</si>
  <si>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</si>
  <si>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</si>
  <si>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</si>
  <si>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</si>
  <si>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</si>
  <si>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</si>
  <si>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</si>
  <si>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</si>
  <si>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</si>
  <si>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</si>
  <si>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</si>
  <si>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</si>
  <si>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</si>
  <si>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</si>
  <si>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</si>
  <si>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</si>
  <si>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</si>
  <si>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</si>
  <si>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</si>
  <si>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</si>
  <si>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</si>
  <si>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</si>
  <si>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</si>
  <si>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</si>
  <si>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</si>
  <si>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</si>
  <si>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</si>
  <si>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</si>
  <si>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</si>
  <si>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</si>
  <si>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</si>
  <si>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</si>
  <si>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</si>
  <si>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</si>
  <si>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</si>
  <si>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</si>
  <si>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</si>
  <si>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</si>
  <si>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</si>
  <si>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</si>
  <si>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</si>
  <si>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</si>
  <si>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</si>
  <si>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</si>
  <si>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</si>
  <si>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</si>
  <si>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</si>
  <si>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</si>
  <si>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</si>
  <si>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</si>
  <si>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</si>
  <si>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</si>
  <si>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</si>
  <si>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</si>
  <si>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</si>
  <si>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</si>
  <si>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</si>
  <si>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</si>
  <si>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</si>
  <si>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</si>
  <si>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</si>
  <si>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</si>
  <si>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</si>
  <si>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</si>
  <si>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</si>
  <si>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</si>
  <si>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</si>
  <si>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</si>
  <si>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</si>
  <si>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</si>
  <si>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</si>
  <si>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</si>
  <si>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</si>
  <si>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</si>
  <si>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</si>
  <si>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</si>
  <si>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</si>
  <si>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</si>
  <si>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</si>
  <si>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</si>
  <si>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</si>
  <si>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</si>
  <si>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</si>
  <si>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</si>
  <si>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</si>
  <si>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</si>
  <si>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</si>
  <si>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</si>
  <si>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</si>
  <si>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</si>
  <si>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</si>
  <si>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</si>
  <si>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</si>
  <si>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</si>
  <si>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</si>
  <si>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</si>
  <si>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</si>
  <si>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</si>
  <si>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</si>
  <si>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</si>
  <si>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</si>
  <si>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</si>
  <si>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</si>
  <si>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</si>
  <si>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</si>
  <si>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</si>
  <si>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</si>
  <si>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</si>
  <si>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</si>
  <si>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</si>
  <si>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</si>
  <si>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</si>
  <si>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</si>
  <si>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</si>
  <si>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</si>
  <si>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</si>
  <si>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</si>
  <si>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</si>
  <si>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</si>
  <si>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</si>
  <si>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</si>
  <si>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</si>
  <si>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</si>
  <si>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</si>
  <si>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</si>
  <si>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</si>
  <si>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</si>
  <si>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</si>
  <si>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</si>
  <si>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</si>
  <si>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</si>
  <si>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</si>
  <si>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</si>
  <si>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</si>
  <si>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</si>
  <si>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</si>
  <si>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</si>
  <si>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</si>
  <si>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</si>
  <si>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</si>
  <si>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</si>
  <si>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</si>
  <si>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</si>
  <si>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</si>
  <si>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</si>
  <si>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</si>
  <si>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</si>
  <si>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</si>
  <si>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</si>
  <si>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</si>
  <si>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</si>
  <si>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</si>
  <si>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</si>
  <si>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</si>
  <si>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</si>
  <si>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</si>
  <si>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</si>
  <si>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</si>
  <si>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</si>
  <si>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</si>
  <si>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</si>
  <si>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</si>
  <si>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</si>
  <si>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</si>
  <si>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</si>
  <si>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</si>
  <si>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</si>
  <si>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</si>
  <si>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</si>
  <si>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</si>
  <si>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</si>
  <si>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</si>
  <si>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</si>
  <si>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</si>
  <si>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</si>
  <si>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</si>
  <si>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</si>
  <si>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</si>
  <si>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</si>
  <si>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</si>
  <si>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</si>
  <si>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</si>
  <si>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</si>
  <si>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</si>
  <si>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</si>
  <si>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</si>
  <si>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</si>
  <si>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</si>
  <si>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</si>
  <si>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</si>
  <si>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</si>
  <si>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</si>
  <si>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</si>
  <si>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</si>
  <si>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</si>
  <si>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</si>
  <si>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</si>
  <si>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</si>
  <si>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</si>
  <si>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</si>
  <si>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</si>
  <si>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</si>
  <si>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</si>
  <si>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</si>
  <si>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</si>
  <si>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</si>
  <si>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</si>
  <si>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</si>
  <si>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</si>
  <si>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</si>
  <si>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</si>
  <si>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</si>
  <si>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</si>
  <si>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</si>
  <si>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</si>
  <si>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</si>
  <si>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</si>
  <si>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</si>
  <si>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</si>
  <si>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</si>
  <si>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</si>
  <si>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</si>
  <si>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</si>
  <si>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</si>
  <si>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</si>
  <si>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</si>
  <si>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</si>
  <si>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</si>
  <si>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</si>
  <si>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</si>
  <si>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</si>
  <si>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</si>
  <si>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</si>
  <si>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</si>
  <si>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</si>
  <si>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</si>
  <si>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</si>
  <si>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</si>
  <si>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</si>
  <si>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</si>
  <si>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</si>
  <si>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</si>
  <si>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</si>
  <si>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</si>
  <si>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</si>
  <si>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</si>
  <si>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</si>
  <si>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</si>
  <si>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</si>
  <si>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</si>
  <si>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</si>
  <si>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</si>
  <si>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</si>
  <si>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</si>
  <si>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</si>
  <si>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</si>
  <si>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</si>
  <si>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</si>
  <si>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</si>
  <si>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</si>
  <si>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</si>
  <si>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</si>
  <si>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</si>
  <si>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</si>
  <si>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</si>
  <si>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</si>
  <si>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</si>
  <si>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</si>
  <si>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</si>
  <si>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</si>
  <si>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</si>
  <si>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</si>
  <si>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</si>
  <si>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</si>
  <si>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</si>
  <si>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</si>
  <si>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</si>
  <si>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</si>
  <si>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</si>
  <si>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</si>
  <si>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</si>
  <si>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</si>
  <si>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</si>
  <si>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</si>
  <si>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</si>
  <si>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</si>
  <si>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</si>
  <si>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</si>
  <si>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</si>
  <si>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</si>
  <si>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</si>
  <si>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</si>
  <si>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</si>
  <si>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</si>
  <si>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</si>
  <si>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</si>
  <si>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</si>
  <si>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</si>
  <si>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</si>
  <si>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</si>
  <si>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</si>
  <si>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</si>
  <si>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</si>
  <si>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</si>
  <si>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</si>
  <si>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</si>
  <si>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</si>
  <si>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</si>
  <si>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</si>
  <si>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</si>
  <si>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</si>
  <si>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</si>
  <si>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</si>
  <si>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</si>
  <si>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</si>
  <si>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</si>
  <si>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</si>
  <si>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</si>
  <si>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</si>
  <si>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</si>
  <si>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</si>
  <si>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</si>
  <si>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</si>
  <si>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</si>
  <si>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</si>
  <si>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</si>
  <si>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</si>
  <si>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</si>
  <si>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</si>
  <si>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</si>
  <si>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</si>
  <si>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</si>
  <si>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</si>
  <si>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</si>
  <si>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</si>
  <si>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</si>
  <si>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</si>
  <si>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</si>
  <si>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</si>
  <si>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</si>
  <si>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</si>
  <si>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</si>
  <si>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</si>
  <si>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</si>
  <si>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</si>
  <si>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</si>
  <si>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</si>
  <si>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</si>
  <si>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</si>
  <si>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</si>
  <si>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</si>
  <si>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</si>
  <si>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</si>
  <si>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</si>
  <si>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</si>
  <si>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</si>
  <si>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</si>
  <si>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</si>
  <si>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</si>
  <si>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</si>
  <si>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</si>
  <si>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</si>
  <si>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</si>
  <si>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</si>
  <si>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</si>
  <si>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</si>
  <si>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</si>
  <si>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</si>
  <si>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</si>
  <si>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</si>
  <si>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</si>
  <si>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</si>
  <si>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</si>
  <si>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</si>
  <si>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</si>
  <si>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</si>
  <si>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</si>
  <si>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</si>
  <si>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</si>
  <si>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</si>
  <si>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</si>
  <si>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</si>
  <si>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</si>
  <si>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</si>
  <si>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</si>
  <si>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</si>
  <si>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</si>
  <si>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</si>
  <si>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</si>
  <si>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</si>
  <si>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</si>
  <si>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</si>
  <si>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</si>
  <si>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</si>
  <si>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</si>
  <si>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</si>
  <si>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</si>
  <si>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</si>
  <si>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</si>
  <si>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</si>
  <si>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</si>
  <si>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</si>
  <si>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</si>
  <si>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</si>
  <si>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</si>
  <si>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</si>
  <si>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</si>
  <si>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</si>
  <si>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</si>
  <si>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</si>
  <si>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</si>
  <si>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</si>
  <si>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</si>
  <si>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</si>
  <si>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</si>
  <si>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</si>
  <si>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</si>
  <si>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</si>
  <si>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</si>
  <si>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</si>
  <si>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</si>
  <si>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</si>
  <si>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</si>
  <si>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</si>
  <si>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</si>
  <si>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</si>
  <si>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</si>
  <si>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</si>
  <si>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</si>
  <si>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</si>
  <si>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</si>
  <si>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</si>
  <si>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</si>
  <si>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</si>
  <si>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</si>
  <si>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</si>
  <si>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</si>
  <si>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</si>
  <si>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</si>
  <si>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</si>
  <si>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</si>
  <si>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</si>
  <si>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</si>
  <si>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</si>
  <si>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</si>
  <si>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</si>
  <si>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</si>
  <si>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</si>
  <si>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</si>
  <si>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</si>
  <si>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</si>
  <si>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</si>
  <si>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</si>
  <si>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</si>
  <si>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</si>
  <si>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</si>
  <si>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</si>
  <si>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</si>
  <si>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</si>
  <si>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</si>
  <si>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</si>
  <si>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</si>
  <si>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</si>
  <si>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</si>
  <si>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</si>
  <si>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</si>
  <si>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</si>
  <si>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</si>
  <si>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</si>
  <si>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</si>
  <si>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</si>
  <si>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</si>
  <si>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</si>
  <si>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</si>
  <si>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</si>
  <si>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</si>
  <si>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</si>
  <si>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</si>
  <si>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</si>
  <si>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</si>
  <si>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</si>
  <si>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</si>
  <si>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</si>
  <si>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</si>
  <si>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</si>
  <si>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</si>
  <si>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</si>
  <si>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</si>
  <si>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</si>
  <si>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</si>
  <si>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</si>
  <si>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</si>
  <si>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</si>
  <si>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</si>
  <si>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</si>
  <si>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</si>
  <si>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</si>
  <si>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</si>
  <si>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</si>
  <si>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</si>
  <si>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</si>
  <si>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</si>
  <si>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</si>
  <si>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</si>
  <si>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</si>
  <si>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</si>
  <si>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</si>
  <si>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</si>
  <si>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</si>
  <si>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</si>
  <si>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</si>
  <si>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</si>
  <si>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</si>
  <si>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</si>
  <si>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</si>
  <si>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</si>
  <si>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</si>
  <si>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</si>
  <si>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</si>
  <si>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</si>
  <si>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</si>
  <si>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</si>
  <si>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</si>
  <si>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</si>
  <si>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</si>
  <si>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</si>
  <si>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</si>
  <si>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</si>
  <si>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</si>
  <si>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</si>
  <si>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</si>
  <si>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</si>
  <si>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</si>
  <si>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</si>
  <si>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</si>
  <si>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</si>
  <si>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</si>
  <si>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</si>
  <si>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</si>
  <si>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</si>
  <si>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</si>
  <si>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</si>
  <si>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</si>
  <si>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</si>
  <si>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</si>
  <si>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</si>
  <si>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</si>
  <si>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</si>
  <si>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</si>
  <si>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</si>
  <si>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</si>
  <si>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</si>
  <si>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</si>
  <si>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</si>
  <si>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</si>
  <si>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</si>
  <si>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</si>
  <si>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</si>
  <si>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</si>
  <si>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</si>
  <si>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</si>
  <si>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</si>
  <si>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</si>
  <si>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</si>
  <si>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</si>
  <si>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</si>
  <si>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</si>
  <si>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</si>
  <si>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</si>
  <si>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</si>
  <si>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</si>
  <si>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</si>
  <si>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</si>
  <si>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</si>
  <si>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</si>
  <si>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</si>
  <si>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</si>
  <si>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</si>
  <si>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</si>
  <si>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</si>
  <si>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</si>
  <si>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</si>
  <si>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</si>
  <si>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</si>
  <si>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</si>
  <si>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</si>
  <si>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</si>
  <si>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</si>
  <si>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</si>
  <si>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</si>
  <si>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</si>
  <si>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</si>
  <si>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</si>
  <si>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</si>
  <si>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</si>
  <si>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</si>
  <si>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</si>
  <si>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</si>
  <si>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</si>
  <si>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</si>
  <si>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</si>
  <si>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</si>
  <si>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</si>
  <si>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</si>
  <si>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</si>
  <si>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</si>
  <si>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</si>
  <si>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</si>
  <si>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</si>
  <si>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</si>
  <si>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</si>
  <si>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</si>
  <si>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</si>
  <si>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</si>
  <si>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</si>
  <si>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</si>
  <si>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</si>
  <si>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</si>
  <si>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</si>
  <si>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</si>
  <si>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</si>
  <si>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</si>
  <si>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</si>
  <si>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</si>
  <si>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</si>
  <si>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</si>
  <si>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</si>
  <si>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</si>
  <si>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</si>
  <si>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</si>
  <si>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</si>
  <si>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</si>
  <si>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</si>
  <si>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</si>
  <si>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</si>
  <si>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</si>
  <si>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</si>
  <si>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</si>
  <si>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</si>
  <si>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</si>
  <si>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</si>
  <si>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</si>
  <si>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</si>
  <si>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</si>
  <si>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</si>
  <si>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</si>
  <si>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</si>
  <si>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</si>
  <si>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</si>
  <si>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</si>
  <si>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</si>
  <si>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</si>
  <si>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</si>
  <si>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</si>
  <si>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</si>
  <si>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</si>
  <si>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</si>
  <si>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</si>
  <si>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</si>
  <si>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</si>
  <si>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</si>
  <si>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</si>
  <si>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</si>
  <si>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</si>
  <si>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</si>
  <si>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</si>
  <si>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</si>
  <si>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</si>
  <si>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</si>
  <si>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</si>
  <si>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</si>
  <si>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</si>
  <si>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</si>
  <si>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</si>
  <si>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</si>
  <si>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</si>
  <si>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</si>
  <si>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</si>
  <si>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</si>
  <si>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</si>
  <si>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</si>
  <si>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</si>
  <si>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</si>
  <si>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</si>
  <si>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</si>
  <si>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</si>
  <si>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</si>
  <si>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</si>
  <si>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</si>
  <si>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</si>
  <si>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</si>
  <si>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</si>
  <si>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</si>
  <si>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</si>
  <si>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</si>
  <si>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</si>
  <si>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</si>
  <si>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</si>
  <si>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</si>
  <si>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</si>
  <si>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</si>
  <si>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</si>
  <si>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</si>
  <si>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</si>
  <si>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</si>
  <si>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</si>
  <si>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</si>
  <si>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</si>
  <si>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</si>
  <si>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</si>
  <si>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</si>
  <si>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</si>
  <si>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</si>
  <si>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</si>
  <si>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</si>
  <si>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</si>
  <si>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</si>
  <si>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</si>
  <si>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</si>
  <si>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</si>
  <si>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</si>
  <si>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</si>
  <si>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</si>
  <si>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</si>
  <si>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</si>
  <si>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</si>
  <si>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</si>
  <si>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</si>
  <si>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</si>
  <si>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</si>
  <si>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</si>
  <si>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</si>
  <si>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</si>
  <si>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</si>
  <si>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</si>
  <si>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</si>
  <si>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</si>
  <si>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</si>
  <si>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</si>
  <si>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</si>
  <si>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</si>
  <si>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</si>
  <si>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</si>
  <si>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</si>
  <si>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</si>
  <si>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</si>
  <si>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</si>
  <si>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</si>
  <si>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</si>
  <si>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</si>
  <si>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</si>
  <si>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</si>
  <si>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</si>
  <si>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</si>
  <si>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</si>
  <si>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</si>
  <si>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</si>
  <si>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</si>
  <si>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</si>
  <si>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</si>
  <si>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</si>
  <si>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</si>
  <si>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</si>
  <si>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</si>
  <si>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</si>
  <si>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</si>
  <si>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</si>
  <si>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</si>
  <si>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</si>
  <si>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</si>
  <si>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</si>
  <si>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</si>
  <si>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</si>
  <si>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</si>
  <si>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</si>
  <si>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</si>
  <si>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</si>
  <si>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</si>
  <si>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</si>
  <si>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</si>
  <si>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</si>
  <si>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</si>
  <si>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</si>
  <si>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</si>
  <si>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</si>
  <si>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</si>
  <si>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</si>
  <si>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</si>
  <si>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</si>
  <si>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</si>
  <si>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</si>
  <si>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</si>
  <si>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</si>
  <si>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</si>
  <si>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</si>
  <si>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</si>
  <si>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</si>
  <si>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</si>
  <si>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</si>
  <si>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</si>
  <si>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</si>
  <si>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</si>
  <si>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</si>
  <si>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</si>
  <si>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</si>
  <si>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</si>
  <si>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</si>
  <si>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</si>
  <si>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</si>
  <si>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</si>
  <si>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</si>
  <si>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</si>
  <si>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</si>
  <si>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</si>
  <si>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</si>
  <si>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</si>
  <si>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</si>
  <si>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</si>
  <si>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</si>
  <si>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</si>
  <si>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</si>
  <si>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</si>
  <si>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</si>
  <si>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</si>
  <si>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</si>
  <si>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</si>
  <si>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</si>
  <si>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</si>
  <si>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</si>
  <si>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</si>
  <si>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</si>
  <si>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</si>
  <si>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</si>
  <si>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</si>
  <si>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</si>
  <si>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</si>
  <si>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</si>
  <si>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</si>
  <si>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</si>
  <si>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</si>
  <si>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</si>
  <si>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</si>
  <si>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</si>
  <si>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</si>
  <si>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</si>
  <si>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</si>
  <si>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</si>
  <si>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</si>
  <si>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</si>
  <si>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</si>
  <si>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</si>
  <si>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</si>
  <si>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</si>
  <si>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</si>
  <si>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</si>
  <si>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</si>
  <si>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</si>
  <si>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</si>
  <si>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</si>
  <si>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</si>
  <si>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</si>
  <si>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</si>
  <si>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</si>
  <si>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</si>
  <si>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</si>
  <si>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</si>
  <si>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</si>
  <si>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</si>
  <si>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</si>
  <si>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</si>
  <si>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</si>
  <si>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</si>
  <si>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</si>
  <si>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</si>
  <si>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</si>
  <si>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</si>
  <si>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</si>
  <si>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</si>
  <si>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</si>
  <si>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</si>
  <si>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</si>
  <si>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</si>
  <si>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</si>
  <si>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</si>
  <si>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</si>
  <si>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</si>
  <si>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</si>
  <si>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</si>
  <si>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</si>
  <si>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</si>
  <si>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</si>
  <si>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</si>
  <si>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</si>
  <si>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</si>
  <si>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</si>
  <si>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</si>
  <si>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</si>
  <si>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</si>
  <si>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</si>
  <si>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</si>
  <si>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</si>
  <si>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</si>
  <si>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</si>
  <si>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</si>
  <si>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</si>
  <si>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</si>
  <si>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</si>
  <si>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</si>
  <si>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</si>
  <si>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</si>
  <si>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</si>
  <si>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</si>
  <si>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</si>
  <si>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</si>
  <si>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</si>
  <si>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</si>
  <si>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</si>
  <si>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</si>
  <si>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</si>
  <si>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</si>
  <si>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</si>
  <si>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</si>
  <si>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</si>
  <si>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</si>
  <si>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</si>
  <si>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</si>
  <si>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</si>
  <si>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</si>
  <si>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</si>
  <si>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</si>
  <si>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</si>
  <si>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</si>
  <si>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</si>
  <si>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</si>
  <si>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</si>
  <si>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</si>
  <si>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</si>
  <si>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</si>
  <si>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</si>
  <si>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</si>
  <si>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</si>
  <si>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</si>
  <si>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</si>
  <si>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</si>
  <si>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</si>
  <si>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</si>
  <si>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</si>
  <si>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</si>
  <si>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</si>
  <si>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</si>
  <si>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</si>
  <si>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</si>
  <si>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</si>
  <si>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</si>
  <si>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</si>
  <si>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</si>
  <si>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</si>
  <si>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</si>
  <si>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</si>
  <si>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</si>
  <si>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</si>
  <si>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</si>
  <si>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</si>
  <si>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</si>
  <si>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</si>
  <si>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</si>
  <si>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</si>
  <si>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</si>
  <si>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</si>
  <si>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</si>
  <si>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</si>
  <si>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</si>
  <si>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</si>
  <si>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</si>
  <si>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</si>
  <si>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</si>
  <si>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</si>
  <si>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</si>
  <si>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</si>
  <si>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</si>
  <si>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</si>
  <si>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</si>
  <si>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</si>
  <si>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</si>
  <si>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</si>
  <si>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</si>
  <si>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</si>
  <si>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</si>
  <si>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</si>
  <si>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</si>
  <si>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</si>
  <si>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</si>
  <si>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</si>
  <si>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</si>
  <si>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</si>
  <si>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</si>
  <si>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</si>
  <si>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</si>
  <si>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</si>
  <si>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</si>
  <si>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</si>
  <si>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</si>
  <si>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</si>
  <si>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</si>
  <si>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</si>
  <si>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</si>
  <si>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</si>
  <si>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</si>
  <si>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</si>
  <si>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</si>
  <si>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</si>
  <si>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</si>
  <si>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</si>
  <si>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</si>
  <si>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</si>
  <si>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</si>
  <si>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</si>
  <si>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</si>
  <si>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</si>
  <si>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</si>
  <si>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</si>
  <si>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</si>
  <si>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</si>
  <si>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</si>
  <si>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</si>
  <si>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</si>
  <si>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</si>
  <si>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</si>
  <si>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</si>
  <si>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</si>
  <si>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</si>
  <si>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</si>
  <si>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</si>
  <si>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</si>
  <si>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</si>
  <si>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</si>
  <si>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</si>
  <si>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</si>
  <si>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</si>
  <si>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</si>
  <si>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</si>
  <si>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</si>
  <si>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</si>
  <si>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</si>
  <si>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</si>
  <si>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</si>
  <si>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</si>
  <si>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</si>
  <si>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</si>
  <si>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</si>
  <si>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</si>
  <si>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</si>
  <si>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</si>
  <si>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</si>
  <si>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</si>
  <si>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</si>
  <si>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</si>
  <si>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</si>
  <si>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</si>
  <si>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</si>
  <si>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</si>
  <si>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</si>
  <si>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</si>
  <si>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</si>
  <si>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</si>
  <si>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</si>
  <si>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</si>
  <si>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</si>
  <si>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</si>
  <si>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</si>
  <si>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</si>
  <si>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</si>
  <si>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</si>
  <si>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</si>
  <si>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</si>
  <si>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</si>
  <si>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</si>
  <si>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</si>
  <si>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</si>
  <si>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</si>
  <si>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</si>
  <si>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</si>
  <si>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</si>
  <si>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</si>
  <si>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</si>
  <si>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</si>
  <si>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</si>
  <si>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</si>
  <si>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</si>
  <si>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</si>
  <si>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</si>
  <si>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</si>
  <si>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</si>
  <si>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</si>
  <si>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</si>
  <si>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</si>
  <si>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</si>
  <si>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</si>
  <si>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</si>
  <si>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</si>
  <si>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</si>
  <si>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</si>
  <si>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</si>
  <si>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</si>
  <si>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</si>
  <si>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</si>
  <si>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</si>
  <si>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</si>
  <si>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</si>
  <si>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</si>
  <si>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</si>
  <si>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</si>
  <si>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</si>
  <si>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</si>
  <si>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</si>
  <si>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</si>
  <si>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</si>
  <si>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</si>
  <si>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</si>
  <si>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</si>
  <si>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</si>
  <si>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</si>
  <si>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</si>
  <si>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</si>
  <si>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</si>
  <si>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</si>
  <si>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</si>
  <si>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</si>
  <si>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</si>
  <si>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</si>
  <si>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</si>
  <si>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</si>
  <si>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</si>
  <si>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</si>
  <si>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</si>
  <si>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</si>
  <si>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</si>
  <si>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</si>
  <si>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</si>
  <si>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</si>
  <si>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</si>
  <si>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</si>
  <si>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</si>
  <si>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</si>
  <si>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</si>
  <si>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</si>
  <si>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</si>
  <si>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</si>
  <si>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</si>
  <si>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</si>
  <si>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</si>
  <si>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</si>
  <si>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</si>
  <si>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</si>
  <si>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</si>
  <si>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</si>
  <si>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</si>
  <si>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</si>
  <si>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</si>
  <si>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</si>
  <si>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</si>
  <si>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</si>
  <si>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</si>
  <si>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</si>
  <si>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</si>
  <si>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</si>
  <si>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</si>
  <si>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</si>
  <si>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</si>
  <si>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</si>
  <si>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</si>
  <si>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</si>
  <si>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</si>
  <si>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</si>
  <si>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</si>
  <si>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</si>
  <si>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</si>
  <si>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</si>
  <si>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</si>
  <si>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</si>
  <si>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</si>
  <si>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</si>
  <si>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</si>
  <si>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</si>
  <si>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</si>
  <si>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</si>
  <si>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</si>
  <si>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</si>
  <si>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</si>
  <si>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</si>
  <si>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</si>
  <si>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</si>
  <si>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</si>
  <si>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</si>
  <si>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</si>
  <si>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</si>
  <si>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</si>
  <si>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</si>
  <si>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</si>
  <si>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</si>
  <si>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</si>
  <si>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</si>
  <si>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</si>
  <si>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</si>
  <si>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</si>
  <si>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</si>
  <si>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</si>
  <si>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</si>
  <si>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</si>
  <si>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</si>
  <si>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</si>
  <si>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</si>
  <si>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</si>
  <si>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</si>
  <si>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</si>
  <si>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</si>
  <si>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</si>
  <si>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</si>
  <si>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</si>
  <si>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</si>
  <si>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</si>
  <si>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</si>
  <si>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</si>
  <si>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</si>
  <si>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</si>
  <si>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</si>
  <si>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</si>
  <si>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</si>
  <si>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</si>
  <si>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</si>
  <si>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</si>
  <si>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</si>
  <si>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</si>
  <si>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</si>
  <si>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</si>
  <si>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</si>
  <si>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</si>
  <si>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</si>
  <si>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</si>
  <si>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</si>
  <si>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</si>
  <si>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</si>
  <si>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</si>
  <si>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</si>
  <si>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</si>
  <si>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</si>
  <si>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</si>
  <si>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</si>
  <si>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</si>
  <si>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</si>
  <si>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</si>
  <si>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</si>
  <si>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</si>
  <si>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</si>
  <si>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</si>
  <si>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</si>
  <si>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</si>
  <si>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</si>
  <si>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</si>
  <si>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</si>
  <si>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</si>
  <si>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</si>
  <si>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</si>
  <si>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</si>
  <si>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</si>
  <si>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</si>
  <si>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</si>
  <si>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</si>
  <si>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</si>
  <si>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</si>
  <si>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</si>
  <si>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</si>
  <si>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</si>
  <si>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</si>
  <si>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</si>
  <si>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</si>
  <si>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</si>
  <si>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</si>
  <si>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</si>
  <si>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</si>
  <si>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</si>
  <si>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</si>
  <si>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</si>
  <si>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</si>
  <si>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</si>
  <si>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</si>
  <si>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</si>
  <si>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</si>
  <si>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</si>
  <si>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</si>
  <si>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</si>
  <si>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</si>
  <si>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</si>
  <si>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</si>
  <si>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</si>
  <si>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</si>
  <si>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</si>
  <si>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</si>
  <si>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</si>
  <si>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</si>
  <si>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</si>
  <si>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</si>
  <si>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</si>
  <si>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</si>
  <si>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</si>
  <si>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</si>
  <si>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</si>
  <si>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</si>
  <si>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</si>
  <si>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</si>
  <si>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</si>
  <si>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</si>
  <si>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</si>
  <si>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</si>
  <si>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</si>
  <si>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</si>
  <si>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</si>
  <si>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</si>
  <si>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</si>
  <si>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</si>
  <si>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</si>
  <si>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</si>
  <si>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</si>
  <si>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</si>
  <si>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</si>
  <si>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</si>
  <si>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</si>
  <si>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</si>
  <si>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</si>
  <si>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</si>
  <si>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</si>
  <si>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</si>
  <si>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</si>
  <si>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</si>
  <si>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</si>
  <si>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</si>
  <si>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</si>
  <si>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</si>
  <si>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</si>
  <si>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</si>
  <si>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</si>
  <si>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</si>
  <si>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</si>
  <si>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</si>
  <si>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</si>
  <si>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</si>
  <si>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</si>
  <si>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</si>
  <si>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</si>
  <si>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</si>
  <si>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</si>
  <si>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</si>
  <si>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</si>
  <si>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</si>
  <si>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</si>
  <si>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</si>
  <si>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</si>
  <si>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</si>
  <si>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</si>
  <si>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</si>
  <si>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</si>
  <si>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</si>
  <si>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</si>
  <si>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</si>
  <si>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</si>
  <si>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</si>
  <si>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</si>
  <si>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</si>
  <si>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</si>
  <si>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</si>
  <si>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</si>
  <si>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</si>
  <si>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</si>
  <si>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</si>
  <si>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</si>
  <si>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</si>
  <si>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</si>
  <si>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</si>
  <si>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</si>
  <si>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</si>
  <si>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</si>
  <si>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</si>
  <si>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</si>
  <si>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</si>
  <si>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</si>
  <si>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</si>
  <si>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</si>
  <si>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</si>
  <si>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</si>
  <si>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</si>
  <si>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</si>
  <si>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</si>
  <si>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</si>
  <si>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</si>
  <si>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</si>
  <si>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</si>
  <si>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</si>
  <si>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</si>
  <si>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</si>
  <si>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</si>
  <si>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</si>
  <si>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</si>
  <si>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</si>
  <si>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</si>
  <si>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</si>
  <si>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</si>
  <si>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</si>
  <si>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</si>
  <si>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</si>
  <si>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</si>
  <si>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</si>
  <si>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</si>
  <si>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</si>
  <si>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</si>
  <si>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</si>
  <si>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</si>
  <si>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</si>
  <si>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</si>
  <si>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</si>
  <si>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</si>
  <si>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</si>
  <si>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</si>
  <si>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</si>
  <si>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</si>
  <si>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</si>
  <si>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</si>
  <si>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</si>
  <si>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</si>
  <si>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</si>
  <si>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</si>
  <si>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</si>
  <si>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</si>
  <si>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</si>
  <si>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</si>
  <si>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</si>
  <si>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</si>
  <si>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</si>
  <si>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</si>
  <si>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</si>
  <si>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</si>
  <si>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</si>
  <si>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</si>
  <si>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</si>
  <si>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</si>
  <si>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</si>
  <si>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</si>
  <si>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</si>
  <si>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</si>
  <si>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</si>
  <si>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</si>
  <si>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</si>
  <si>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</si>
  <si>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</si>
  <si>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</si>
  <si>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</si>
  <si>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</si>
  <si>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</si>
  <si>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</si>
  <si>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</si>
  <si>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</si>
  <si>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</si>
  <si>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</si>
  <si>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</si>
  <si>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</si>
  <si>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</si>
  <si>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</si>
  <si>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</si>
  <si>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</si>
  <si>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</si>
  <si>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</si>
  <si>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</si>
  <si>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</si>
  <si>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</si>
  <si>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</si>
  <si>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</si>
  <si>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</si>
  <si>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</si>
  <si>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</si>
  <si>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</si>
  <si>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</si>
  <si>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</si>
  <si>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</si>
  <si>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</si>
  <si>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</si>
  <si>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</si>
  <si>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</si>
  <si>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</si>
  <si>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</si>
  <si>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</si>
  <si>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</si>
  <si>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</si>
  <si>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</si>
  <si>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</si>
  <si>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</si>
  <si>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</si>
  <si>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</si>
  <si>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</si>
  <si>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</si>
  <si>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</si>
  <si>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</si>
  <si>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</si>
  <si>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</si>
  <si>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</si>
  <si>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</si>
  <si>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</si>
  <si>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</si>
  <si>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</si>
  <si>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</si>
  <si>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</si>
  <si>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</si>
  <si>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</si>
  <si>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</si>
  <si>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</si>
  <si>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</si>
  <si>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</si>
  <si>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</si>
  <si>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</si>
  <si>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</si>
  <si>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</si>
  <si>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</si>
  <si>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</si>
  <si>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</si>
  <si>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</si>
  <si>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</si>
  <si>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</si>
  <si>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</si>
  <si>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</si>
  <si>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</si>
  <si>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</si>
  <si>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</si>
  <si>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</si>
  <si>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</si>
  <si>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</si>
  <si>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</si>
  <si>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</si>
  <si>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</si>
  <si>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</si>
  <si>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</si>
  <si>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</si>
  <si>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</si>
  <si>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</si>
  <si>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</si>
  <si>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</si>
  <si>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</si>
  <si>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</si>
  <si>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</si>
  <si>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</si>
  <si>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</si>
  <si>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</si>
  <si>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</si>
  <si>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</si>
  <si>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</si>
  <si>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</si>
  <si>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</si>
  <si>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</si>
  <si>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</si>
  <si>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</si>
  <si>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</si>
  <si>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</si>
  <si>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</si>
  <si>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</si>
  <si>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</si>
  <si>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</si>
  <si>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</si>
  <si>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</si>
  <si>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</si>
  <si>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</si>
  <si>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</si>
  <si>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</si>
  <si>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</si>
  <si>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</si>
  <si>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</si>
  <si>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</si>
  <si>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</si>
  <si>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</si>
  <si>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</si>
  <si>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</si>
  <si>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</si>
  <si>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</si>
  <si>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</si>
  <si>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</si>
  <si>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</si>
  <si>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</si>
  <si>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</si>
  <si>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</si>
  <si>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</si>
  <si>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</si>
  <si>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</si>
  <si>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</si>
  <si>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</si>
  <si>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</si>
  <si>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</si>
  <si>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</si>
  <si>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</si>
  <si>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</si>
  <si>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</si>
  <si>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</si>
  <si>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</si>
  <si>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</si>
  <si>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</si>
  <si>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</si>
  <si>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</si>
  <si>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</si>
  <si>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</si>
  <si>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</si>
  <si>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</si>
  <si>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</si>
  <si>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</si>
  <si>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</si>
  <si>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</si>
  <si>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</si>
  <si>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</si>
  <si>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</si>
  <si>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</si>
  <si>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</si>
  <si>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</si>
  <si>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</si>
  <si>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</si>
  <si>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</si>
  <si>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</si>
  <si>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</si>
  <si>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</si>
  <si>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</si>
  <si>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</si>
  <si>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</si>
  <si>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</si>
  <si>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</si>
  <si>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</si>
  <si>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</si>
  <si>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</si>
  <si>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</si>
  <si>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</si>
  <si>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</si>
  <si>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</si>
  <si>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</si>
  <si>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</si>
  <si>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</si>
  <si>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</si>
  <si>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</si>
  <si>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</si>
  <si>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</si>
  <si>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</si>
  <si>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</si>
  <si>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</si>
  <si>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</si>
  <si>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</si>
  <si>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</si>
  <si>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</si>
  <si>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</si>
  <si>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</si>
  <si>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</si>
  <si>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</si>
  <si>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</si>
  <si>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</si>
  <si>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</si>
  <si>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</si>
  <si>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</si>
  <si>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</si>
  <si>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</si>
  <si>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</si>
  <si>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</si>
  <si>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</si>
  <si>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</si>
  <si>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</si>
  <si>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</si>
  <si>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</si>
  <si>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</si>
  <si>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</si>
  <si>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</si>
  <si>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</si>
  <si>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</si>
  <si>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</si>
  <si>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</si>
  <si>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</si>
  <si>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</si>
  <si>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</si>
  <si>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</si>
  <si>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</si>
  <si>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</si>
  <si>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</si>
  <si>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</si>
  <si>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</si>
  <si>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</si>
  <si>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</si>
  <si>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</si>
  <si>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</si>
  <si>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</si>
  <si>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</si>
  <si>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</si>
  <si>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</si>
  <si>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</si>
  <si>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</si>
  <si>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</si>
  <si>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</si>
  <si>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</si>
  <si>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</si>
  <si>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</si>
  <si>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</si>
  <si>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</si>
  <si>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</si>
  <si>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</si>
  <si>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</si>
  <si>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</si>
  <si>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</si>
  <si>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</si>
  <si>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</si>
  <si>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</si>
  <si>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</si>
  <si>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</si>
  <si>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</si>
  <si>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</si>
  <si>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</si>
  <si>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</si>
  <si>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</si>
  <si>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</si>
  <si>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</si>
  <si>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</si>
  <si>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</si>
  <si>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</si>
  <si>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</si>
  <si>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</si>
  <si>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</si>
  <si>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</si>
  <si>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</si>
  <si>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</si>
  <si>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</si>
  <si>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</si>
  <si>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</si>
  <si>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</si>
  <si>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</si>
  <si>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</si>
  <si>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</si>
  <si>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</si>
  <si>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</si>
  <si>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</si>
  <si>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</si>
  <si>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</si>
  <si>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</si>
  <si>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</si>
  <si>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</si>
  <si>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</si>
  <si>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</si>
  <si>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</si>
  <si>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</si>
  <si>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</si>
  <si>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</si>
  <si>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</si>
  <si>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</si>
  <si>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</si>
  <si>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</si>
  <si>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</si>
  <si>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</si>
  <si>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</si>
  <si>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</si>
  <si>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</si>
  <si>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</si>
  <si>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</si>
  <si>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</si>
  <si>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</si>
  <si>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</si>
  <si>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</si>
  <si>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</si>
  <si>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</si>
  <si>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</si>
  <si>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</si>
  <si>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</si>
  <si>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</si>
  <si>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</si>
  <si>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</si>
  <si>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</si>
  <si>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</si>
  <si>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</si>
  <si>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</si>
  <si>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</si>
  <si>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</si>
  <si>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</si>
  <si>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</si>
  <si>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</si>
  <si>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</si>
  <si>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</si>
  <si>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</si>
  <si>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</si>
  <si>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</si>
  <si>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</si>
  <si>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</si>
  <si>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</si>
  <si>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</si>
  <si>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</si>
  <si>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</si>
  <si>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</si>
  <si>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</si>
  <si>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</si>
  <si>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</si>
  <si>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</si>
  <si>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</si>
  <si>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</si>
  <si>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</si>
  <si>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</si>
  <si>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</si>
  <si>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</si>
  <si>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</si>
  <si>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</si>
  <si>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</si>
  <si>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</si>
  <si>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</si>
  <si>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</si>
  <si>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</si>
  <si>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</si>
  <si>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</si>
  <si>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</si>
  <si>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</si>
  <si>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</si>
  <si>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</si>
  <si>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</si>
  <si>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</si>
  <si>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</si>
  <si>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</si>
  <si>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</si>
  <si>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</si>
  <si>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</si>
  <si>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</si>
  <si>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</si>
  <si>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</si>
  <si>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</si>
  <si>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</si>
  <si>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</si>
  <si>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</si>
  <si>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</si>
  <si>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</si>
  <si>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</si>
  <si>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</si>
  <si>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</si>
  <si>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</si>
  <si>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</si>
  <si>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</si>
  <si>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</si>
  <si>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</si>
  <si>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</si>
  <si>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</si>
  <si>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</si>
  <si>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</si>
  <si>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</si>
  <si>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</si>
  <si>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</si>
  <si>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</si>
  <si>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</si>
  <si>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</si>
  <si>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</si>
  <si>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</si>
  <si>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</si>
  <si>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</si>
  <si>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</si>
  <si>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</si>
  <si>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</si>
  <si>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</si>
  <si>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</si>
  <si>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</si>
  <si>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</si>
  <si>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</si>
  <si>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</si>
  <si>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</si>
  <si>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</si>
  <si>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</si>
  <si>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</si>
  <si>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</si>
  <si>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</si>
  <si>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</si>
  <si>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</si>
  <si>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</si>
  <si>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</si>
  <si>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</si>
  <si>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</si>
  <si>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</si>
  <si>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</si>
  <si>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</si>
  <si>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</si>
  <si>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</si>
  <si>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</si>
  <si>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</si>
  <si>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</si>
  <si>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</si>
  <si>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</si>
  <si>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</si>
  <si>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</si>
  <si>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</si>
  <si>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</si>
  <si>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</si>
  <si>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</si>
  <si>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</si>
  <si>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</si>
  <si>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</si>
  <si>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</si>
  <si>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</si>
  <si>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</si>
  <si>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</si>
  <si>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</si>
  <si>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</si>
  <si>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</si>
  <si>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</si>
  <si>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</si>
  <si>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</si>
  <si>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</si>
  <si>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</si>
  <si>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</si>
  <si>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</si>
  <si>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</si>
  <si>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</si>
  <si>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</si>
  <si>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</si>
  <si>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</si>
  <si>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</si>
  <si>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</si>
  <si>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</si>
  <si>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</si>
  <si>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</si>
  <si>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</si>
  <si>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</si>
  <si>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</si>
  <si>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</si>
  <si>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</si>
  <si>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</si>
  <si>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</si>
  <si>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</si>
  <si>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</si>
  <si>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</si>
  <si>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</si>
  <si>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</si>
  <si>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</si>
  <si>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</si>
  <si>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</si>
  <si>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</si>
  <si>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</si>
  <si>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</si>
  <si>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</si>
  <si>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</si>
  <si>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</si>
  <si>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</si>
  <si>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</si>
  <si>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</si>
  <si>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</si>
  <si>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</si>
  <si>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</si>
  <si>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</si>
  <si>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</si>
  <si>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</si>
  <si>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</si>
  <si>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</si>
  <si>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</si>
  <si>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</si>
  <si>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</si>
  <si>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</si>
  <si>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</si>
  <si>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</si>
  <si>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</si>
  <si>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</si>
  <si>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</si>
  <si>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</si>
  <si>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</si>
  <si>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</si>
  <si>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</si>
  <si>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</si>
  <si>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</si>
  <si>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</si>
  <si>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</si>
  <si>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</si>
  <si>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</si>
  <si>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</si>
  <si>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</si>
  <si>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</si>
  <si>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</si>
  <si>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</si>
  <si>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</si>
  <si>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</si>
  <si>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</si>
  <si>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</si>
  <si>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</si>
  <si>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</si>
  <si>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</si>
  <si>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</si>
  <si>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</si>
  <si>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</si>
  <si>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</si>
  <si>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</si>
  <si>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</si>
  <si>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</si>
  <si>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</si>
  <si>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</si>
  <si>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</si>
  <si>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</si>
  <si>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</si>
  <si>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</si>
  <si>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</si>
  <si>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</si>
  <si>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</si>
  <si>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</si>
  <si>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</si>
  <si>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</si>
  <si>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</si>
  <si>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</si>
  <si>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</si>
  <si>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</si>
  <si>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</si>
  <si>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</si>
  <si>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</si>
  <si>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</si>
  <si>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</si>
  <si>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</si>
  <si>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</si>
  <si>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</si>
  <si>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</si>
  <si>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</si>
  <si>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</si>
  <si>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</si>
  <si>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</si>
  <si>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</si>
  <si>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</si>
  <si>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</si>
  <si>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</si>
  <si>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</si>
  <si>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</si>
  <si>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</si>
  <si>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</si>
  <si>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</si>
  <si>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</si>
  <si>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</si>
  <si>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</si>
  <si>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</si>
  <si>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</si>
  <si>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</si>
  <si>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</si>
  <si>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</si>
  <si>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</si>
  <si>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</si>
  <si>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</si>
  <si>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</si>
  <si>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</si>
  <si>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</si>
  <si>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</si>
  <si>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</si>
  <si>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</si>
  <si>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</si>
  <si>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</si>
  <si>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</si>
  <si>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</si>
  <si>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</si>
  <si>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</si>
  <si>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</si>
  <si>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</si>
  <si>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</si>
  <si>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</si>
  <si>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</si>
  <si>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</si>
  <si>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</si>
  <si>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</si>
  <si>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</si>
  <si>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</si>
  <si>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</si>
  <si>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</si>
  <si>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</si>
  <si>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</si>
  <si>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</si>
  <si>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</si>
  <si>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</si>
  <si>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</si>
  <si>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</si>
  <si>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</si>
  <si>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</si>
  <si>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</si>
  <si>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</si>
  <si>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</si>
  <si>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</si>
  <si>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</si>
  <si>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</si>
  <si>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</si>
  <si>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</si>
  <si>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</si>
  <si>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</si>
  <si>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</si>
  <si>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</si>
  <si>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</si>
  <si>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</si>
  <si>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</si>
  <si>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</si>
  <si>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</si>
  <si>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</si>
  <si>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</si>
  <si>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</si>
  <si>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</si>
  <si>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</si>
  <si>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</si>
  <si>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</si>
  <si>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</si>
  <si>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</si>
  <si>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</si>
  <si>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</si>
  <si>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</si>
  <si>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</si>
  <si>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</si>
  <si>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</si>
  <si>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</si>
  <si>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</si>
  <si>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</si>
  <si>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</si>
  <si>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</si>
  <si>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</si>
  <si>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</si>
  <si>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</si>
  <si>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</si>
  <si>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</si>
  <si>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</si>
  <si>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</si>
  <si>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</si>
  <si>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</si>
  <si>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</si>
  <si>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</si>
  <si>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</si>
  <si>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</si>
  <si>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</si>
  <si>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</si>
  <si>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</si>
  <si>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</si>
  <si>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</si>
  <si>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</si>
  <si>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</si>
  <si>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</si>
  <si>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</si>
  <si>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</si>
  <si>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</si>
  <si>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</si>
  <si>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</si>
  <si>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</si>
  <si>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</si>
  <si>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</si>
  <si>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</si>
  <si>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</si>
  <si>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</si>
  <si>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</si>
  <si>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</si>
  <si>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</si>
  <si>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</si>
  <si>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</si>
  <si>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</si>
  <si>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</si>
  <si>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</si>
  <si>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</si>
  <si>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</si>
  <si>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</si>
  <si>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</si>
  <si>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</si>
  <si>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</si>
  <si>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</si>
  <si>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</si>
  <si>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</si>
  <si>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</si>
  <si>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</si>
  <si>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</si>
  <si>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</si>
  <si>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</si>
  <si>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</si>
  <si>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</si>
  <si>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</si>
  <si>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</si>
  <si>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</si>
  <si>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</si>
  <si>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</si>
  <si>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</si>
  <si>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</si>
  <si>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</si>
  <si>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</si>
  <si>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</si>
  <si>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</si>
  <si>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</si>
  <si>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</si>
  <si>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</si>
  <si>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</si>
  <si>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</si>
  <si>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</si>
  <si>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</si>
  <si>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</si>
  <si>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</si>
  <si>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</si>
  <si>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</si>
  <si>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</si>
  <si>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</si>
  <si>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</si>
  <si>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</si>
  <si>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</si>
  <si>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</si>
  <si>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</si>
  <si>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</si>
  <si>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</si>
  <si>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</si>
  <si>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</si>
  <si>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</si>
  <si>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</si>
  <si>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</si>
  <si>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</si>
  <si>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</si>
  <si>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</si>
  <si>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</si>
  <si>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</si>
  <si>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</si>
  <si>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</si>
  <si>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</si>
  <si>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</si>
  <si>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</si>
  <si>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</si>
  <si>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</si>
  <si>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</si>
  <si>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</si>
  <si>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</si>
  <si>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</si>
  <si>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</si>
  <si>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</si>
  <si>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</si>
  <si>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</si>
  <si>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</si>
  <si>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</si>
  <si>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</si>
  <si>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</si>
  <si>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</si>
  <si>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</si>
  <si>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</si>
  <si>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</si>
  <si>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</si>
  <si>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</si>
  <si>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</si>
  <si>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</si>
  <si>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</si>
  <si>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</si>
  <si>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</si>
  <si>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</si>
  <si>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</si>
  <si>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</si>
  <si>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</si>
  <si>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</si>
  <si>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</si>
  <si>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</si>
  <si>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</si>
  <si>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</si>
  <si>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</si>
  <si>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</si>
  <si>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</si>
  <si>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</si>
  <si>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</si>
  <si>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</si>
  <si>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</si>
  <si>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</si>
  <si>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</si>
  <si>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</si>
  <si>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</si>
  <si>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</si>
  <si>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</si>
  <si>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</si>
  <si>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</si>
  <si>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</si>
  <si>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</si>
  <si>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</si>
  <si>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</si>
  <si>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</si>
  <si>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</si>
  <si>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</si>
  <si>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</si>
  <si>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</si>
  <si>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</si>
  <si>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</si>
  <si>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</si>
  <si>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</si>
  <si>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</si>
  <si>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</si>
  <si>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</si>
  <si>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</si>
  <si>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</si>
  <si>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</si>
  <si>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</si>
  <si>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</si>
  <si>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</si>
  <si>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</si>
  <si>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</si>
  <si>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</si>
  <si>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</si>
  <si>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</si>
  <si>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</si>
  <si>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</si>
  <si>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</si>
  <si>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</si>
  <si>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</si>
  <si>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</si>
  <si>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</si>
  <si>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</si>
  <si>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</si>
  <si>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</si>
  <si>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</si>
  <si>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</si>
  <si>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</si>
  <si>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</si>
  <si>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</si>
  <si>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</si>
  <si>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</si>
  <si>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</si>
  <si>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</si>
  <si>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</si>
  <si>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</si>
  <si>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</si>
  <si>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</si>
  <si>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</si>
  <si>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</si>
  <si>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</si>
  <si>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</si>
  <si>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</si>
  <si>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</si>
  <si>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</si>
  <si>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</si>
  <si>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</si>
  <si>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</si>
  <si>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</si>
  <si>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</si>
  <si>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</si>
  <si>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</si>
  <si>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</si>
  <si>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</si>
  <si>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</si>
  <si>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</si>
  <si>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</si>
  <si>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</si>
  <si>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</si>
  <si>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</si>
  <si>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</si>
  <si>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</si>
  <si>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</si>
  <si>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</si>
  <si>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</si>
  <si>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</si>
  <si>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</si>
  <si>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</si>
  <si>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</si>
  <si>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</si>
  <si>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</si>
  <si>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</si>
  <si>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</si>
  <si>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</si>
  <si>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</si>
  <si>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</si>
  <si>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</si>
  <si>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</si>
  <si>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</si>
  <si>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</si>
  <si>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</si>
  <si>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</si>
  <si>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</si>
  <si>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</si>
  <si>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</si>
  <si>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</si>
  <si>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</si>
  <si>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</si>
  <si>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</si>
  <si>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</si>
  <si>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</si>
  <si>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</si>
  <si>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</si>
  <si>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</si>
  <si>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</si>
  <si>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</si>
  <si>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</si>
  <si>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</si>
  <si>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</si>
  <si>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</si>
  <si>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</si>
  <si>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</si>
  <si>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</si>
  <si>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</si>
  <si>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</si>
  <si>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</si>
  <si>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</si>
  <si>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</si>
  <si>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</si>
  <si>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</si>
  <si>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</si>
  <si>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</si>
  <si>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</si>
  <si>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</si>
  <si>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</si>
  <si>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</si>
  <si>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</si>
  <si>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</si>
  <si>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</si>
  <si>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</si>
  <si>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</si>
  <si>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</si>
  <si>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</si>
  <si>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</si>
  <si>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</si>
  <si>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</si>
  <si>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</si>
  <si>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</si>
  <si>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</si>
  <si>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</si>
  <si>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</si>
  <si>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</si>
  <si>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</si>
  <si>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</si>
  <si>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</si>
  <si>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</si>
  <si>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</si>
  <si>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</si>
  <si>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</si>
  <si>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</si>
  <si>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</si>
  <si>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</si>
  <si>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</si>
  <si>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</si>
  <si>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</si>
  <si>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</si>
  <si>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</si>
  <si>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</si>
  <si>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</si>
  <si>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</si>
  <si>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</si>
  <si>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</si>
  <si>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</si>
  <si>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</si>
  <si>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</si>
  <si>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</si>
  <si>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</si>
  <si>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</si>
  <si>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</si>
  <si>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</si>
  <si>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</si>
  <si>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</si>
  <si>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</si>
  <si>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</si>
  <si>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</si>
  <si>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</si>
  <si>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</si>
  <si>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</si>
  <si>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</si>
  <si>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</si>
  <si>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</si>
  <si>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</si>
  <si>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</si>
  <si>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</si>
  <si>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</si>
  <si>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</si>
  <si>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</si>
  <si>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</si>
  <si>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</si>
  <si>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</si>
  <si>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</si>
  <si>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</si>
  <si>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</si>
  <si>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</si>
  <si>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</si>
  <si>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</si>
  <si>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</si>
  <si>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</si>
  <si>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</si>
  <si>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</si>
  <si>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</si>
  <si>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</si>
  <si>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</si>
  <si>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</si>
  <si>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</si>
  <si>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</si>
  <si>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</si>
  <si>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</si>
  <si>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</si>
  <si>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</si>
  <si>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</si>
  <si>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</si>
  <si>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</si>
  <si>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</si>
  <si>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</si>
  <si>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</si>
  <si>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</si>
  <si>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</si>
  <si>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</si>
  <si>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</si>
  <si>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</si>
  <si>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</si>
  <si>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</si>
  <si>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</si>
  <si>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</si>
  <si>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</si>
  <si>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</si>
  <si>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</si>
  <si>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</si>
  <si>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</si>
  <si>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</si>
  <si>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</si>
  <si>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</si>
  <si>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</si>
  <si>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</si>
  <si>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</si>
  <si>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</si>
  <si>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</si>
  <si>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</si>
  <si>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</si>
  <si>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</si>
  <si>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</si>
  <si>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</si>
  <si>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</si>
  <si>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</si>
  <si>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</si>
  <si>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</si>
  <si>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</si>
  <si>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</si>
  <si>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</si>
  <si>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</si>
  <si>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</si>
  <si>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</si>
  <si>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</si>
  <si>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</si>
  <si>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</si>
  <si>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</si>
  <si>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</si>
  <si>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</si>
  <si>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</si>
  <si>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</si>
  <si>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</si>
  <si>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</si>
  <si>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</si>
  <si>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</si>
  <si>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</si>
  <si>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</si>
  <si>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</si>
  <si>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</si>
  <si>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</si>
  <si>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</si>
  <si>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</si>
  <si>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</si>
  <si>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</si>
  <si>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</si>
  <si>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</si>
  <si>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</si>
  <si>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</si>
  <si>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</si>
  <si>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</si>
  <si>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</si>
  <si>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</si>
  <si>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</si>
  <si>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</si>
  <si>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</si>
  <si>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</si>
  <si>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</si>
  <si>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</si>
  <si>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</si>
  <si>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</si>
  <si>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</si>
  <si>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</si>
  <si>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</si>
  <si>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</si>
  <si>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</si>
  <si>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</si>
  <si>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</si>
  <si>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</si>
  <si>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</si>
  <si>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</si>
  <si>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</si>
  <si>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</si>
  <si>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</si>
  <si>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</si>
  <si>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</si>
  <si>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</si>
  <si>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</si>
  <si>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</si>
  <si>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</si>
  <si>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</si>
  <si>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</si>
  <si>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</si>
  <si>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</si>
  <si>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</si>
  <si>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</si>
  <si>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</si>
  <si>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</si>
  <si>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</si>
  <si>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</si>
  <si>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</si>
  <si>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</si>
  <si>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</si>
  <si>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</si>
  <si>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</si>
  <si>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</si>
  <si>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</si>
  <si>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</si>
  <si>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</si>
  <si>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</si>
  <si>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</si>
  <si>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</si>
  <si>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</si>
  <si>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</si>
  <si>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</si>
  <si>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</si>
  <si>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</si>
  <si>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</si>
  <si>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</si>
  <si>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</si>
  <si>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</si>
  <si>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</si>
  <si>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</si>
  <si>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</si>
  <si>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</si>
  <si>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</si>
  <si>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</si>
  <si>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</si>
  <si>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</si>
  <si>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</si>
  <si>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</si>
  <si>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</si>
  <si>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</si>
  <si>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</si>
  <si>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</si>
  <si>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</si>
  <si>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</si>
  <si>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</si>
  <si>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</si>
  <si>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</si>
  <si>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</si>
  <si>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</si>
  <si>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</si>
  <si>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</si>
  <si>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</si>
  <si>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</si>
  <si>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</si>
  <si>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</si>
  <si>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</si>
  <si>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</si>
  <si>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</si>
  <si>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</si>
  <si>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</si>
  <si>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</si>
  <si>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</si>
  <si>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</si>
  <si>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</si>
  <si>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</si>
  <si>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</si>
  <si>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</si>
  <si>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</si>
  <si>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</si>
  <si>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</si>
  <si>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</si>
  <si>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</si>
  <si>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</si>
  <si>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</si>
  <si>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</si>
  <si>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</si>
  <si>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</si>
  <si>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</si>
  <si>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</si>
  <si>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</si>
  <si>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</si>
  <si>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</si>
  <si>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</si>
  <si>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</si>
  <si>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</si>
  <si>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</si>
  <si>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</si>
  <si>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</si>
  <si>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</si>
  <si>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</si>
  <si>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</si>
  <si>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</si>
  <si>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</si>
  <si>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</si>
  <si>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</si>
  <si>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</si>
  <si>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</si>
  <si>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</si>
  <si>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</si>
  <si>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</si>
  <si>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</si>
  <si>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</si>
  <si>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</si>
  <si>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</si>
  <si>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</si>
  <si>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</si>
  <si>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</si>
  <si>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</si>
  <si>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</si>
  <si>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</si>
  <si>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</si>
  <si>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</si>
  <si>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</si>
  <si>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</si>
  <si>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</si>
  <si>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</si>
  <si>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</si>
  <si>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</si>
  <si>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</si>
  <si>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</si>
  <si>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</si>
  <si>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</si>
  <si>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</si>
  <si>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</si>
  <si>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</si>
  <si>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</si>
  <si>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</si>
  <si>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</si>
  <si>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</si>
  <si>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</si>
  <si>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</si>
  <si>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</si>
  <si>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</si>
  <si>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</si>
  <si>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</si>
  <si>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</si>
  <si>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</si>
  <si>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</si>
  <si>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</si>
  <si>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</si>
  <si>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</si>
  <si>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</si>
  <si>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</si>
  <si>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</si>
  <si>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</si>
  <si>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</si>
  <si>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</si>
  <si>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</si>
  <si>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</si>
  <si>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</si>
  <si>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</si>
  <si>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</si>
  <si>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</si>
  <si>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</si>
  <si>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</si>
  <si>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</si>
  <si>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</si>
  <si>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</si>
  <si>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</si>
  <si>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</si>
  <si>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</si>
  <si>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</si>
  <si>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</si>
  <si>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</si>
  <si>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</si>
  <si>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</si>
  <si>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</si>
  <si>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</si>
  <si>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</si>
  <si>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</si>
  <si>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</si>
  <si>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</si>
  <si>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</si>
  <si>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</si>
  <si>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</si>
  <si>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</si>
  <si>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</si>
  <si>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</si>
  <si>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</si>
  <si>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</si>
  <si>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</si>
  <si>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</si>
  <si>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</si>
  <si>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</si>
  <si>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</si>
  <si>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</si>
  <si>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</si>
  <si>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</si>
  <si>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</si>
  <si>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</si>
  <si>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</si>
  <si>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</si>
  <si>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</si>
  <si>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</si>
  <si>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</si>
  <si>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</si>
  <si>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</si>
  <si>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</si>
  <si>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</si>
  <si>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</si>
  <si>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</si>
  <si>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</si>
  <si>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</si>
  <si>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</si>
  <si>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</si>
  <si>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</si>
  <si>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</si>
  <si>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</si>
  <si>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</si>
  <si>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</si>
  <si>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</si>
  <si>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</si>
  <si>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</si>
  <si>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</si>
  <si>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</si>
  <si>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</si>
  <si>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</si>
  <si>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</si>
  <si>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</si>
  <si>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</si>
  <si>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</si>
  <si>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</si>
  <si>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</si>
  <si>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</si>
  <si>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</si>
  <si>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</si>
  <si>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</si>
  <si>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</si>
  <si>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</si>
  <si>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</si>
  <si>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</si>
  <si>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</si>
  <si>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</si>
  <si>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</si>
  <si>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</si>
  <si>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</si>
  <si>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</si>
  <si>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</si>
  <si>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</si>
  <si>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</si>
  <si>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</si>
  <si>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</si>
  <si>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</si>
  <si>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</si>
  <si>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</si>
  <si>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</si>
  <si>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</si>
  <si>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</si>
  <si>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</si>
  <si>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</si>
  <si>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</si>
  <si>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</si>
  <si>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</si>
  <si>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</si>
  <si>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</si>
  <si>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</si>
  <si>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</si>
  <si>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</si>
  <si>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</si>
  <si>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</si>
  <si>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</si>
  <si>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</si>
  <si>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</si>
  <si>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</si>
  <si>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</si>
  <si>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</si>
  <si>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</si>
  <si>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</si>
  <si>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</si>
  <si>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</si>
  <si>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</si>
  <si>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</si>
  <si>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</si>
  <si>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</si>
  <si>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</si>
  <si>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</si>
  <si>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</si>
  <si>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</si>
  <si>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</si>
  <si>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</si>
  <si>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</si>
  <si>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</si>
  <si>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</si>
  <si>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</si>
  <si>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</si>
  <si>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</si>
  <si>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</si>
  <si>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</si>
  <si>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</si>
  <si>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</si>
  <si>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</si>
  <si>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</si>
  <si>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</si>
  <si>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</si>
  <si>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</si>
  <si>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</si>
  <si>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</si>
  <si>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</si>
  <si>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</si>
  <si>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</si>
  <si>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</si>
  <si>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</si>
  <si>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</si>
  <si>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</si>
  <si>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</si>
  <si>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</si>
  <si>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</si>
  <si>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</si>
  <si>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</si>
  <si>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</si>
  <si>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</si>
  <si>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</si>
  <si>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</si>
  <si>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</si>
  <si>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</si>
  <si>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</si>
  <si>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</si>
  <si>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</si>
  <si>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</si>
  <si>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</si>
  <si>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</si>
  <si>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</si>
  <si>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</si>
  <si>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</si>
  <si>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</si>
  <si>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</si>
  <si>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</si>
  <si>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</si>
  <si>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</si>
  <si>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</si>
  <si>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</si>
  <si>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</si>
  <si>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</si>
  <si>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</si>
  <si>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</si>
  <si>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</si>
  <si>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</si>
  <si>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</si>
  <si>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</si>
  <si>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</si>
  <si>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</si>
  <si>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</si>
  <si>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</si>
  <si>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</si>
  <si>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</si>
  <si>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</si>
  <si>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</si>
  <si>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</si>
  <si>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</si>
  <si>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</si>
  <si>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</si>
  <si>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</si>
  <si>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</si>
  <si>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</si>
  <si>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</si>
  <si>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</si>
  <si>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</si>
  <si>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</si>
  <si>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</si>
  <si>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</si>
  <si>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</si>
  <si>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</si>
  <si>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</si>
  <si>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</si>
  <si>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</si>
  <si>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</si>
  <si>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</si>
  <si>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</si>
  <si>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</si>
  <si>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</si>
  <si>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</si>
  <si>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</si>
  <si>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</si>
  <si>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</si>
  <si>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</si>
  <si>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</si>
  <si>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</si>
  <si>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</si>
  <si>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</si>
  <si>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</si>
  <si>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</si>
  <si>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</si>
  <si>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</si>
  <si>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</si>
  <si>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</si>
  <si>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</si>
  <si>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</si>
  <si>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</si>
  <si>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</si>
  <si>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</si>
  <si>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</si>
  <si>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</si>
  <si>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</si>
  <si>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</si>
  <si>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</si>
  <si>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</si>
  <si>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</si>
  <si>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</si>
  <si>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</si>
  <si>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</si>
  <si>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</si>
  <si>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</si>
  <si>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</si>
  <si>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</si>
  <si>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</si>
  <si>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</si>
  <si>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</si>
  <si>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</si>
  <si>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</si>
  <si>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</si>
  <si>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</si>
  <si>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</si>
  <si>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</si>
  <si>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</si>
  <si>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</si>
  <si>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</si>
  <si>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</si>
  <si>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</si>
  <si>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</si>
  <si>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</si>
  <si>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</si>
  <si>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</si>
  <si>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</si>
  <si>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</si>
  <si>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</si>
  <si>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</si>
  <si>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</si>
  <si>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</si>
  <si>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</si>
  <si>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</si>
  <si>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</si>
  <si>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</si>
  <si>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</si>
  <si>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</si>
  <si>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</si>
  <si>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</si>
  <si>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</si>
  <si>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</si>
  <si>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</si>
  <si>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</si>
  <si>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</si>
  <si>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</si>
  <si>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</si>
  <si>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</si>
  <si>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</si>
  <si>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</si>
  <si>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</si>
  <si>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</si>
  <si>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</si>
  <si>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</si>
  <si>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</si>
  <si>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</si>
  <si>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</si>
  <si>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</si>
  <si>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</si>
  <si>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</si>
  <si>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</si>
  <si>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</si>
  <si>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</si>
  <si>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</si>
  <si>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</si>
  <si>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</si>
  <si>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</si>
  <si>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</si>
  <si>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</si>
  <si>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</si>
  <si>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</si>
  <si>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</si>
  <si>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</si>
  <si>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</si>
  <si>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</si>
  <si>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</si>
  <si>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</si>
  <si>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</si>
  <si>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</si>
  <si>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</si>
  <si>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</si>
  <si>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</si>
  <si>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</si>
  <si>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</si>
  <si>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</si>
  <si>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</si>
  <si>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</si>
  <si>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</si>
  <si>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</si>
  <si>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</si>
  <si>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</si>
  <si>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</si>
  <si>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</si>
  <si>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</si>
  <si>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</si>
  <si>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</si>
  <si>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</si>
  <si>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</si>
  <si>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</si>
  <si>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</si>
  <si>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</si>
  <si>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</si>
  <si>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</si>
  <si>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</si>
  <si>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</si>
  <si>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</si>
  <si>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</si>
  <si>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</si>
  <si>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</si>
  <si>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</si>
  <si>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</si>
  <si>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</si>
  <si>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</si>
  <si>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</si>
  <si>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</si>
  <si>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</si>
  <si>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</si>
  <si>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</si>
  <si>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</si>
  <si>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</si>
  <si>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</si>
  <si>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</si>
  <si>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</si>
  <si>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</si>
  <si>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</si>
  <si>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</si>
  <si>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</si>
  <si>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</si>
  <si>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</si>
  <si>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</si>
  <si>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</si>
  <si>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</si>
  <si>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</si>
  <si>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</si>
  <si>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</si>
  <si>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</si>
  <si>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</si>
  <si>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</si>
  <si>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</si>
  <si>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</si>
  <si>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</si>
  <si>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</si>
  <si>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</si>
  <si>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</si>
  <si>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</si>
  <si>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</si>
  <si>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</si>
  <si>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</si>
  <si>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</si>
  <si>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</si>
  <si>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</si>
  <si>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</si>
  <si>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</si>
  <si>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</si>
  <si>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</si>
  <si>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</si>
  <si>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</si>
  <si>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</si>
  <si>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</si>
  <si>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</si>
  <si>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</si>
  <si>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</si>
  <si>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</si>
  <si>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</si>
  <si>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</si>
  <si>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</si>
  <si>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</si>
  <si>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</si>
  <si>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</si>
  <si>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</si>
  <si>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</si>
  <si>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</si>
  <si>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</si>
  <si>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</si>
  <si>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</si>
  <si>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</si>
  <si>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</si>
  <si>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</si>
  <si>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</si>
  <si>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</si>
  <si>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</si>
  <si>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</si>
  <si>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</si>
  <si>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</si>
  <si>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</si>
  <si>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</si>
  <si>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</si>
  <si>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</si>
  <si>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</si>
  <si>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</si>
  <si>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</si>
  <si>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</si>
  <si>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</si>
  <si>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</si>
  <si>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</si>
  <si>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</si>
  <si>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</si>
  <si>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</si>
  <si>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</si>
  <si>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</si>
  <si>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</si>
  <si>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</si>
  <si>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</si>
  <si>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</si>
  <si>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</si>
  <si>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</si>
  <si>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</si>
  <si>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</si>
  <si>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</si>
  <si>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</si>
  <si>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</si>
  <si>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</si>
  <si>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</si>
  <si>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</si>
  <si>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</si>
  <si>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</si>
  <si>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</si>
  <si>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</si>
  <si>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</si>
  <si>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</si>
  <si>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</si>
  <si>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</si>
  <si>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</si>
  <si>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</si>
  <si>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</si>
  <si>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</si>
  <si>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</si>
  <si>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</si>
  <si>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</si>
  <si>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</si>
  <si>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</si>
  <si>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</si>
  <si>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</si>
  <si>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</si>
  <si>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</si>
  <si>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</si>
  <si>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</si>
  <si>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</si>
  <si>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</si>
  <si>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</si>
  <si>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</si>
  <si>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</si>
  <si>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</si>
  <si>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</si>
  <si>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</si>
  <si>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</si>
  <si>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</si>
  <si>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</si>
  <si>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</si>
  <si>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</si>
  <si>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</si>
  <si>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</si>
  <si>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</si>
  <si>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</si>
  <si>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</si>
  <si>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</si>
  <si>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</si>
  <si>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</si>
  <si>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</si>
  <si>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</si>
  <si>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</si>
  <si>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</si>
  <si>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</si>
  <si>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</si>
  <si>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</si>
  <si>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</si>
  <si>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</si>
  <si>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</si>
  <si>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</si>
  <si>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</si>
  <si>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</si>
  <si>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</si>
  <si>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</si>
  <si>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</si>
  <si>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</si>
  <si>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</si>
  <si>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</si>
  <si>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</si>
  <si>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</si>
  <si>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</si>
  <si>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</si>
  <si>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</si>
  <si>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</si>
  <si>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</si>
  <si>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</si>
  <si>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</si>
  <si>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</si>
  <si>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</si>
  <si>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</si>
  <si>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</si>
  <si>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</si>
  <si>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</si>
  <si>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</si>
  <si>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</si>
  <si>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</si>
  <si>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</si>
  <si>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</si>
  <si>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</si>
  <si>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</si>
  <si>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</si>
  <si>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</si>
  <si>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</si>
  <si>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</si>
  <si>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</si>
  <si>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</si>
  <si>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</si>
  <si>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</si>
  <si>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</si>
  <si>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</si>
  <si>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</si>
  <si>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</si>
  <si>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</si>
  <si>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</si>
  <si>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</si>
  <si>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</si>
  <si>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</si>
  <si>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</si>
  <si>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</si>
  <si>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</si>
  <si>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</si>
  <si>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</si>
  <si>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</si>
  <si>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</si>
  <si>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</si>
  <si>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</si>
  <si>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</si>
  <si>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</si>
  <si>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</si>
  <si>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</si>
  <si>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</si>
  <si>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</si>
  <si>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</si>
  <si>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</si>
  <si>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</si>
  <si>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</si>
  <si>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</si>
  <si>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</si>
  <si>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</si>
  <si>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</si>
  <si>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</si>
  <si>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</si>
  <si>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</si>
  <si>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</si>
  <si>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</si>
  <si>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</si>
  <si>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</si>
  <si>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</si>
  <si>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</si>
  <si>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</si>
  <si>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</si>
  <si>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</si>
  <si>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</si>
  <si>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</si>
  <si>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</si>
  <si>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</si>
  <si>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</si>
  <si>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</si>
  <si>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</si>
  <si>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</si>
  <si>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</si>
  <si>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</si>
  <si>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</si>
  <si>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</si>
  <si>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</si>
  <si>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</si>
  <si>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</si>
  <si>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</si>
  <si>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</si>
  <si>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</si>
  <si>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</si>
  <si>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</si>
  <si>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</si>
  <si>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</si>
  <si>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</si>
  <si>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</si>
  <si>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</si>
  <si>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</si>
  <si>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</si>
  <si>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</si>
  <si>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</si>
  <si>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</si>
  <si>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</si>
  <si>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</si>
  <si>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</si>
  <si>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</si>
  <si>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</si>
  <si>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</si>
  <si>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</si>
  <si>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</si>
  <si>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</si>
  <si>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</si>
  <si>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</si>
  <si>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</si>
  <si>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</si>
  <si>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</si>
  <si>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</si>
  <si>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</si>
  <si>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</si>
  <si>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</si>
  <si>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</si>
  <si>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</si>
  <si>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</si>
  <si>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</si>
  <si>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</si>
  <si>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</si>
  <si>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</si>
  <si>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</si>
  <si>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</si>
  <si>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</si>
  <si>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</si>
  <si>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</si>
  <si>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</si>
  <si>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</si>
  <si>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</si>
  <si>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</si>
  <si>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</si>
  <si>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</si>
  <si>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</si>
  <si>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</si>
  <si>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</si>
  <si>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</si>
  <si>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</si>
  <si>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</si>
  <si>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</si>
  <si>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</si>
  <si>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</si>
  <si>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</si>
  <si>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</si>
  <si>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</si>
  <si>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</si>
  <si>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</si>
  <si>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</si>
  <si>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</si>
  <si>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</si>
  <si>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</si>
  <si>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</si>
  <si>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</si>
  <si>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</si>
  <si>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</si>
  <si>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</si>
  <si>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</si>
  <si>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</si>
  <si>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</si>
  <si>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</si>
  <si>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</si>
  <si>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</si>
  <si>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</si>
  <si>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</si>
  <si>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</si>
  <si>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</si>
  <si>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</si>
  <si>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</si>
  <si>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</si>
  <si>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</si>
  <si>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</si>
  <si>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</si>
  <si>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</si>
  <si>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</si>
  <si>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</si>
  <si>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</si>
  <si>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</si>
  <si>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</si>
  <si>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</si>
  <si>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</si>
  <si>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</si>
  <si>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</si>
  <si>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</si>
  <si>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</si>
  <si>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</si>
  <si>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</si>
  <si>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</si>
  <si>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</si>
  <si>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</si>
  <si>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</si>
  <si>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</si>
  <si>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</si>
  <si>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</si>
  <si>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</si>
  <si>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</si>
  <si>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</si>
  <si>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</si>
  <si>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</si>
  <si>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</si>
  <si>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</si>
  <si>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</si>
  <si>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</si>
  <si>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</si>
  <si>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</si>
  <si>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</si>
  <si>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</si>
  <si>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</si>
  <si>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</si>
  <si>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</si>
  <si>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</si>
  <si>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</si>
  <si>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</si>
  <si>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</si>
  <si>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</si>
  <si>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</si>
  <si>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</si>
  <si>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</si>
  <si>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</si>
  <si>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</si>
  <si>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</si>
  <si>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</si>
  <si>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</si>
  <si>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</si>
  <si>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</si>
  <si>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</si>
  <si>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</si>
  <si>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</si>
  <si>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</si>
  <si>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</si>
  <si>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</si>
  <si>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</si>
  <si>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</si>
  <si>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</si>
  <si>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</si>
  <si>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</si>
  <si>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</si>
  <si>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</si>
  <si>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</si>
  <si>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</si>
  <si>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</si>
  <si>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</si>
  <si>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</si>
  <si>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</si>
  <si>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</si>
  <si>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</si>
  <si>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</si>
  <si>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</si>
  <si>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</si>
  <si>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</si>
  <si>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</si>
  <si>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</si>
  <si>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</si>
  <si>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</si>
  <si>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</si>
  <si>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</si>
  <si>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</si>
  <si>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</si>
  <si>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</si>
  <si>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</si>
  <si>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</si>
  <si>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</si>
  <si>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</si>
  <si>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</si>
  <si>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</si>
  <si>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</si>
  <si>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</si>
  <si>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</si>
  <si>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</si>
  <si>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</si>
  <si>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</si>
  <si>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</si>
  <si>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</si>
  <si>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</si>
  <si>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</si>
  <si>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</si>
  <si>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</si>
  <si>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</si>
  <si>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</si>
  <si>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</si>
  <si>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</si>
  <si>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</si>
  <si>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</si>
  <si>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</si>
  <si>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</si>
  <si>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</si>
  <si>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</si>
  <si>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</si>
  <si>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</si>
  <si>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</si>
  <si>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</si>
  <si>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</si>
  <si>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</si>
  <si>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</si>
  <si>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</si>
  <si>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</si>
  <si>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</si>
  <si>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</si>
  <si>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</si>
  <si>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</si>
  <si>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</si>
  <si>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</si>
  <si>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</si>
  <si>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</si>
  <si>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</si>
  <si>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</si>
  <si>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</si>
  <si>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</si>
  <si>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</si>
  <si>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</si>
  <si>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</si>
  <si>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</si>
  <si>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</si>
  <si>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</si>
  <si>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</si>
  <si>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</si>
  <si>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</si>
  <si>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</si>
  <si>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</si>
  <si>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</si>
  <si>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</si>
  <si>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</si>
  <si>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</si>
  <si>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</si>
  <si>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</si>
  <si>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</si>
  <si>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</si>
  <si>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</si>
  <si>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</si>
  <si>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</si>
  <si>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</si>
  <si>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</si>
  <si>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</si>
  <si>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</si>
  <si>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</si>
  <si>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</si>
  <si>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</si>
  <si>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</si>
  <si>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</si>
  <si>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</si>
  <si>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</si>
  <si>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</si>
  <si>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</si>
  <si>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</si>
  <si>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</si>
  <si>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</si>
  <si>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</si>
  <si>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</si>
  <si>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</si>
  <si>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</si>
  <si>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</si>
  <si>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</si>
  <si>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</si>
  <si>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</si>
  <si>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</si>
  <si>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</si>
  <si>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</si>
  <si>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</si>
  <si>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</si>
  <si>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</si>
  <si>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</si>
  <si>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</si>
  <si>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</si>
  <si>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</si>
  <si>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</si>
  <si>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</si>
  <si>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</si>
  <si>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</si>
  <si>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</si>
  <si>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</si>
  <si>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</si>
  <si>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</si>
  <si>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</si>
  <si>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</si>
  <si>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</si>
  <si>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</si>
  <si>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</si>
  <si>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</si>
  <si>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</si>
  <si>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</si>
  <si>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</si>
  <si>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</si>
  <si>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</si>
  <si>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</si>
  <si>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</si>
  <si>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</si>
  <si>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</si>
  <si>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</si>
  <si>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</si>
  <si>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</si>
  <si>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</si>
  <si>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</si>
  <si>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</si>
  <si>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</si>
  <si>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</si>
  <si>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</si>
  <si>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</si>
  <si>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</si>
  <si>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</si>
  <si>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</si>
  <si>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</si>
  <si>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</si>
  <si>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</si>
  <si>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</si>
  <si>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</si>
  <si>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</si>
  <si>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</si>
  <si>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</si>
  <si>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</si>
  <si>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</si>
  <si>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</si>
  <si>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</si>
  <si>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</si>
  <si>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</si>
  <si>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</si>
  <si>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</si>
  <si>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</si>
  <si>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</si>
  <si>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</si>
  <si>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</si>
  <si>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</si>
  <si>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</si>
  <si>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</si>
  <si>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</si>
  <si>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</si>
  <si>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</si>
  <si>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</si>
  <si>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</si>
  <si>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</si>
  <si>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</si>
  <si>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</si>
  <si>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</si>
  <si>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</si>
  <si>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</si>
  <si>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</si>
  <si>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</si>
  <si>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</si>
  <si>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</si>
  <si>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</si>
  <si>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</si>
  <si>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</si>
  <si>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</si>
  <si>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</si>
  <si>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</si>
  <si>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</si>
  <si>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</si>
  <si>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</si>
  <si>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</si>
  <si>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</si>
  <si>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</si>
  <si>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</si>
  <si>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</si>
  <si>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</si>
  <si>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</si>
  <si>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</si>
  <si>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</si>
  <si>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</si>
  <si>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</si>
  <si>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</si>
  <si>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</si>
  <si>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</si>
  <si>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</si>
  <si>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</si>
  <si>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</si>
  <si>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</si>
  <si>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</si>
  <si>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</si>
  <si>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</si>
  <si>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</si>
  <si>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</si>
  <si>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</si>
  <si>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</si>
  <si>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</si>
  <si>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</si>
  <si>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</si>
  <si>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</si>
  <si>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</si>
  <si>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</si>
  <si>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</si>
  <si>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</si>
  <si>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</si>
  <si>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</si>
  <si>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</si>
  <si>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</si>
  <si>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</si>
  <si>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</si>
  <si>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</si>
  <si>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</si>
  <si>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</si>
  <si>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</si>
  <si>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</si>
  <si>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</si>
  <si>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</si>
  <si>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</si>
  <si>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</si>
  <si>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</si>
  <si>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</si>
  <si>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</si>
  <si>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</si>
  <si>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</si>
  <si>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</si>
  <si>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</si>
  <si>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</si>
  <si>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</si>
  <si>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</si>
  <si>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</si>
  <si>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</si>
  <si>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</si>
  <si>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</si>
  <si>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</si>
  <si>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</si>
  <si>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</si>
  <si>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</si>
  <si>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</si>
  <si>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</si>
  <si>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</si>
  <si>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</si>
  <si>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</si>
  <si>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</si>
  <si>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</si>
  <si>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</si>
  <si>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</si>
  <si>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</si>
  <si>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</si>
  <si>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</si>
  <si>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</si>
  <si>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</si>
  <si>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</si>
  <si>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</si>
  <si>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</si>
  <si>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</si>
  <si>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</si>
  <si>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</si>
  <si>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</si>
  <si>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</si>
  <si>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</si>
  <si>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</si>
  <si>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</si>
  <si>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</si>
  <si>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</si>
  <si>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</si>
  <si>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</si>
  <si>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</si>
  <si>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</si>
  <si>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</si>
  <si>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</si>
  <si>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</si>
  <si>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</si>
  <si>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</si>
  <si>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</si>
  <si>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</si>
  <si>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</si>
  <si>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</si>
  <si>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</si>
  <si>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</si>
  <si>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</si>
  <si>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</si>
  <si>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</si>
  <si>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</si>
  <si>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</si>
  <si>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</si>
  <si>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</si>
  <si>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</si>
  <si>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</si>
  <si>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</si>
  <si>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</si>
  <si>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</si>
  <si>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</si>
  <si>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</si>
  <si>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</si>
  <si>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</si>
  <si>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</si>
  <si>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</si>
  <si>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</si>
  <si>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</si>
  <si>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</si>
  <si>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</si>
  <si>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</si>
  <si>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</si>
  <si>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</si>
  <si>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</si>
  <si>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</si>
  <si>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</si>
  <si>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</si>
  <si>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</si>
  <si>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</si>
  <si>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</si>
  <si>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</si>
  <si>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</si>
  <si>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</si>
  <si>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</si>
  <si>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</si>
  <si>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</si>
  <si>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</si>
  <si>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</si>
  <si>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</si>
  <si>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</si>
  <si>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</si>
  <si>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</si>
  <si>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</si>
  <si>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</si>
  <si>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</si>
  <si>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</si>
  <si>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</si>
  <si>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</si>
  <si>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</si>
  <si>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</si>
  <si>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</si>
  <si>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</si>
  <si>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</si>
  <si>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</si>
  <si>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</si>
  <si>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</si>
  <si>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</si>
  <si>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</si>
  <si>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</si>
  <si>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</si>
  <si>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</si>
  <si>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</si>
  <si>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</si>
  <si>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</si>
  <si>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</si>
  <si>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</si>
  <si>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</si>
  <si>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</si>
  <si>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</si>
  <si>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</si>
  <si>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</si>
  <si>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</si>
  <si>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</si>
  <si>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</si>
  <si>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</si>
  <si>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</si>
  <si>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</si>
  <si>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</si>
  <si>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</si>
  <si>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</si>
  <si>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</si>
  <si>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</si>
  <si>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</si>
  <si>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</si>
  <si>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</si>
  <si>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</si>
  <si>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</si>
  <si>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</si>
  <si>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</si>
  <si>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</si>
  <si>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</si>
  <si>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</si>
  <si>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</si>
  <si>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</si>
  <si>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</si>
  <si>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</si>
  <si>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</si>
  <si>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</si>
  <si>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</si>
  <si>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</si>
  <si>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</si>
  <si>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</si>
  <si>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</si>
  <si>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</si>
  <si>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</si>
  <si>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</si>
  <si>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</si>
  <si>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</si>
  <si>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</si>
  <si>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</si>
  <si>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</si>
  <si>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</si>
  <si>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</si>
  <si>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</si>
  <si>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</si>
  <si>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</si>
  <si>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</si>
  <si>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</si>
  <si>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</si>
  <si>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</si>
  <si>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</si>
  <si>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</si>
  <si>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</si>
  <si>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</si>
  <si>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</si>
  <si>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</si>
  <si>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</si>
  <si>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</si>
  <si>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</si>
  <si>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</si>
  <si>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</si>
  <si>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</si>
  <si>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</si>
  <si>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</si>
  <si>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</si>
  <si>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</si>
  <si>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</si>
  <si>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</si>
  <si>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</si>
  <si>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</si>
  <si>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</si>
  <si>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</si>
  <si>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</si>
  <si>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</si>
  <si>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</si>
  <si>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</si>
  <si>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</si>
  <si>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</si>
  <si>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</si>
  <si>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</si>
  <si>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</si>
  <si>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</si>
  <si>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</si>
  <si>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</si>
  <si>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</si>
  <si>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</si>
  <si>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</si>
  <si>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</si>
  <si>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</si>
  <si>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</si>
  <si>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</si>
  <si>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</si>
  <si>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</si>
  <si>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</si>
  <si>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</si>
  <si>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</si>
  <si>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</si>
  <si>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</si>
  <si>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</si>
  <si>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</si>
  <si>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</si>
  <si>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</si>
  <si>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</si>
  <si>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</si>
  <si>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</si>
  <si>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</si>
  <si>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</si>
  <si>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</si>
  <si>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</si>
  <si>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</si>
  <si>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</si>
  <si>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</si>
  <si>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</si>
  <si>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</si>
  <si>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</si>
  <si>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</si>
  <si>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</si>
  <si>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</si>
  <si>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</si>
  <si>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</si>
  <si>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</si>
  <si>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</si>
  <si>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</si>
  <si>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</si>
  <si>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</si>
  <si>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</si>
  <si>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</si>
  <si>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</si>
  <si>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</si>
  <si>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</si>
  <si>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</si>
  <si>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</si>
  <si>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</si>
  <si>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</si>
  <si>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</si>
  <si>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</si>
  <si>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</si>
  <si>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</si>
  <si>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</si>
  <si>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</si>
  <si>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</si>
  <si>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</si>
  <si>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</si>
  <si>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</si>
  <si>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</si>
  <si>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</si>
  <si>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</si>
  <si>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</si>
  <si>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</si>
  <si>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</si>
  <si>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</si>
  <si>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</si>
  <si>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</si>
  <si>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</si>
  <si>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</si>
  <si>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</si>
  <si>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</si>
  <si>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</si>
  <si>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</si>
  <si>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</si>
  <si>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</si>
  <si>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</si>
  <si>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</si>
  <si>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</si>
  <si>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</si>
  <si>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</si>
  <si>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</si>
  <si>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</si>
  <si>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</si>
  <si>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</si>
  <si>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</si>
  <si>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</si>
  <si>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</si>
  <si>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</si>
  <si>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</si>
  <si>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</si>
  <si>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</si>
  <si>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</si>
  <si>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</si>
  <si>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</si>
  <si>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</si>
  <si>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</si>
  <si>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</si>
  <si>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</si>
  <si>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</si>
  <si>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</si>
  <si>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</si>
  <si>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</si>
  <si>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</si>
  <si>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</si>
  <si>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</si>
  <si>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</si>
  <si>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</si>
  <si>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</si>
  <si>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</si>
  <si>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</si>
  <si>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</si>
  <si>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</si>
  <si>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</si>
  <si>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</si>
  <si>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</si>
  <si>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</si>
  <si>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</si>
  <si>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</si>
  <si>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</si>
  <si>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</si>
  <si>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</si>
  <si>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</si>
  <si>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</si>
  <si>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</si>
  <si>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</si>
  <si>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</si>
  <si>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</si>
  <si>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</si>
  <si>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</si>
  <si>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</si>
  <si>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</si>
  <si>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</si>
  <si>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</si>
  <si>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</si>
  <si>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</si>
  <si>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</si>
  <si>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</si>
  <si>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</si>
  <si>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</si>
  <si>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</si>
  <si>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</si>
  <si>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</si>
  <si>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</si>
  <si>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</si>
  <si>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</si>
  <si>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</si>
  <si>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</si>
  <si>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</si>
  <si>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</si>
  <si>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</si>
  <si>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</si>
  <si>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</si>
  <si>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</si>
  <si>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</si>
  <si>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</si>
  <si>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</si>
  <si>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</si>
  <si>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</si>
  <si>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</si>
  <si>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</si>
  <si>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</si>
  <si>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</si>
  <si>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</si>
  <si>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</si>
  <si>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</si>
  <si>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</si>
  <si>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</si>
  <si>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</si>
  <si>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</si>
  <si>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</si>
  <si>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</si>
  <si>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</si>
  <si>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</si>
  <si>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</si>
  <si>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</si>
  <si>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</si>
  <si>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</si>
  <si>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</si>
  <si>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</si>
  <si>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</si>
  <si>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</si>
  <si>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</si>
  <si>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</si>
  <si>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</si>
  <si>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</si>
  <si>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</si>
  <si>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</si>
  <si>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</si>
  <si>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</si>
  <si>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</si>
  <si>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</si>
  <si>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</si>
  <si>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</si>
  <si>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</si>
  <si>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</si>
  <si>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</si>
  <si>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</si>
  <si>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</si>
  <si>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</si>
  <si>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</si>
  <si>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</si>
  <si>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</si>
  <si>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</si>
  <si>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</si>
  <si>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</si>
  <si>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</si>
  <si>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</si>
  <si>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</si>
  <si>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</si>
  <si>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</si>
  <si>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</si>
  <si>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</si>
  <si>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</si>
  <si>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</si>
  <si>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</si>
  <si>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</si>
  <si>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</si>
  <si>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</si>
  <si>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</si>
  <si>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</si>
  <si>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</si>
  <si>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</si>
  <si>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</si>
  <si>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</si>
  <si>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</si>
  <si>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</si>
  <si>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</si>
  <si>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</si>
  <si>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</si>
  <si>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</si>
  <si>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</si>
  <si>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</si>
  <si>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</si>
  <si>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</si>
  <si>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</si>
  <si>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</si>
  <si>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</si>
  <si>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</si>
  <si>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</si>
  <si>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</si>
  <si>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</si>
  <si>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</si>
  <si>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</si>
  <si>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</si>
  <si>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</si>
  <si>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</si>
  <si>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</si>
  <si>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</si>
  <si>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</si>
  <si>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</si>
  <si>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</si>
  <si>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</si>
  <si>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</si>
  <si>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</si>
  <si>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</si>
  <si>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</si>
  <si>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</si>
  <si>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</si>
  <si>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</si>
  <si>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</si>
  <si>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</si>
  <si>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</si>
  <si>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</si>
  <si>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</si>
  <si>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</si>
  <si>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</si>
  <si>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</si>
  <si>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</si>
  <si>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</si>
  <si>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</si>
  <si>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</si>
  <si>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</si>
  <si>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</si>
  <si>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</si>
  <si>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</si>
  <si>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</si>
  <si>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</si>
  <si>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</si>
  <si>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</si>
  <si>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</si>
  <si>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</si>
  <si>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</si>
  <si>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</si>
  <si>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</si>
  <si>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</si>
  <si>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</si>
  <si>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</si>
  <si>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</si>
  <si>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</si>
  <si>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</si>
  <si>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</si>
  <si>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</si>
  <si>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</si>
  <si>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</si>
  <si>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</si>
  <si>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</si>
  <si>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</si>
  <si>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</si>
  <si>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</si>
  <si>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</si>
  <si>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</si>
  <si>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</si>
  <si>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</si>
  <si>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</si>
  <si>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</si>
  <si>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</si>
  <si>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</si>
  <si>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</si>
  <si>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</si>
  <si>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</si>
  <si>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</si>
  <si>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</si>
  <si>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</si>
  <si>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</si>
  <si>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</si>
  <si>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</si>
  <si>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</si>
  <si>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</si>
  <si>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</si>
  <si>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</si>
  <si>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</si>
  <si>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</si>
  <si>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</si>
  <si>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</si>
  <si>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</si>
  <si>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</si>
  <si>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</si>
  <si>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</si>
  <si>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</si>
  <si>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</si>
  <si>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</si>
  <si>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</si>
  <si>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</si>
  <si>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</si>
  <si>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</si>
  <si>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</si>
  <si>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</si>
  <si>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</si>
  <si>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</si>
  <si>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</si>
  <si>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</si>
  <si>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</si>
  <si>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</si>
  <si>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</si>
  <si>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</si>
  <si>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</si>
  <si>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</si>
  <si>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</si>
  <si>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</si>
  <si>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</si>
  <si>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</si>
  <si>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</si>
  <si>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</si>
  <si>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</si>
  <si>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</si>
  <si>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</si>
  <si>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</si>
  <si>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</si>
  <si>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</si>
  <si>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</si>
  <si>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</si>
  <si>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</si>
  <si>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</si>
  <si>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</si>
  <si>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</si>
  <si>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</si>
  <si>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</si>
  <si>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</si>
  <si>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</si>
  <si>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</si>
  <si>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</si>
  <si>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</si>
  <si>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</si>
  <si>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</si>
  <si>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</si>
  <si>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</si>
  <si>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</si>
  <si>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</si>
  <si>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</si>
  <si>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</si>
  <si>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</si>
  <si>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</si>
  <si>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</si>
  <si>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</si>
  <si>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</si>
  <si>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</si>
  <si>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</si>
  <si>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</si>
  <si>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</si>
  <si>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</si>
  <si>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</si>
  <si>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</si>
  <si>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</si>
  <si>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</si>
  <si>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</si>
  <si>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</si>
  <si>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</si>
  <si>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</si>
  <si>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</si>
  <si>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</si>
  <si>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</si>
  <si>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</si>
  <si>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</si>
  <si>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</si>
  <si>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</si>
  <si>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</si>
  <si>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</si>
  <si>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</si>
  <si>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</si>
  <si>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</si>
  <si>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</si>
  <si>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</si>
  <si>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</si>
  <si>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</si>
  <si>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</si>
  <si>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</si>
  <si>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</si>
  <si>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</si>
  <si>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</si>
  <si>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</si>
  <si>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</si>
  <si>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</si>
  <si>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</si>
  <si>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</si>
  <si>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</si>
  <si>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</si>
  <si>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</si>
  <si>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</si>
  <si>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</si>
  <si>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</si>
  <si>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</si>
  <si>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</si>
  <si>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</si>
  <si>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</si>
  <si>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</si>
  <si>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</si>
  <si>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</si>
  <si>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</si>
  <si>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</si>
  <si>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</si>
  <si>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</si>
  <si>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</si>
  <si>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</si>
  <si>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</si>
  <si>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</si>
  <si>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</si>
  <si>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</si>
  <si>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</si>
  <si>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</si>
  <si>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</si>
  <si>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</si>
  <si>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</si>
  <si>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</si>
  <si>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</si>
  <si>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</si>
  <si>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</si>
  <si>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</si>
  <si>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</si>
  <si>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</si>
  <si>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</si>
  <si>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</si>
  <si>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</si>
  <si>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</si>
  <si>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</si>
  <si>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</si>
  <si>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</si>
  <si>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</si>
  <si>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</si>
  <si>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</si>
  <si>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</si>
  <si>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</si>
  <si>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</si>
  <si>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</si>
  <si>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</si>
  <si>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</si>
  <si>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</si>
  <si>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</si>
  <si>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</si>
  <si>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</si>
  <si>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</si>
  <si>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</si>
  <si>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</si>
  <si>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</si>
  <si>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</si>
  <si>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</si>
  <si>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</si>
  <si>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</si>
  <si>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</si>
  <si>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</si>
  <si>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</si>
  <si>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</si>
  <si>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</si>
  <si>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</si>
  <si>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</si>
  <si>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</si>
  <si>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</si>
  <si>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</si>
  <si>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</si>
  <si>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</si>
  <si>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</si>
  <si>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</si>
  <si>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</si>
  <si>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</si>
  <si>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</si>
  <si>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</si>
  <si>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</si>
  <si>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</si>
  <si>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</si>
  <si>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</si>
  <si>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</si>
  <si>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</si>
  <si>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</si>
  <si>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</si>
  <si>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</si>
  <si>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</si>
  <si>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</si>
  <si>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</si>
  <si>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</si>
  <si>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</si>
  <si>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</si>
  <si>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</si>
  <si>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</si>
  <si>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</si>
  <si>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</si>
  <si>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</si>
  <si>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</si>
  <si>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</si>
  <si>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</si>
  <si>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</si>
  <si>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</si>
  <si>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</si>
  <si>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</si>
  <si>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</si>
  <si>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</si>
  <si>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</si>
  <si>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</si>
  <si>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</si>
  <si>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</si>
  <si>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</si>
  <si>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</si>
  <si>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</si>
  <si>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</si>
  <si>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</si>
  <si>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</si>
  <si>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</si>
  <si>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</si>
  <si>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</si>
  <si>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</si>
  <si>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</si>
  <si>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</si>
  <si>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</si>
  <si>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</si>
  <si>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</si>
  <si>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</si>
  <si>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</si>
  <si>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</si>
  <si>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</si>
  <si>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</si>
  <si>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</si>
  <si>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</si>
  <si>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</si>
  <si>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</si>
  <si>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</si>
  <si>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</si>
  <si>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</si>
  <si>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</si>
  <si>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</si>
  <si>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</si>
  <si>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</si>
  <si>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</si>
  <si>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</si>
  <si>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</si>
  <si>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</si>
  <si>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</si>
  <si>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</si>
  <si>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</si>
  <si>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</si>
  <si>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</si>
  <si>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</si>
  <si>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</si>
  <si>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</si>
  <si>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</si>
  <si>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</si>
  <si>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</si>
  <si>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</si>
  <si>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</si>
  <si>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</si>
  <si>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</si>
  <si>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</si>
  <si>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</si>
  <si>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</si>
  <si>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</si>
  <si>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</si>
  <si>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</si>
  <si>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</si>
  <si>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</si>
  <si>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</si>
  <si>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</si>
  <si>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</si>
  <si>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</si>
  <si>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</si>
  <si>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</si>
  <si>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</si>
  <si>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</si>
  <si>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</si>
  <si>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</si>
  <si>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</si>
  <si>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</si>
  <si>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</si>
  <si>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</si>
  <si>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</si>
  <si>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</si>
  <si>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</si>
  <si>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</si>
  <si>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</si>
  <si>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</si>
  <si>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</si>
  <si>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</si>
  <si>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</si>
  <si>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</si>
  <si>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</si>
  <si>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</si>
  <si>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</si>
  <si>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</si>
  <si>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</si>
  <si>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</si>
  <si>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</si>
  <si>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</si>
  <si>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</si>
  <si>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</si>
  <si>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</si>
  <si>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</si>
  <si>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</si>
  <si>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</si>
  <si>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</si>
  <si>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</si>
  <si>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</si>
  <si>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</si>
  <si>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</si>
  <si>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</si>
  <si>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</si>
  <si>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</si>
  <si>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</si>
  <si>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</si>
  <si>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</si>
  <si>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</si>
  <si>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</si>
  <si>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</si>
  <si>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</si>
  <si>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</si>
  <si>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</si>
  <si>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</si>
  <si>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</si>
  <si>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</si>
  <si>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</si>
  <si>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</si>
  <si>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</si>
  <si>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</si>
  <si>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</si>
  <si>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</si>
  <si>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</si>
  <si>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</si>
  <si>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</si>
  <si>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</si>
  <si>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</si>
  <si>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</si>
  <si>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</si>
  <si>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</si>
  <si>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</si>
  <si>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</si>
  <si>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</si>
  <si>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</si>
  <si>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</si>
  <si>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</si>
  <si>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</si>
  <si>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</si>
  <si>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</si>
  <si>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</si>
  <si>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</si>
  <si>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</si>
  <si>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</si>
  <si>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</si>
  <si>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</si>
  <si>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</si>
  <si>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</si>
  <si>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</si>
  <si>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</si>
  <si>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</si>
  <si>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</si>
  <si>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</si>
  <si>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</si>
  <si>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</si>
  <si>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</si>
  <si>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</si>
  <si>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</si>
  <si>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</si>
  <si>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</si>
  <si>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</si>
  <si>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</si>
  <si>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</si>
  <si>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</si>
  <si>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</si>
  <si>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</si>
  <si>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</si>
  <si>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</si>
  <si>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</si>
  <si>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</si>
  <si>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</si>
  <si>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</si>
  <si>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</si>
  <si>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</si>
  <si>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</si>
  <si>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</si>
  <si>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</si>
  <si>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</si>
  <si>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</si>
  <si>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</si>
  <si>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</si>
  <si>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</si>
  <si>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</si>
  <si>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</si>
  <si>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</si>
  <si>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</si>
  <si>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</si>
  <si>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</si>
  <si>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</si>
  <si>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</si>
  <si>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</si>
  <si>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</si>
  <si>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</si>
  <si>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</si>
  <si>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</si>
  <si>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</si>
  <si>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</si>
  <si>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</si>
  <si>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</si>
  <si>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</si>
  <si>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</si>
  <si>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</si>
  <si>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</si>
  <si>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</si>
  <si>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</si>
  <si>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</si>
  <si>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</si>
  <si>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</si>
  <si>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</si>
  <si>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</si>
  <si>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</si>
  <si>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</si>
  <si>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</si>
  <si>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</si>
  <si>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</si>
  <si>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</si>
  <si>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</si>
  <si>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</si>
  <si>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</si>
  <si>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</si>
  <si>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</si>
  <si>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</si>
  <si>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</si>
  <si>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</si>
  <si>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</si>
  <si>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</si>
  <si>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</si>
  <si>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</si>
  <si>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</si>
  <si>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</si>
  <si>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</si>
  <si>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</si>
  <si>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</si>
  <si>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</si>
  <si>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</si>
  <si>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</si>
  <si>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</si>
  <si>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</si>
  <si>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</si>
  <si>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</si>
  <si>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</si>
  <si>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</si>
  <si>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</si>
  <si>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</si>
  <si>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</si>
  <si>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</si>
  <si>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</si>
  <si>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</si>
  <si>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</si>
  <si>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</si>
  <si>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</si>
  <si>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</si>
  <si>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</si>
  <si>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</si>
  <si>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</si>
  <si>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</si>
  <si>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</si>
  <si>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</si>
  <si>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</si>
  <si>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</si>
  <si>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</si>
  <si>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</si>
  <si>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</si>
  <si>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</si>
  <si>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</si>
  <si>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</si>
  <si>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</si>
  <si>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</si>
  <si>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</si>
  <si>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</si>
  <si>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</si>
  <si>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</si>
  <si>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</si>
  <si>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</si>
  <si>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</si>
  <si>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</si>
  <si>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</si>
  <si>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</si>
  <si>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</si>
  <si>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</si>
  <si>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</si>
  <si>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</si>
  <si>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</si>
  <si>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</si>
  <si>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</si>
  <si>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</si>
  <si>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</si>
  <si>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</si>
  <si>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</si>
  <si>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</si>
  <si>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</si>
  <si>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</si>
  <si>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</si>
  <si>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</si>
  <si>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</si>
  <si>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</si>
  <si>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</si>
  <si>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</si>
  <si>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</si>
  <si>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</si>
  <si>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</si>
  <si>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</si>
  <si>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</si>
  <si>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</si>
  <si>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</si>
  <si>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</si>
  <si>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</si>
  <si>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</si>
  <si>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</si>
  <si>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</si>
  <si>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</si>
  <si>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</si>
  <si>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</si>
  <si>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</si>
  <si>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</si>
  <si>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</si>
  <si>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</si>
  <si>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</si>
  <si>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</si>
  <si>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</si>
  <si>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</si>
  <si>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</si>
  <si>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</si>
  <si>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</si>
  <si>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</si>
  <si>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</si>
  <si>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</si>
  <si>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</si>
  <si>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</si>
  <si>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</si>
  <si>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</si>
  <si>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</si>
  <si>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</si>
  <si>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</si>
  <si>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</si>
  <si>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</si>
  <si>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</si>
  <si>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</si>
  <si>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</si>
  <si>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</si>
  <si>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</si>
  <si>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</si>
  <si>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</si>
  <si>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</si>
  <si>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</si>
  <si>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</si>
  <si>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</si>
  <si>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</si>
  <si>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</si>
  <si>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</si>
  <si>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</si>
  <si>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</si>
  <si>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</si>
  <si>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</si>
  <si>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</si>
  <si>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</si>
  <si>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</si>
  <si>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</si>
  <si>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</si>
  <si>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</si>
  <si>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</si>
  <si>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</si>
  <si>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</si>
  <si>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</si>
  <si>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</si>
  <si>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</si>
  <si>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</si>
  <si>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</si>
  <si>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</si>
  <si>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</si>
  <si>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</si>
  <si>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</si>
  <si>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</si>
  <si>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</si>
  <si>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</si>
  <si>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</si>
  <si>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</si>
  <si>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</si>
  <si>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</si>
  <si>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</si>
  <si>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</si>
  <si>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</si>
  <si>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</si>
  <si>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</si>
  <si>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</si>
  <si>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</si>
  <si>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</si>
  <si>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</si>
  <si>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</si>
  <si>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</si>
  <si>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</si>
  <si>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</si>
  <si>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</si>
  <si>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</si>
  <si>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</si>
  <si>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</si>
  <si>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</si>
  <si>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</si>
  <si>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</si>
  <si>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</si>
  <si>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</si>
  <si>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</si>
  <si>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</si>
  <si>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</si>
  <si>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</si>
  <si>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</si>
  <si>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</si>
  <si>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</si>
  <si>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</si>
  <si>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</si>
  <si>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</si>
  <si>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</si>
  <si>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</si>
  <si>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</si>
  <si>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</si>
  <si>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</si>
  <si>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</si>
  <si>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</si>
  <si>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</si>
  <si>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</si>
  <si>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</si>
  <si>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</si>
  <si>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</si>
  <si>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</si>
  <si>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</si>
  <si>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</si>
  <si>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</si>
  <si>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</si>
  <si>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</si>
  <si>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</si>
  <si>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</si>
  <si>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</si>
  <si>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</si>
  <si>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</si>
  <si>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</si>
  <si>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</si>
  <si>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</si>
  <si>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</si>
  <si>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</si>
  <si>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</si>
  <si>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</si>
  <si>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</si>
  <si>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</si>
  <si>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</si>
  <si>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</si>
  <si>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</si>
  <si>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</si>
  <si>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</si>
  <si>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</si>
  <si>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</si>
  <si>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</si>
  <si>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</si>
  <si>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</si>
  <si>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</si>
  <si>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</si>
  <si>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</si>
  <si>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</si>
  <si>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</si>
  <si>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</si>
  <si>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</si>
  <si>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</si>
  <si>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</si>
  <si>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</si>
  <si>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</si>
  <si>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</si>
  <si>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</si>
  <si>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</si>
  <si>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</si>
  <si>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</si>
  <si>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</si>
  <si>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</si>
  <si>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</si>
  <si>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</si>
  <si>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</si>
  <si>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</si>
  <si>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</si>
  <si>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</si>
  <si>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</si>
  <si>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</si>
  <si>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</si>
  <si>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</si>
  <si>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</si>
  <si>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</si>
  <si>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</si>
  <si>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</si>
  <si>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</si>
  <si>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</si>
  <si>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</si>
  <si>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</si>
  <si>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</si>
  <si>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</si>
  <si>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</si>
  <si>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</si>
  <si>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</si>
  <si>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</si>
  <si>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</si>
  <si>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</si>
  <si>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</si>
  <si>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</si>
  <si>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</si>
  <si>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</si>
  <si>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</si>
  <si>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</si>
  <si>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</si>
  <si>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</si>
  <si>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</si>
  <si>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</si>
  <si>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</si>
  <si>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</si>
  <si>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</si>
  <si>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</si>
  <si>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</si>
  <si>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</si>
  <si>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</si>
  <si>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</si>
  <si>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</si>
  <si>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</si>
  <si>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</si>
  <si>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</si>
  <si>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</si>
  <si>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</si>
  <si>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</si>
  <si>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</si>
  <si>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</si>
  <si>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</si>
  <si>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</si>
  <si>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</si>
  <si>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</si>
  <si>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</si>
  <si>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</si>
  <si>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</si>
  <si>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</si>
  <si>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</si>
  <si>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</si>
  <si>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</si>
  <si>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</si>
  <si>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</si>
  <si>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</si>
  <si>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</si>
  <si>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</si>
  <si>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</si>
  <si>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</si>
  <si>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</si>
  <si>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</si>
  <si>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</si>
  <si>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</si>
  <si>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</si>
  <si>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</si>
  <si>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</si>
  <si>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</si>
  <si>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</si>
  <si>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</si>
  <si>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</si>
  <si>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</si>
  <si>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</si>
  <si>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</si>
  <si>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</si>
  <si>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</si>
  <si>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</si>
  <si>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</si>
  <si>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</si>
  <si>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</si>
  <si>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</si>
  <si>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</si>
  <si>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</si>
  <si>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</si>
  <si>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</si>
  <si>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</si>
  <si>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</si>
  <si>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</si>
  <si>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</si>
  <si>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</si>
  <si>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</si>
  <si>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</si>
  <si>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</si>
  <si>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</si>
  <si>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</si>
  <si>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</si>
  <si>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</si>
  <si>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</si>
  <si>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</si>
  <si>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</si>
  <si>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</si>
  <si>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</si>
  <si>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</si>
  <si>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</si>
  <si>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</si>
  <si>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</si>
  <si>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</si>
  <si>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</si>
  <si>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</si>
  <si>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</si>
  <si>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</si>
  <si>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</si>
  <si>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</si>
  <si>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</si>
  <si>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</si>
  <si>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</si>
  <si>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</si>
  <si>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</si>
  <si>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</si>
  <si>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</si>
  <si>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</si>
  <si>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</si>
  <si>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</si>
  <si>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</si>
  <si>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</si>
  <si>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</si>
  <si>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</si>
  <si>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</si>
  <si>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</si>
  <si>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</si>
  <si>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</si>
  <si>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</si>
  <si>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</si>
  <si>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</si>
  <si>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</si>
  <si>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</si>
  <si>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</si>
  <si>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</si>
  <si>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</si>
  <si>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</si>
  <si>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</si>
  <si>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</si>
  <si>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</si>
  <si>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</si>
  <si>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</si>
  <si>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</si>
  <si>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</si>
  <si>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</si>
  <si>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</si>
  <si>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</si>
  <si>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</si>
  <si>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</si>
  <si>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</si>
  <si>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</si>
  <si>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</si>
  <si>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</si>
  <si>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</si>
  <si>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</si>
  <si>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</si>
  <si>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</si>
  <si>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</si>
  <si>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</si>
  <si>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</si>
  <si>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</si>
  <si>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</si>
  <si>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</si>
  <si>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</si>
  <si>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</si>
  <si>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</si>
  <si>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</si>
  <si>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</si>
  <si>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</si>
  <si>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</si>
  <si>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</si>
  <si>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</si>
  <si>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</si>
  <si>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</si>
  <si>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</si>
  <si>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</si>
  <si>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</si>
  <si>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</si>
  <si>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</si>
  <si>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</si>
  <si>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</si>
  <si>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</si>
  <si>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</si>
  <si>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</si>
  <si>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</si>
  <si>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</si>
  <si>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</si>
  <si>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</si>
  <si>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</si>
  <si>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</si>
  <si>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</si>
  <si>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</si>
  <si>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</si>
  <si>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</si>
  <si>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</si>
  <si>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</si>
  <si>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</si>
  <si>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</si>
  <si>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</si>
  <si>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</si>
  <si>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</si>
  <si>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</si>
  <si>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</si>
  <si>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</si>
  <si>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</si>
  <si>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</si>
  <si>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</si>
  <si>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</si>
  <si>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</si>
  <si>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</si>
  <si>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</si>
  <si>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</si>
  <si>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</si>
  <si>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</si>
  <si>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</si>
  <si>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</si>
  <si>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</si>
  <si>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</si>
  <si>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</si>
  <si>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</si>
  <si>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</si>
  <si>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</si>
  <si>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</si>
  <si>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</si>
  <si>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</si>
  <si>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</si>
  <si>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</si>
  <si>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</si>
  <si>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</si>
  <si>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</si>
  <si>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</si>
  <si>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</si>
  <si>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</si>
  <si>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</si>
  <si>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</si>
  <si>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</si>
  <si>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</si>
  <si>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</si>
  <si>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</si>
  <si>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</si>
  <si>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</si>
  <si>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</si>
  <si>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</si>
  <si>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</si>
  <si>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</si>
  <si>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</si>
  <si>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</si>
  <si>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</si>
  <si>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</si>
  <si>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</si>
  <si>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</si>
  <si>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</si>
  <si>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</si>
  <si>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</si>
  <si>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</si>
  <si>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</si>
  <si>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</si>
  <si>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</si>
  <si>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</si>
  <si>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</si>
  <si>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</si>
  <si>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</si>
  <si>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</si>
  <si>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</si>
  <si>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</si>
  <si>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</si>
  <si>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</si>
  <si>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</si>
  <si>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</si>
  <si>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</si>
  <si>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</si>
  <si>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</si>
  <si>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</si>
  <si>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</si>
  <si>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</si>
  <si>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</si>
  <si>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</si>
  <si>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</si>
  <si>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</si>
  <si>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</si>
  <si>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</si>
  <si>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</si>
  <si>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</si>
  <si>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</si>
  <si>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</si>
  <si>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</si>
  <si>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</si>
  <si>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</si>
  <si>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</si>
  <si>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</si>
  <si>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</si>
  <si>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</si>
  <si>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</si>
  <si>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</si>
  <si>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</si>
  <si>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</si>
  <si>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</si>
  <si>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</si>
  <si>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</si>
  <si>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</si>
  <si>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</si>
  <si>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</si>
  <si>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</si>
  <si>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</si>
  <si>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</si>
  <si>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</si>
  <si>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</si>
  <si>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</si>
  <si>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</si>
  <si>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</si>
  <si>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</si>
  <si>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</si>
  <si>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</si>
  <si>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</si>
  <si>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</si>
  <si>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</si>
  <si>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</si>
  <si>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</si>
  <si>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</si>
  <si>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</si>
  <si>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</si>
  <si>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</si>
  <si>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</si>
  <si>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</si>
  <si>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</si>
  <si>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</si>
  <si>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</si>
  <si>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</si>
  <si>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</si>
  <si>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</si>
  <si>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</si>
  <si>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</si>
  <si>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</si>
  <si>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</si>
  <si>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</si>
  <si>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</si>
  <si>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</si>
  <si>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</si>
  <si>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</si>
  <si>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</si>
  <si>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</si>
  <si>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</si>
  <si>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</si>
  <si>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</si>
  <si>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</si>
  <si>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</si>
  <si>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</si>
  <si>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</si>
  <si>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</si>
  <si>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</si>
  <si>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</si>
  <si>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</si>
  <si>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</si>
  <si>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</si>
  <si>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</si>
  <si>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</si>
  <si>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</si>
  <si>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</si>
  <si>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</si>
  <si>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</si>
  <si>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</si>
  <si>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</si>
  <si>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</si>
  <si>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</si>
  <si>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</si>
  <si>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</si>
  <si>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</si>
  <si>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</si>
  <si>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</si>
  <si>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</si>
  <si>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</si>
  <si>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</si>
  <si>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</si>
  <si>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</si>
  <si>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</si>
  <si>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</si>
  <si>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</si>
  <si>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</si>
  <si>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</si>
  <si>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</si>
  <si>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</si>
  <si>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</si>
  <si>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</si>
  <si>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</si>
  <si>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</si>
  <si>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</si>
  <si>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</si>
  <si>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</si>
  <si>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</si>
  <si>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</si>
  <si>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</si>
  <si>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</si>
  <si>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</si>
  <si>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</si>
  <si>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</si>
  <si>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</si>
  <si>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</si>
  <si>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</si>
  <si>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</si>
  <si>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</si>
  <si>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</si>
  <si>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</si>
  <si>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</si>
  <si>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</si>
  <si>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</si>
  <si>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</si>
  <si>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</si>
  <si>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</si>
  <si>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</si>
  <si>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</si>
  <si>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</si>
  <si>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</si>
  <si>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</si>
  <si>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</si>
  <si>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</si>
  <si>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</si>
  <si>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</si>
  <si>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</si>
  <si>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</si>
  <si>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</si>
  <si>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</si>
  <si>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</si>
  <si>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</si>
  <si>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</si>
  <si>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</si>
  <si>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</si>
  <si>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</si>
  <si>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</si>
  <si>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</si>
  <si>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</si>
  <si>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</si>
  <si>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</si>
  <si>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</si>
  <si>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</si>
  <si>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</si>
  <si>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</si>
  <si>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</si>
  <si>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</si>
  <si>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</si>
  <si>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</si>
  <si>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</si>
  <si>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</si>
  <si>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</si>
  <si>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</si>
  <si>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</si>
  <si>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</si>
  <si>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</si>
  <si>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</si>
  <si>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</si>
  <si>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</si>
  <si>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</si>
  <si>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</si>
  <si>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</si>
  <si>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</si>
  <si>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Blurb</t>
  </si>
  <si>
    <t>Goal</t>
  </si>
  <si>
    <t>Pledged</t>
  </si>
  <si>
    <t>Donation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</si>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</sst>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C5-48D1-B11B-560AD6F5E79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C5-48D1-B11B-560AD6F5E79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C5-48D1-B11B-560AD6F5E79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C5-48D1-B11B-560AD6F5E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243952"/>
        <c:axId val="217064448"/>
      </c:lineChart>
      <c:catAx>
        <c:axId val="39124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64448"/>
        <c:crosses val="autoZero"/>
        <c:auto val="1"/>
        <c:lblAlgn val="ctr"/>
        <c:lblOffset val="100"/>
        <c:noMultiLvlLbl val="0"/>
      </c:catAx>
      <c:valAx>
        <c:axId val="2170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4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058901389808067"/>
          <c:y val="8.34964999705880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2-4A6B-8EF5-3007CC7A11A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E2-4A6B-8EF5-3007CC7A11A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E2-4A6B-8EF5-3007CC7A11A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7-473B-9674-03427667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0805568"/>
        <c:axId val="2016057200"/>
      </c:barChart>
      <c:catAx>
        <c:axId val="30080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057200"/>
        <c:crosses val="autoZero"/>
        <c:auto val="1"/>
        <c:lblAlgn val="ctr"/>
        <c:lblOffset val="100"/>
        <c:noMultiLvlLbl val="0"/>
      </c:catAx>
      <c:valAx>
        <c:axId val="201605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80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394592185410787E-2"/>
          <c:y val="0.15034649738550124"/>
          <c:w val="0.81163051552518195"/>
          <c:h val="0.593255813953488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DD-4007-A93F-F46041DDF0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EC-4E8C-B860-DBD3C2D9673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EC-4E8C-B860-DBD3C2D9673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EC-4E8C-B860-DBD3C2D96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7433856"/>
        <c:axId val="387031600"/>
      </c:barChart>
      <c:catAx>
        <c:axId val="29743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031600"/>
        <c:crosses val="autoZero"/>
        <c:auto val="1"/>
        <c:lblAlgn val="ctr"/>
        <c:lblOffset val="100"/>
        <c:noMultiLvlLbl val="0"/>
      </c:catAx>
      <c:valAx>
        <c:axId val="38703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43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 Funding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 Funding</a:t>
          </a:r>
        </a:p>
      </cx:txPr>
    </cx:title>
    <cx:plotArea>
      <cx:plotAreaRegion>
        <cx:series layoutId="boxWhisker" uniqueId="{FCAC32E5-7364-4715-B856-C336678D22E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39946CD-8DD5-4BB2-A946-BA458636A33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2CEDDE5-52D7-4772-B82E-DA41E1CAFE83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6350</xdr:rowOff>
    </xdr:from>
    <xdr:to>
      <xdr:col>15</xdr:col>
      <xdr:colOff>12700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86053-7999-462D-96B4-1E5590702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9524</xdr:rowOff>
    </xdr:from>
    <xdr:to>
      <xdr:col>15</xdr:col>
      <xdr:colOff>19050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573075-57F9-46F0-A517-9DFEA6A04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6350</xdr:rowOff>
    </xdr:from>
    <xdr:to>
      <xdr:col>16</xdr:col>
      <xdr:colOff>177800</xdr:colOff>
      <xdr:row>34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9B0A5-31AB-468D-8D6B-0A2D5C734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D5991C5-7BBE-4E15-9A8C-E4E0B2C0390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AF3621-4442-4368-A58D-B727978209D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n" refreshedDate="44081.115877546297" createdVersion="6" refreshedVersion="6" minRefreshableVersion="3" recordCount="4114" xr:uid="{56A54809-CC4F-40AA-AF12-2D004F32C7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n" refreshedDate="44081.671747106484" createdVersion="6" refreshedVersion="6" minRefreshableVersion="3" recordCount="4114" xr:uid="{E4E9D7A6-3DD9-49BD-8E64-24151EE368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A4851-40F8-4F2E-B65F-F39BBEB9B17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EE5C8-5D24-4997-868A-0C2851B2E1F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50AE8-A175-49E2-B177-4BA4AFEB558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60" zoomScaleNormal="60" workbookViewId="0">
      <pane ySplit="521" topLeftCell="A3764" activePane="bottomLeft" state="frozen"/>
      <selection pane="bottomLeft" activeCell="D1" sqref="D1:E3885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2" style="16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7AA5D375-B94B-43FC-AC11-DC5E6F1A4EE1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7">
    <sortCondition descending="1" ref="F1"/>
  </sortState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P1 R1:T1">
    <cfRule type="colorScale" priority="4">
      <colorScale>
        <cfvo type="min"/>
        <cfvo type="max"/>
        <color rgb="FFFF0000"/>
        <color rgb="FF0070C0"/>
      </colorScale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0000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2D8C2-7548-4A96-8A3E-372E48F4D30C}">
  <dimension ref="A1:F18"/>
  <sheetViews>
    <sheetView tabSelected="1"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2C9D6-0A8B-4466-8495-9C64FB977917}">
  <dimension ref="A1:F14"/>
  <sheetViews>
    <sheetView topLeftCell="A2" workbookViewId="0">
      <selection activeCell="F20" sqref="F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F4261-AAD0-409F-B9E9-D7B92B068EA7}">
  <dimension ref="A1:F43"/>
  <sheetViews>
    <sheetView workbookViewId="0">
      <selection activeCell="F32" sqref="F3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35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35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35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35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35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35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35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35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35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35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35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35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35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35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35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35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35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35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35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35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35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35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35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35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35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35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35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35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35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35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35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35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35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35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35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35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35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DD3CC-A6F0-4419-BA9B-5739D9F53790}">
  <dimension ref="A1:T251"/>
  <sheetViews>
    <sheetView topLeftCell="C89" workbookViewId="0">
      <selection activeCell="C1" sqref="C1"/>
    </sheetView>
  </sheetViews>
  <sheetFormatPr defaultRowHeight="14.5" x14ac:dyDescent="0.35"/>
  <cols>
    <col min="1" max="1" width="4.81640625" bestFit="1" customWidth="1"/>
    <col min="2" max="2" width="56.54296875" bestFit="1" customWidth="1"/>
    <col min="3" max="3" width="125.81640625" bestFit="1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29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9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9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3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9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9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9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9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9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9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1:P1 R1:T1">
    <cfRule type="colorScale" priority="4">
      <colorScale>
        <cfvo type="min"/>
        <cfvo type="max"/>
        <color rgb="FFFF0000"/>
        <color rgb="FF0070C0"/>
      </colorScale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0000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08D2-1435-49E3-A232-50FF9017C532}">
  <dimension ref="A1:T413"/>
  <sheetViews>
    <sheetView zoomScale="60" zoomScaleNormal="60" workbookViewId="0">
      <selection activeCell="N2" sqref="N2"/>
    </sheetView>
  </sheetViews>
  <sheetFormatPr defaultRowHeight="14.5" x14ac:dyDescent="0.35"/>
  <cols>
    <col min="3" max="3" width="34.36328125" customWidth="1"/>
    <col min="4" max="4" width="12.08984375" bestFit="1" customWidth="1"/>
    <col min="5" max="5" width="10.81640625" bestFit="1" customWidth="1"/>
    <col min="9" max="10" width="11.6328125" bestFit="1" customWidth="1"/>
    <col min="12" max="12" width="13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61.5" customHeight="1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57.5" customHeight="1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74" customHeight="1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05" customHeight="1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96.5" customHeight="1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101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58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30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57" customHeight="1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87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101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58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72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101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8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01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58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58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58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87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16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16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30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58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30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72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3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72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116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72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72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116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72.5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101.5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58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116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87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72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72.5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130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3.5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3.5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87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16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87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72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101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72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01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116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58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01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01.5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16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58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3.5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58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116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101.5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130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87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58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130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01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58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59.5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87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58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72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3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58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58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87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45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58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58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01.5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58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72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101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58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8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8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72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116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3.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72.5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58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130.5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01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116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58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72.5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3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87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58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01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72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30.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8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16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7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01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116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30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01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101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58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30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72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01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58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87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58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87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01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87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58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72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16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58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01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101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72.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01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3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58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130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116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72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8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87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116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87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130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30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116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58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29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72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116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16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130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87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87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58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58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58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130.5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72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58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58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30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58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58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58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87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16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72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58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58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16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58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116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01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58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16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58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87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58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72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01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58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101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87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01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58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101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116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87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58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72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87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6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01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58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8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101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16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58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30.5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58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116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72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87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8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72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58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58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130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58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16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101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87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58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87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87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130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72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116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58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16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58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58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58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58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16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01.5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72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87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58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72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58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87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16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58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130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14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58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01.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87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101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72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58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87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3.5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01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72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3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116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58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101.5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72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58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72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58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8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72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01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87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30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58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01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58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58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58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8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58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130.5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58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58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116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87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101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101.5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14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16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72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72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58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72.5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8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87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58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130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101.5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58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8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116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3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58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58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3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130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87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87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72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72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58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58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8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6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101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58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30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87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58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58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72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58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58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58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58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01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116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87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01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58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01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58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87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58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58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72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72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58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16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58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72.5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3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58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3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01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8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3.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72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101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58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58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58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87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58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116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16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101.5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87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72.5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58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72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72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58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58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58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58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87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72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01.5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8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58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130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72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01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01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8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01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87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8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01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58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58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58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01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58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87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58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58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116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87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87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87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01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101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58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87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72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58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58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116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87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87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101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R1:T1">
    <cfRule type="colorScale" priority="4">
      <colorScale>
        <cfvo type="min"/>
        <cfvo type="max"/>
        <color rgb="FFFF0000"/>
        <color rgb="FF0070C0"/>
      </colorScale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0000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DA724-59CE-4B12-A289-30828EBBA611}">
  <dimension ref="A1:C22"/>
  <sheetViews>
    <sheetView workbookViewId="0">
      <selection activeCell="A21" sqref="A21"/>
    </sheetView>
  </sheetViews>
  <sheetFormatPr defaultRowHeight="14.5" x14ac:dyDescent="0.35"/>
  <cols>
    <col min="1" max="1" width="26.26953125" bestFit="1" customWidth="1"/>
    <col min="2" max="2" width="11.81640625" bestFit="1" customWidth="1"/>
    <col min="3" max="3" width="11.08984375" bestFit="1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8389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x14ac:dyDescent="0.35">
      <c r="A3" t="s">
        <v>8390</v>
      </c>
      <c r="B3" s="18">
        <f>MEDIAN('Successful U.S. Kickstarters'!D:D)</f>
        <v>3000</v>
      </c>
      <c r="C3" s="18">
        <f>MEDIAN('Failed U.S. Kickstarters'!D:D)</f>
        <v>5000</v>
      </c>
    </row>
    <row r="4" spans="1:3" x14ac:dyDescent="0.35">
      <c r="A4" t="s">
        <v>8393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x14ac:dyDescent="0.35">
      <c r="A5" t="s">
        <v>8394</v>
      </c>
      <c r="B5" s="18">
        <f>_xlfn.QUARTILE.EXC('Successful U.S. Kickstarters'!D:D, 3)</f>
        <v>5000</v>
      </c>
      <c r="C5" s="18">
        <f>_xlfn.QUARTILE.EXC('Failed U.S. Kickstarters'!D:D, 3)</f>
        <v>10000</v>
      </c>
    </row>
    <row r="6" spans="1:3" x14ac:dyDescent="0.35">
      <c r="A6" t="s">
        <v>8395</v>
      </c>
      <c r="B6" s="18">
        <f>_xlfn.QUARTILE.EXC('Successful U.S. Kickstarters'!D:D, 1)</f>
        <v>1500</v>
      </c>
      <c r="C6" s="18">
        <f>_xlfn.QUARTILE.EXC('Failed U.S. Kickstarters'!D:D, 1)</f>
        <v>2000</v>
      </c>
    </row>
    <row r="7" spans="1:3" x14ac:dyDescent="0.35">
      <c r="A7" t="s">
        <v>8396</v>
      </c>
      <c r="B7" s="18">
        <f>B5-B6</f>
        <v>3500</v>
      </c>
      <c r="C7" s="18">
        <f>C5-C6</f>
        <v>8000</v>
      </c>
    </row>
    <row r="9" spans="1:3" x14ac:dyDescent="0.35">
      <c r="A9" t="s">
        <v>8391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3" x14ac:dyDescent="0.35">
      <c r="A10" t="s">
        <v>8392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35">
      <c r="A11" t="s">
        <v>8397</v>
      </c>
      <c r="B11" s="18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3" x14ac:dyDescent="0.35">
      <c r="A12" t="s">
        <v>8398</v>
      </c>
      <c r="B12" s="18">
        <f>_xlfn.QUARTILE.EXC('Successful U.S. Kickstarters'!E:E, 3)</f>
        <v>5699</v>
      </c>
      <c r="C12" s="18">
        <f>_xlfn.QUARTILE.EXC('Failed U.S. Kickstarters'!E:E, 3)</f>
        <v>501</v>
      </c>
    </row>
    <row r="13" spans="1:3" x14ac:dyDescent="0.35">
      <c r="A13" t="s">
        <v>8399</v>
      </c>
      <c r="B13" s="18">
        <f>_xlfn.QUARTILE.EXC('Successful U.S. Kickstarters'!E:E, 1)</f>
        <v>1716.5074999999999</v>
      </c>
      <c r="C13" s="18">
        <f>_xlfn.QUARTILE.EXC('Failed U.S. Kickstarters'!E:E, 1)</f>
        <v>9.25</v>
      </c>
    </row>
    <row r="14" spans="1:3" x14ac:dyDescent="0.35">
      <c r="A14" t="s">
        <v>8400</v>
      </c>
      <c r="B14" s="18">
        <f>B12-B13</f>
        <v>3982.4925000000003</v>
      </c>
      <c r="C14" s="18">
        <f>C12-C13</f>
        <v>491.75</v>
      </c>
    </row>
    <row r="18" spans="2:3" x14ac:dyDescent="0.35">
      <c r="B18" s="18"/>
      <c r="C18" s="18"/>
    </row>
    <row r="19" spans="2:3" x14ac:dyDescent="0.35">
      <c r="B19" s="18"/>
      <c r="C19" s="18"/>
    </row>
    <row r="20" spans="2:3" x14ac:dyDescent="0.35">
      <c r="B20" s="18"/>
      <c r="C20" s="18"/>
    </row>
    <row r="21" spans="2:3" x14ac:dyDescent="0.35">
      <c r="B21" s="18"/>
      <c r="C21" s="18"/>
    </row>
    <row r="22" spans="2:3" x14ac:dyDescent="0.35">
      <c r="B22" s="18"/>
      <c r="C22" s="1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BDB52-9043-46CF-9F2B-6C56330C2C30}">
  <dimension ref="A1:F6"/>
  <sheetViews>
    <sheetView topLeftCell="B1" workbookViewId="0">
      <selection activeCell="F2" sqref="F2:F6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8.6328125" bestFit="1" customWidth="1"/>
    <col min="6" max="6" width="13.453125" bestFit="1" customWidth="1"/>
  </cols>
  <sheetData>
    <row r="1" spans="1:6" s="1" customFormat="1" x14ac:dyDescent="0.35">
      <c r="A1" s="1" t="s">
        <v>8380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Launch Date</vt:lpstr>
      <vt:lpstr>Category Statistics</vt:lpstr>
      <vt:lpstr>Subcategory Statistics</vt:lpstr>
      <vt:lpstr>Failed U.S. Kickstarters</vt:lpstr>
      <vt:lpstr>Successful U.S. Kickstarters</vt:lpstr>
      <vt:lpstr>Descriptive Statistics</vt:lpstr>
      <vt:lpstr>Edinburgh Research</vt:lpstr>
      <vt:lpstr>GB Musical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theon</cp:lastModifiedBy>
  <dcterms:created xsi:type="dcterms:W3CDTF">2017-04-20T15:17:24Z</dcterms:created>
  <dcterms:modified xsi:type="dcterms:W3CDTF">2020-09-14T21:08:40Z</dcterms:modified>
</cp:coreProperties>
</file>