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/>
  <bookViews>
    <workbookView xWindow="0" yWindow="0" windowWidth="14370" windowHeight="11760" activeTab="4"/>
  </bookViews>
  <sheets>
    <sheet name="Category Stats" sheetId="4" r:id="rId1"/>
    <sheet name="Sub-Category Stats" sheetId="5" r:id="rId2"/>
    <sheet name="Outcomes Based on Launch Date" sheetId="10" r:id="rId3"/>
    <sheet name="Data" sheetId="1" r:id="rId4"/>
    <sheet name="Bonus" sheetId="11" r:id="rId5"/>
  </sheets>
  <definedNames>
    <definedName name="_xlnm._FilterDatabase" localSheetId="3" hidden="1">Data!$A$1:$T$4115</definedName>
  </definedNames>
  <calcPr calcId="145621"/>
  <pivotCaches>
    <pivotCache cacheId="0" r:id="rId6"/>
    <pivotCache cacheId="1" r:id="rId7"/>
  </pivotCaches>
  <fileRecoveryPr repairLoad="1"/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B13" i="11"/>
  <c r="B12" i="11"/>
  <c r="B11" i="11"/>
  <c r="B10" i="11"/>
  <c r="B9" i="11"/>
  <c r="B8" i="11"/>
  <c r="B7" i="11"/>
  <c r="B6" i="11"/>
  <c r="B5" i="11"/>
  <c r="B4" i="11"/>
  <c r="C3" i="11"/>
  <c r="B3" i="11"/>
  <c r="C2" i="11"/>
  <c r="B2" i="11"/>
  <c r="T4115" i="1" l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</calcChain>
</file>

<file path=xl/sharedStrings.xml><?xml version="1.0" encoding="utf-8"?>
<sst xmlns="http://schemas.openxmlformats.org/spreadsheetml/2006/main" count="33049" uniqueCount="8399">
  <si>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</si>
  <si>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</si>
  <si>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</si>
  <si>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</si>
  <si>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</si>
  <si>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</si>
  <si>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</si>
  <si>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</si>
  <si>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</si>
  <si>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</si>
  <si>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</si>
  <si>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</si>
  <si>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</si>
  <si>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</si>
  <si>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</si>
  <si>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</si>
  <si>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</si>
  <si>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</si>
  <si>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</si>
  <si>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</si>
  <si>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</si>
  <si>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</si>
  <si>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</si>
  <si>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</si>
  <si>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</si>
  <si>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</si>
  <si>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</si>
  <si>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</si>
  <si>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</si>
  <si>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</si>
  <si>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</si>
  <si>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</si>
  <si>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</si>
  <si>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</si>
  <si>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</si>
  <si>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</si>
  <si>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</si>
  <si>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</si>
  <si>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</si>
  <si>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</si>
  <si>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</si>
  <si>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</si>
  <si>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</si>
  <si>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</si>
  <si>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</si>
  <si>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</si>
  <si>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</si>
  <si>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</si>
  <si>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</si>
  <si>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</si>
  <si>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</si>
  <si>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</si>
  <si>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</si>
  <si>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</si>
  <si>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</si>
  <si>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</si>
  <si>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</si>
  <si>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</si>
  <si>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</si>
  <si>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</si>
  <si>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</si>
  <si>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</si>
  <si>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</si>
  <si>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</si>
  <si>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</si>
  <si>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</si>
  <si>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</si>
  <si>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</si>
  <si>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</si>
  <si>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</si>
  <si>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</si>
  <si>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</si>
  <si>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</si>
  <si>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</si>
  <si>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</si>
  <si>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</si>
  <si>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</si>
  <si>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</si>
  <si>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</si>
  <si>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</si>
  <si>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</si>
  <si>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</si>
  <si>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</si>
  <si>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</si>
  <si>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</si>
  <si>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</si>
  <si>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</si>
  <si>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</si>
  <si>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</si>
  <si>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</si>
  <si>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</si>
  <si>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</si>
  <si>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</si>
  <si>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</si>
  <si>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</si>
  <si>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</si>
  <si>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</si>
  <si>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</si>
  <si>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</si>
  <si>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</si>
  <si>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</si>
  <si>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</si>
  <si>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</si>
  <si>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</si>
  <si>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</si>
  <si>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</si>
  <si>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</si>
  <si>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</si>
  <si>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</si>
  <si>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</si>
  <si>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</si>
  <si>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</si>
  <si>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</si>
  <si>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</si>
  <si>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</si>
  <si>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</si>
  <si>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</si>
  <si>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</si>
  <si>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</si>
  <si>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</si>
  <si>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</si>
  <si>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</si>
  <si>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</si>
  <si>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</si>
  <si>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</si>
  <si>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</si>
  <si>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</si>
  <si>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</si>
  <si>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</si>
  <si>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</si>
  <si>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</si>
  <si>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</si>
  <si>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</si>
  <si>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</si>
  <si>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</si>
  <si>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</si>
  <si>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</si>
  <si>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</si>
  <si>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</si>
  <si>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</si>
  <si>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</si>
  <si>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</si>
  <si>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</si>
  <si>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</si>
  <si>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</si>
  <si>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</si>
  <si>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</si>
  <si>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</si>
  <si>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</si>
  <si>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</si>
  <si>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</si>
  <si>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</si>
  <si>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</si>
  <si>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</si>
  <si>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</si>
  <si>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</si>
  <si>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</si>
  <si>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</si>
  <si>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</si>
  <si>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</si>
  <si>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</si>
  <si>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</si>
  <si>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</si>
  <si>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</si>
  <si>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</si>
  <si>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</si>
  <si>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</si>
  <si>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</si>
  <si>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</si>
  <si>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</si>
  <si>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</si>
  <si>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</si>
  <si>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</si>
  <si>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</si>
  <si>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</si>
  <si>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</si>
  <si>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</si>
  <si>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</si>
  <si>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</si>
  <si>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</si>
  <si>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</si>
  <si>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</si>
  <si>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</si>
  <si>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</si>
  <si>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</si>
  <si>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</si>
  <si>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</si>
  <si>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</si>
  <si>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</si>
  <si>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</si>
  <si>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</si>
  <si>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</si>
  <si>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</si>
  <si>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</si>
  <si>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</si>
  <si>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</si>
  <si>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</si>
  <si>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</si>
  <si>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</si>
  <si>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</si>
  <si>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</si>
  <si>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</si>
  <si>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</si>
  <si>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</si>
  <si>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</si>
  <si>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</si>
  <si>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</si>
  <si>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</si>
  <si>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</si>
  <si>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</si>
  <si>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</si>
  <si>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</si>
  <si>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</si>
  <si>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</si>
  <si>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</si>
  <si>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</si>
  <si>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</si>
  <si>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</si>
  <si>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</si>
  <si>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</si>
  <si>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</si>
  <si>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</si>
  <si>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</si>
  <si>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</si>
  <si>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</si>
  <si>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</si>
  <si>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</si>
  <si>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</si>
  <si>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</si>
  <si>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</si>
  <si>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</si>
  <si>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</si>
  <si>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</si>
  <si>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</si>
  <si>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</si>
  <si>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</si>
  <si>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</si>
  <si>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</si>
  <si>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</si>
  <si>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</si>
  <si>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</si>
  <si>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</si>
  <si>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</si>
  <si>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</si>
  <si>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</si>
  <si>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</si>
  <si>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</si>
  <si>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</si>
  <si>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</si>
  <si>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</si>
  <si>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</si>
  <si>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</si>
  <si>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</si>
  <si>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</si>
  <si>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</si>
  <si>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</si>
  <si>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</si>
  <si>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</si>
  <si>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</si>
  <si>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</si>
  <si>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</si>
  <si>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</si>
  <si>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</si>
  <si>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</si>
  <si>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</si>
  <si>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</si>
  <si>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</si>
  <si>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</si>
  <si>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</si>
  <si>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</si>
  <si>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</si>
  <si>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</si>
  <si>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</si>
  <si>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</si>
  <si>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</si>
  <si>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</si>
  <si>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</si>
  <si>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</si>
  <si>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</si>
  <si>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</si>
  <si>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</si>
  <si>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</si>
  <si>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</si>
  <si>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</si>
  <si>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</si>
  <si>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</si>
  <si>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</si>
  <si>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</si>
  <si>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</si>
  <si>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</si>
  <si>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</si>
  <si>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</si>
  <si>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</si>
  <si>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</si>
  <si>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</si>
  <si>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</si>
  <si>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</si>
  <si>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</si>
  <si>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</si>
  <si>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</si>
  <si>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</si>
  <si>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</si>
  <si>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</si>
  <si>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</si>
  <si>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</si>
  <si>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</si>
  <si>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</si>
  <si>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</si>
  <si>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</si>
  <si>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</si>
  <si>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</si>
  <si>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</si>
  <si>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</si>
  <si>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</si>
  <si>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</si>
  <si>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</si>
  <si>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</si>
  <si>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</si>
  <si>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</si>
  <si>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</si>
  <si>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</si>
  <si>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</si>
  <si>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</si>
  <si>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</si>
  <si>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</si>
  <si>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</si>
  <si>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</si>
  <si>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</si>
  <si>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</si>
  <si>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</si>
  <si>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</si>
  <si>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</si>
  <si>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</si>
  <si>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</si>
  <si>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</si>
  <si>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</si>
  <si>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</si>
  <si>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</si>
  <si>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</si>
  <si>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</si>
  <si>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</si>
  <si>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</si>
  <si>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</si>
  <si>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</si>
  <si>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</si>
  <si>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</si>
  <si>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</si>
  <si>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</si>
  <si>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</si>
  <si>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</si>
  <si>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</si>
  <si>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</si>
  <si>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</si>
  <si>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</si>
  <si>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</si>
  <si>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</si>
  <si>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</si>
  <si>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</si>
  <si>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</si>
  <si>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</si>
  <si>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</si>
  <si>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</si>
  <si>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</si>
  <si>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</si>
  <si>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</si>
  <si>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</si>
  <si>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</si>
  <si>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</si>
  <si>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</si>
  <si>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</si>
  <si>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</si>
  <si>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</si>
  <si>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</si>
  <si>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</si>
  <si>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</si>
  <si>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</si>
  <si>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</si>
  <si>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</si>
  <si>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</si>
  <si>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</si>
  <si>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</si>
  <si>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</si>
  <si>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</si>
  <si>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</si>
  <si>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</si>
  <si>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</si>
  <si>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</si>
  <si>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</si>
  <si>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</si>
  <si>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</si>
  <si>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</si>
  <si>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</si>
  <si>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</si>
  <si>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</si>
  <si>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</si>
  <si>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</si>
  <si>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</si>
  <si>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</si>
  <si>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</si>
  <si>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</si>
  <si>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</si>
  <si>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</si>
  <si>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</si>
  <si>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</si>
  <si>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</si>
  <si>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</si>
  <si>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</si>
  <si>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</si>
  <si>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</si>
  <si>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</si>
  <si>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</si>
  <si>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</si>
  <si>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</si>
  <si>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</si>
  <si>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</si>
  <si>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</si>
  <si>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</si>
  <si>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</si>
  <si>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</si>
  <si>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</si>
  <si>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</si>
  <si>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</si>
  <si>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</si>
  <si>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</si>
  <si>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</si>
  <si>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</si>
  <si>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</si>
  <si>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</si>
  <si>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</si>
  <si>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</si>
  <si>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</si>
  <si>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</si>
  <si>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</si>
  <si>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</si>
  <si>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</si>
  <si>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</si>
  <si>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</si>
  <si>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</si>
  <si>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</si>
  <si>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</si>
  <si>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</si>
  <si>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</si>
  <si>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</si>
  <si>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</si>
  <si>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</si>
  <si>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</si>
  <si>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</si>
  <si>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</si>
  <si>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</si>
  <si>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</si>
  <si>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</si>
  <si>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</si>
  <si>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</si>
  <si>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</si>
  <si>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</si>
  <si>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</si>
  <si>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</si>
  <si>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</si>
  <si>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</si>
  <si>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</si>
  <si>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</si>
  <si>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</si>
  <si>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</si>
  <si>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</si>
  <si>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</si>
  <si>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</si>
  <si>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</si>
  <si>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</si>
  <si>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</si>
  <si>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</si>
  <si>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</si>
  <si>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</si>
  <si>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</si>
  <si>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</si>
  <si>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</si>
  <si>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</si>
  <si>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</si>
  <si>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</si>
  <si>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</si>
  <si>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</si>
  <si>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</si>
  <si>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</si>
  <si>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</si>
  <si>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</si>
  <si>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</si>
  <si>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</si>
  <si>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</si>
  <si>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</si>
  <si>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</si>
  <si>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</si>
  <si>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</si>
  <si>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</si>
  <si>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</si>
  <si>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</si>
  <si>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</si>
  <si>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</si>
  <si>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</si>
  <si>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</si>
  <si>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</si>
  <si>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</si>
  <si>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</si>
  <si>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</si>
  <si>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</si>
  <si>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</si>
  <si>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</si>
  <si>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</si>
  <si>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</si>
  <si>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</si>
  <si>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</si>
  <si>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</si>
  <si>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</si>
  <si>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</si>
  <si>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</si>
  <si>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</si>
  <si>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</si>
  <si>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</si>
  <si>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</si>
  <si>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</si>
  <si>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</si>
  <si>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</si>
  <si>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</si>
  <si>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</si>
  <si>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</si>
  <si>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</si>
  <si>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</si>
  <si>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</si>
  <si>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</si>
  <si>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</si>
  <si>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</si>
  <si>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</si>
  <si>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</si>
  <si>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</si>
  <si>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</si>
  <si>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</si>
  <si>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</si>
  <si>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</si>
  <si>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</si>
  <si>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</si>
  <si>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</si>
  <si>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</si>
  <si>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</si>
  <si>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</si>
  <si>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</si>
  <si>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</si>
  <si>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</si>
  <si>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</si>
  <si>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</si>
  <si>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</si>
  <si>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</si>
  <si>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</si>
  <si>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</si>
  <si>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</si>
  <si>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</si>
  <si>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</si>
  <si>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</si>
  <si>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</si>
  <si>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</si>
  <si>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</si>
  <si>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</si>
  <si>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</si>
  <si>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</si>
  <si>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</si>
  <si>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</si>
  <si>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</si>
  <si>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</si>
  <si>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</si>
  <si>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</si>
  <si>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</si>
  <si>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</si>
  <si>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</si>
  <si>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</si>
  <si>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</si>
  <si>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</si>
  <si>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</si>
  <si>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</si>
  <si>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</si>
  <si>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</si>
  <si>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</si>
  <si>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</si>
  <si>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</si>
  <si>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</si>
  <si>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</si>
  <si>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</si>
  <si>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</si>
  <si>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</si>
  <si>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</si>
  <si>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</si>
  <si>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</si>
  <si>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</si>
  <si>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</si>
  <si>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</si>
  <si>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</si>
  <si>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</si>
  <si>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</si>
  <si>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</si>
  <si>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</si>
  <si>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</si>
  <si>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</si>
  <si>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</si>
  <si>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</si>
  <si>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</si>
  <si>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</si>
  <si>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</si>
  <si>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</si>
  <si>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</si>
  <si>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</si>
  <si>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</si>
  <si>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</si>
  <si>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</si>
  <si>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</si>
  <si>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</si>
  <si>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</si>
  <si>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</si>
  <si>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</si>
  <si>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</si>
  <si>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</si>
  <si>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</si>
  <si>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</si>
  <si>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</si>
  <si>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</si>
  <si>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</si>
  <si>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</si>
  <si>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</si>
  <si>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</si>
  <si>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</si>
  <si>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</si>
  <si>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</si>
  <si>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</si>
  <si>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</si>
  <si>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</si>
  <si>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</si>
  <si>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</si>
  <si>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</si>
  <si>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</si>
  <si>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</si>
  <si>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</si>
  <si>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</si>
  <si>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</si>
  <si>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</si>
  <si>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</si>
  <si>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</si>
  <si>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</si>
  <si>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</si>
  <si>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</si>
  <si>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</si>
  <si>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</si>
  <si>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</si>
  <si>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</si>
  <si>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</si>
  <si>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</si>
  <si>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</si>
  <si>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</si>
  <si>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</si>
  <si>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</si>
  <si>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</si>
  <si>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</si>
  <si>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</si>
  <si>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</si>
  <si>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</si>
  <si>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</si>
  <si>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</si>
  <si>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</si>
  <si>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</si>
  <si>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</si>
  <si>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</si>
  <si>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</si>
  <si>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</si>
  <si>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</si>
  <si>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</si>
  <si>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</si>
  <si>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</si>
  <si>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</si>
  <si>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</si>
  <si>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</si>
  <si>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</si>
  <si>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</si>
  <si>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</si>
  <si>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</si>
  <si>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</si>
  <si>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</si>
  <si>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</si>
  <si>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</si>
  <si>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</si>
  <si>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</si>
  <si>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</si>
  <si>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</si>
  <si>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</si>
  <si>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</si>
  <si>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</si>
  <si>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</si>
  <si>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</si>
  <si>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</si>
  <si>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</si>
  <si>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</si>
  <si>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</si>
  <si>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</si>
  <si>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</si>
  <si>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</si>
  <si>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</si>
  <si>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</si>
  <si>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</si>
  <si>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</si>
  <si>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</si>
  <si>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</si>
  <si>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</si>
  <si>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</si>
  <si>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</si>
  <si>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</si>
  <si>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</si>
  <si>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</si>
  <si>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</si>
  <si>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</si>
  <si>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</si>
  <si>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</si>
  <si>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</si>
  <si>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</si>
  <si>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</si>
  <si>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</si>
  <si>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</si>
  <si>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</si>
  <si>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</si>
  <si>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</si>
  <si>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</si>
  <si>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</si>
  <si>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</si>
  <si>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</si>
  <si>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</si>
  <si>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</si>
  <si>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</si>
  <si>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</si>
  <si>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</si>
  <si>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</si>
  <si>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</si>
  <si>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</si>
  <si>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</si>
  <si>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</si>
  <si>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</si>
  <si>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</si>
  <si>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</si>
  <si>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</si>
  <si>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</si>
  <si>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</si>
  <si>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</si>
  <si>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</si>
  <si>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</si>
  <si>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</si>
  <si>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</si>
  <si>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</si>
  <si>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</si>
  <si>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</si>
  <si>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</si>
  <si>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</si>
  <si>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</si>
  <si>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</si>
  <si>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</si>
  <si>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</si>
  <si>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</si>
  <si>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</si>
  <si>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</si>
  <si>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</si>
  <si>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</si>
  <si>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</si>
  <si>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</si>
  <si>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</si>
  <si>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</si>
  <si>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</si>
  <si>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</si>
  <si>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</si>
  <si>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</si>
  <si>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</si>
  <si>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</si>
  <si>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</si>
  <si>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</si>
  <si>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</si>
  <si>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</si>
  <si>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</si>
  <si>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</si>
  <si>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</si>
  <si>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</si>
  <si>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</si>
  <si>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</si>
  <si>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</si>
  <si>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</si>
  <si>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</si>
  <si>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</si>
  <si>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</si>
  <si>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</si>
  <si>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</si>
  <si>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</si>
  <si>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</si>
  <si>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</si>
  <si>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</si>
  <si>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</si>
  <si>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</si>
  <si>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</si>
  <si>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</si>
  <si>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</si>
  <si>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</si>
  <si>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</si>
  <si>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</si>
  <si>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</si>
  <si>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</si>
  <si>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</si>
  <si>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</si>
  <si>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</si>
  <si>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</si>
  <si>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</si>
  <si>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</si>
  <si>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</si>
  <si>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</si>
  <si>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</si>
  <si>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</si>
  <si>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</si>
  <si>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</si>
  <si>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</si>
  <si>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</si>
  <si>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</si>
  <si>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</si>
  <si>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</si>
  <si>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</si>
  <si>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</si>
  <si>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</si>
  <si>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</si>
  <si>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</si>
  <si>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</si>
  <si>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</si>
  <si>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</si>
  <si>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</si>
  <si>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</si>
  <si>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</si>
  <si>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</si>
  <si>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</si>
  <si>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</si>
  <si>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</si>
  <si>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</si>
  <si>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</si>
  <si>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</si>
  <si>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</si>
  <si>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</si>
  <si>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</si>
  <si>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</si>
  <si>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</si>
  <si>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</si>
  <si>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</si>
  <si>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</si>
  <si>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</si>
  <si>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</si>
  <si>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</si>
  <si>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</si>
  <si>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</si>
  <si>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</si>
  <si>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</si>
  <si>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</si>
  <si>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</si>
  <si>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</si>
  <si>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</si>
  <si>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</si>
  <si>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</si>
  <si>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</si>
  <si>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</si>
  <si>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</si>
  <si>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</si>
  <si>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</si>
  <si>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</si>
  <si>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</si>
  <si>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</si>
  <si>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</si>
  <si>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</si>
  <si>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</si>
  <si>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</si>
  <si>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</si>
  <si>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</si>
  <si>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</si>
  <si>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</si>
  <si>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</si>
  <si>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</si>
  <si>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</si>
  <si>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</si>
  <si>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</si>
  <si>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</si>
  <si>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</si>
  <si>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</si>
  <si>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</si>
  <si>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</si>
  <si>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</si>
  <si>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</si>
  <si>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</si>
  <si>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</si>
  <si>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</si>
  <si>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</si>
  <si>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</si>
  <si>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</si>
  <si>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</si>
  <si>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</si>
  <si>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</si>
  <si>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</si>
  <si>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</si>
  <si>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</si>
  <si>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</si>
  <si>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</si>
  <si>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</si>
  <si>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</si>
  <si>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</si>
  <si>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</si>
  <si>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</si>
  <si>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</si>
  <si>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</si>
  <si>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</si>
  <si>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</si>
  <si>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</si>
  <si>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</si>
  <si>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</si>
  <si>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</si>
  <si>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</si>
  <si>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</si>
  <si>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</si>
  <si>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</si>
  <si>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</si>
  <si>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</si>
  <si>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</si>
  <si>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</si>
  <si>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</si>
  <si>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</si>
  <si>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</si>
  <si>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</si>
  <si>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</si>
  <si>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</si>
  <si>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</si>
  <si>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</si>
  <si>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</si>
  <si>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</si>
  <si>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</si>
  <si>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</si>
  <si>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</si>
  <si>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</si>
  <si>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</si>
  <si>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</si>
  <si>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</si>
  <si>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</si>
  <si>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</si>
  <si>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</si>
  <si>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</si>
  <si>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</si>
  <si>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</si>
  <si>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</si>
  <si>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</si>
  <si>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</si>
  <si>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</si>
  <si>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</si>
  <si>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</si>
  <si>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</si>
  <si>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</si>
  <si>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</si>
  <si>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</si>
  <si>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</si>
  <si>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</si>
  <si>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</si>
  <si>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</si>
  <si>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</si>
  <si>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</si>
  <si>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</si>
  <si>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</si>
  <si>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</si>
  <si>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</si>
  <si>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</si>
  <si>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</si>
  <si>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</si>
  <si>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</si>
  <si>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</si>
  <si>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</si>
  <si>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</si>
  <si>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</si>
  <si>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</si>
  <si>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</si>
  <si>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</si>
  <si>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</si>
  <si>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</si>
  <si>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</si>
  <si>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</si>
  <si>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</si>
  <si>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</si>
  <si>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</si>
  <si>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</si>
  <si>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</si>
  <si>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</si>
  <si>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</si>
  <si>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</si>
  <si>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</si>
  <si>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</si>
  <si>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</si>
  <si>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</si>
  <si>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</si>
  <si>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</si>
  <si>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</si>
  <si>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</si>
  <si>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</si>
  <si>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</si>
  <si>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</si>
  <si>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</si>
  <si>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</si>
  <si>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</si>
  <si>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</si>
  <si>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</si>
  <si>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</si>
  <si>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</si>
  <si>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</si>
  <si>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</si>
  <si>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</si>
  <si>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</si>
  <si>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</si>
  <si>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</si>
  <si>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</si>
  <si>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</si>
  <si>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</si>
  <si>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</si>
  <si>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</si>
  <si>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</si>
  <si>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</si>
  <si>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</si>
  <si>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</si>
  <si>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</si>
  <si>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</si>
  <si>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</si>
  <si>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</si>
  <si>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</si>
  <si>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</si>
  <si>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</si>
  <si>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</si>
  <si>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</si>
  <si>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</si>
  <si>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</si>
  <si>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</si>
  <si>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</si>
  <si>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</si>
  <si>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</si>
  <si>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</si>
  <si>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</si>
  <si>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</si>
  <si>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</si>
  <si>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</si>
  <si>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</si>
  <si>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</si>
  <si>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</si>
  <si>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</si>
  <si>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</si>
  <si>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</si>
  <si>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</si>
  <si>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</si>
  <si>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</si>
  <si>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</si>
  <si>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</si>
  <si>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</si>
  <si>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</si>
  <si>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</si>
  <si>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</si>
  <si>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</si>
  <si>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</si>
  <si>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</si>
  <si>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</si>
  <si>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</si>
  <si>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</si>
  <si>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</si>
  <si>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</si>
  <si>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</si>
  <si>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</si>
  <si>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</si>
  <si>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</si>
  <si>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</si>
  <si>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</si>
  <si>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</si>
  <si>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</si>
  <si>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</si>
  <si>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</si>
  <si>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</si>
  <si>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</si>
  <si>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</si>
  <si>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</si>
  <si>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</si>
  <si>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</si>
  <si>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</si>
  <si>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</si>
  <si>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</si>
  <si>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</si>
  <si>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</si>
  <si>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</si>
  <si>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</si>
  <si>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</si>
  <si>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</si>
  <si>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</si>
  <si>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</si>
  <si>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</si>
  <si>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</si>
  <si>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</si>
  <si>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</si>
  <si>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</si>
  <si>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</si>
  <si>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</si>
  <si>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</si>
  <si>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</si>
  <si>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</si>
  <si>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</si>
  <si>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</si>
  <si>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</si>
  <si>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</si>
  <si>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</si>
  <si>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</si>
  <si>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</si>
  <si>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</si>
  <si>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</si>
  <si>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</si>
  <si>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</si>
  <si>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</si>
  <si>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</si>
  <si>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</si>
  <si>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</si>
  <si>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</si>
  <si>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</si>
  <si>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</si>
  <si>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</si>
  <si>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</si>
  <si>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</si>
  <si>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</si>
  <si>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</si>
  <si>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</si>
  <si>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</si>
  <si>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</si>
  <si>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</si>
  <si>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</si>
  <si>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</si>
  <si>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</si>
  <si>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</si>
  <si>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</si>
  <si>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</si>
  <si>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</si>
  <si>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</si>
  <si>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</si>
  <si>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</si>
  <si>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</si>
  <si>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</si>
  <si>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</si>
  <si>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</si>
  <si>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</si>
  <si>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</si>
  <si>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</si>
  <si>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</si>
  <si>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</si>
  <si>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</si>
  <si>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</si>
  <si>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</si>
  <si>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</si>
  <si>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</si>
  <si>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</si>
  <si>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</si>
  <si>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</si>
  <si>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</si>
  <si>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</si>
  <si>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</si>
  <si>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</si>
  <si>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</si>
  <si>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</si>
  <si>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</si>
  <si>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</si>
  <si>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</si>
  <si>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</si>
  <si>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</si>
  <si>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</si>
  <si>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</si>
  <si>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</si>
  <si>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</si>
  <si>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</si>
  <si>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</si>
  <si>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</si>
  <si>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</si>
  <si>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</si>
  <si>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</si>
  <si>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</si>
  <si>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</si>
  <si>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</si>
  <si>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</si>
  <si>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</si>
  <si>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</si>
  <si>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</si>
  <si>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</si>
  <si>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</si>
  <si>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</si>
  <si>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</si>
  <si>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</si>
  <si>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</si>
  <si>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</si>
  <si>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</si>
  <si>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</si>
  <si>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</si>
  <si>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</si>
  <si>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</si>
  <si>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</si>
  <si>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</si>
  <si>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</si>
  <si>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</si>
  <si>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</si>
  <si>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</si>
  <si>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</si>
  <si>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</si>
  <si>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</si>
  <si>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</si>
  <si>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</si>
  <si>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</si>
  <si>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</si>
  <si>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</si>
  <si>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</si>
  <si>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</si>
  <si>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</si>
  <si>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</si>
  <si>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</si>
  <si>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</si>
  <si>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</si>
  <si>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</si>
  <si>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</si>
  <si>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</si>
  <si>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</si>
  <si>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</si>
  <si>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</si>
  <si>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</si>
  <si>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</si>
  <si>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</si>
  <si>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</si>
  <si>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</si>
  <si>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</si>
  <si>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</si>
  <si>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</si>
  <si>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</si>
  <si>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</si>
  <si>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</si>
  <si>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</si>
  <si>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</si>
  <si>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</si>
  <si>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</si>
  <si>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</si>
  <si>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</si>
  <si>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</si>
  <si>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</si>
  <si>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</si>
  <si>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</si>
  <si>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</si>
  <si>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</si>
  <si>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</si>
  <si>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</si>
  <si>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</si>
  <si>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</si>
  <si>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</si>
  <si>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</si>
  <si>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</si>
  <si>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</si>
  <si>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</si>
  <si>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</si>
  <si>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</si>
  <si>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</si>
  <si>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</si>
  <si>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</si>
  <si>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</si>
  <si>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</si>
  <si>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</si>
  <si>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</si>
  <si>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</si>
  <si>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</si>
  <si>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</si>
  <si>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</si>
  <si>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</si>
  <si>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</si>
  <si>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</si>
  <si>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</si>
  <si>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</si>
  <si>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</si>
  <si>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</si>
  <si>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</si>
  <si>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</si>
  <si>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</si>
  <si>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</si>
  <si>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</si>
  <si>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</si>
  <si>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</si>
  <si>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</si>
  <si>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</si>
  <si>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</si>
  <si>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</si>
  <si>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</si>
  <si>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</si>
  <si>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</si>
  <si>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</si>
  <si>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</si>
  <si>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</si>
  <si>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</si>
  <si>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</si>
  <si>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</si>
  <si>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</si>
  <si>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</si>
  <si>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</si>
  <si>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</si>
  <si>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</si>
  <si>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</si>
  <si>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</si>
  <si>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</si>
  <si>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</si>
  <si>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</si>
  <si>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</si>
  <si>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</si>
  <si>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</si>
  <si>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</si>
  <si>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</si>
  <si>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</si>
  <si>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</si>
  <si>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</si>
  <si>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</si>
  <si>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</si>
  <si>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</si>
  <si>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</si>
  <si>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</si>
  <si>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</si>
  <si>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</si>
  <si>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</si>
  <si>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</si>
  <si>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</si>
  <si>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</si>
  <si>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</si>
  <si>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</si>
  <si>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</si>
  <si>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</si>
  <si>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</si>
  <si>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</si>
  <si>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</si>
  <si>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</si>
  <si>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</si>
  <si>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</si>
  <si>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</si>
  <si>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</si>
  <si>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</si>
  <si>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</si>
  <si>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</si>
  <si>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</si>
  <si>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</si>
  <si>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</si>
  <si>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</si>
  <si>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</si>
  <si>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</si>
  <si>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</si>
  <si>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</si>
  <si>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</si>
  <si>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</si>
  <si>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</si>
  <si>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</si>
  <si>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</si>
  <si>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</si>
  <si>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</si>
  <si>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</si>
  <si>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</si>
  <si>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</si>
  <si>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</si>
  <si>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</si>
  <si>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</si>
  <si>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</si>
  <si>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</si>
  <si>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</si>
  <si>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</si>
  <si>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</si>
  <si>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</si>
  <si>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</si>
  <si>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</si>
  <si>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</si>
  <si>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</si>
  <si>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</si>
  <si>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</si>
  <si>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</si>
  <si>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</si>
  <si>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</si>
  <si>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</si>
  <si>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</si>
  <si>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</si>
  <si>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</si>
  <si>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</si>
  <si>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</si>
  <si>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</si>
  <si>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</si>
  <si>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</si>
  <si>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</si>
  <si>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</si>
  <si>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</si>
  <si>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</si>
  <si>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</si>
  <si>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</si>
  <si>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</si>
  <si>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</si>
  <si>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</si>
  <si>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</si>
  <si>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</si>
  <si>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</si>
  <si>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</si>
  <si>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</si>
  <si>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</si>
  <si>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</si>
  <si>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</si>
  <si>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</si>
  <si>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</si>
  <si>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</si>
  <si>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</si>
  <si>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</si>
  <si>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</si>
  <si>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</si>
  <si>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</si>
  <si>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</si>
  <si>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</si>
  <si>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</si>
  <si>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</si>
  <si>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</si>
  <si>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</si>
  <si>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</si>
  <si>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</si>
  <si>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</si>
  <si>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</si>
  <si>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</si>
  <si>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</si>
  <si>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</si>
  <si>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</si>
  <si>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</si>
  <si>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</si>
  <si>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</si>
  <si>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</si>
  <si>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</si>
  <si>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</si>
  <si>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</si>
  <si>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</si>
  <si>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</si>
  <si>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</si>
  <si>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</si>
  <si>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</si>
  <si>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</si>
  <si>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</si>
  <si>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</si>
  <si>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</si>
  <si>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</si>
  <si>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</si>
  <si>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</si>
  <si>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</si>
  <si>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</si>
  <si>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</si>
  <si>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</si>
  <si>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</si>
  <si>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</si>
  <si>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</si>
  <si>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</si>
  <si>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</si>
  <si>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</si>
  <si>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</si>
  <si>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</si>
  <si>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</si>
  <si>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</si>
  <si>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</si>
  <si>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</si>
  <si>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</si>
  <si>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</si>
  <si>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</si>
  <si>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</si>
  <si>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</si>
  <si>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</si>
  <si>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</si>
  <si>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</si>
  <si>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</si>
  <si>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</si>
  <si>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</si>
  <si>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</si>
  <si>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</si>
  <si>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</si>
  <si>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</si>
  <si>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</si>
  <si>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</si>
  <si>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</si>
  <si>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</si>
  <si>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</si>
  <si>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</si>
  <si>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</si>
  <si>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</si>
  <si>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</si>
  <si>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</si>
  <si>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</si>
  <si>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</si>
  <si>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</si>
  <si>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</si>
  <si>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</si>
  <si>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</si>
  <si>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</si>
  <si>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</si>
  <si>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</si>
  <si>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</si>
  <si>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</si>
  <si>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</si>
  <si>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</si>
  <si>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</si>
  <si>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</si>
  <si>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</si>
  <si>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</si>
  <si>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</si>
  <si>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</si>
  <si>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</si>
  <si>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</si>
  <si>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</si>
  <si>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</si>
  <si>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</si>
  <si>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</si>
  <si>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</si>
  <si>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</si>
  <si>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</si>
  <si>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</si>
  <si>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</si>
  <si>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</si>
  <si>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</si>
  <si>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</si>
  <si>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</si>
  <si>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</si>
  <si>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</si>
  <si>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</si>
  <si>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</si>
  <si>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</si>
  <si>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</si>
  <si>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</si>
  <si>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</si>
  <si>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</si>
  <si>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</si>
  <si>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</si>
  <si>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</si>
  <si>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</si>
  <si>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</si>
  <si>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</si>
  <si>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</si>
  <si>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</si>
  <si>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</si>
  <si>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</si>
  <si>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</si>
  <si>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</si>
  <si>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</si>
  <si>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</si>
  <si>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</si>
  <si>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</si>
  <si>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</si>
  <si>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</si>
  <si>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</si>
  <si>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</si>
  <si>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</si>
  <si>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</si>
  <si>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</si>
  <si>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</si>
  <si>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</si>
  <si>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</si>
  <si>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</si>
  <si>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</si>
  <si>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</si>
  <si>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</si>
  <si>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</si>
  <si>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</si>
  <si>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</si>
  <si>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</si>
  <si>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</si>
  <si>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</si>
  <si>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</si>
  <si>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</si>
  <si>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</si>
  <si>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</si>
  <si>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</si>
  <si>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</si>
  <si>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</si>
  <si>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</si>
  <si>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</si>
  <si>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</si>
  <si>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</si>
  <si>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</si>
  <si>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</si>
  <si>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</si>
  <si>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</si>
  <si>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</si>
  <si>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</si>
  <si>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</si>
  <si>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</si>
  <si>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</si>
  <si>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</si>
  <si>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</si>
  <si>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</si>
  <si>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</si>
  <si>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</si>
  <si>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</si>
  <si>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</si>
  <si>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</si>
  <si>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</si>
  <si>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</si>
  <si>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</si>
  <si>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</si>
  <si>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</si>
  <si>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</si>
  <si>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</si>
  <si>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</si>
  <si>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</si>
  <si>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</si>
  <si>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</si>
  <si>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</si>
  <si>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</si>
  <si>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</si>
  <si>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</si>
  <si>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</si>
  <si>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</si>
  <si>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</si>
  <si>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</si>
  <si>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</si>
  <si>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</si>
  <si>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</si>
  <si>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</si>
  <si>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</si>
  <si>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</si>
  <si>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</si>
  <si>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</si>
  <si>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</si>
  <si>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</si>
  <si>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</si>
  <si>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</si>
  <si>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</si>
  <si>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</si>
  <si>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</si>
  <si>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</si>
  <si>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</si>
  <si>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</si>
  <si>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</si>
  <si>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</si>
  <si>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</si>
  <si>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</si>
  <si>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</si>
  <si>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</si>
  <si>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</si>
  <si>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</si>
  <si>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</si>
  <si>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</si>
  <si>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</si>
  <si>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</si>
  <si>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</si>
  <si>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</si>
  <si>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</si>
  <si>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</si>
  <si>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</si>
  <si>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</si>
  <si>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</si>
  <si>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</si>
  <si>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</si>
  <si>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</si>
  <si>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</si>
  <si>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</si>
  <si>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</si>
  <si>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</si>
  <si>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</si>
  <si>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</si>
  <si>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</si>
  <si>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</si>
  <si>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</si>
  <si>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</si>
  <si>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</si>
  <si>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</si>
  <si>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</si>
  <si>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</si>
  <si>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</si>
  <si>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</si>
  <si>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</si>
  <si>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</si>
  <si>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</si>
  <si>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</si>
  <si>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</si>
  <si>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</si>
  <si>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</si>
  <si>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</si>
  <si>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</si>
  <si>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</si>
  <si>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</si>
  <si>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</si>
  <si>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</si>
  <si>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</si>
  <si>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</si>
  <si>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</si>
  <si>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</si>
  <si>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</si>
  <si>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</si>
  <si>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</si>
  <si>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</si>
  <si>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</si>
  <si>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</si>
  <si>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</si>
  <si>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</si>
  <si>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</si>
  <si>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</si>
  <si>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</si>
  <si>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</si>
  <si>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</si>
  <si>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</si>
  <si>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</si>
  <si>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</si>
  <si>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</si>
  <si>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</si>
  <si>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</si>
  <si>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</si>
  <si>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</si>
  <si>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</si>
  <si>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</si>
  <si>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</si>
  <si>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</si>
  <si>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</si>
  <si>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</si>
  <si>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</si>
  <si>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</si>
  <si>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</si>
  <si>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</si>
  <si>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</si>
  <si>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</si>
  <si>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</si>
  <si>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</si>
  <si>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</si>
  <si>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</si>
  <si>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</si>
  <si>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</si>
  <si>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</si>
  <si>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</si>
  <si>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</si>
  <si>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</si>
  <si>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</si>
  <si>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</si>
  <si>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</si>
  <si>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</si>
  <si>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</si>
  <si>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</si>
  <si>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</si>
  <si>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</si>
  <si>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</si>
  <si>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</si>
  <si>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</si>
  <si>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</si>
  <si>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</si>
  <si>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</si>
  <si>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</si>
  <si>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</si>
  <si>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</si>
  <si>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</si>
  <si>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</si>
  <si>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</si>
  <si>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</si>
  <si>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</si>
  <si>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</si>
  <si>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</si>
  <si>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</si>
  <si>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</si>
  <si>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</si>
  <si>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</si>
  <si>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</si>
  <si>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</si>
  <si>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</si>
  <si>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</si>
  <si>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</si>
  <si>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</si>
  <si>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</si>
  <si>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</si>
  <si>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</si>
  <si>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</si>
  <si>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</si>
  <si>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</si>
  <si>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</si>
  <si>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</si>
  <si>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</si>
  <si>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</si>
  <si>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</si>
  <si>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</si>
  <si>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</si>
  <si>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</si>
  <si>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</si>
  <si>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</si>
  <si>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</si>
  <si>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</si>
  <si>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</si>
  <si>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</si>
  <si>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</si>
  <si>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</si>
  <si>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</si>
  <si>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</si>
  <si>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</si>
  <si>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</si>
  <si>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</si>
  <si>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</si>
  <si>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</si>
  <si>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</si>
  <si>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</si>
  <si>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</si>
  <si>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</si>
  <si>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</si>
  <si>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</si>
  <si>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</si>
  <si>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</si>
  <si>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</si>
  <si>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</si>
  <si>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</si>
  <si>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</si>
  <si>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</si>
  <si>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</si>
  <si>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</si>
  <si>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</si>
  <si>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</si>
  <si>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</si>
  <si>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</si>
  <si>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</si>
  <si>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</si>
  <si>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</si>
  <si>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</si>
  <si>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</si>
  <si>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</si>
  <si>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</si>
  <si>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</si>
  <si>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</si>
  <si>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</si>
  <si>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</si>
  <si>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</si>
  <si>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</si>
  <si>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</si>
  <si>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</si>
  <si>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</si>
  <si>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</si>
  <si>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</si>
  <si>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</si>
  <si>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</si>
  <si>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</si>
  <si>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</si>
  <si>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</si>
  <si>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</si>
  <si>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</si>
  <si>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</si>
  <si>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</si>
  <si>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</si>
  <si>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</si>
  <si>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</si>
  <si>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</si>
  <si>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</si>
  <si>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</si>
  <si>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</si>
  <si>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</si>
  <si>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</si>
  <si>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</si>
  <si>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</si>
  <si>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</si>
  <si>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</si>
  <si>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</si>
  <si>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</si>
  <si>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</si>
  <si>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</si>
  <si>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</si>
  <si>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</si>
  <si>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</si>
  <si>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</si>
  <si>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</si>
  <si>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</si>
  <si>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</si>
  <si>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</si>
  <si>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</si>
  <si>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</si>
  <si>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</si>
  <si>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</si>
  <si>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</si>
  <si>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</si>
  <si>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</si>
  <si>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</si>
  <si>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</si>
  <si>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</si>
  <si>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</si>
  <si>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</si>
  <si>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</si>
  <si>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</si>
  <si>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</si>
  <si>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</si>
  <si>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</si>
  <si>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</si>
  <si>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</si>
  <si>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</si>
  <si>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</si>
  <si>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</si>
  <si>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</si>
  <si>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</si>
  <si>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</si>
  <si>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</si>
  <si>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</si>
  <si>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</si>
  <si>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</si>
  <si>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</si>
  <si>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</si>
  <si>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</si>
  <si>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</si>
  <si>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</si>
  <si>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</si>
  <si>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</si>
  <si>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</si>
  <si>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</si>
  <si>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</si>
  <si>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</si>
  <si>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</si>
  <si>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</si>
  <si>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</si>
  <si>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</si>
  <si>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</si>
  <si>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</si>
  <si>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</si>
  <si>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</si>
  <si>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</si>
  <si>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</si>
  <si>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</si>
  <si>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</si>
  <si>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</si>
  <si>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</si>
  <si>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</si>
  <si>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</si>
  <si>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</si>
  <si>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</si>
  <si>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</si>
  <si>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</si>
  <si>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</si>
  <si>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</si>
  <si>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</si>
  <si>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</si>
  <si>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</si>
  <si>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</si>
  <si>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</si>
  <si>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</si>
  <si>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</si>
  <si>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</si>
  <si>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</si>
  <si>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</si>
  <si>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</si>
  <si>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</si>
  <si>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</si>
  <si>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</si>
  <si>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</si>
  <si>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</si>
  <si>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</si>
  <si>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</si>
  <si>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</si>
  <si>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</si>
  <si>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</si>
  <si>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</si>
  <si>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</si>
  <si>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</si>
  <si>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</si>
  <si>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</si>
  <si>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</si>
  <si>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</si>
  <si>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</si>
  <si>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</si>
  <si>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</si>
  <si>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</si>
  <si>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</si>
  <si>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</si>
  <si>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</si>
  <si>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</si>
  <si>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</si>
  <si>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</si>
  <si>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</si>
  <si>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</si>
  <si>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</si>
  <si>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</si>
  <si>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</si>
  <si>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</si>
  <si>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</si>
  <si>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</si>
  <si>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</si>
  <si>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</si>
  <si>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</si>
  <si>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</si>
  <si>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</si>
  <si>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</si>
  <si>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</si>
  <si>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</si>
  <si>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</si>
  <si>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</si>
  <si>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</si>
  <si>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</si>
  <si>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</si>
  <si>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</si>
  <si>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</si>
  <si>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</si>
  <si>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</si>
  <si>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</si>
  <si>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</si>
  <si>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</si>
  <si>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</si>
  <si>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</si>
  <si>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</si>
  <si>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</si>
  <si>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</si>
  <si>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</si>
  <si>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</si>
  <si>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</si>
  <si>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</si>
  <si>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</si>
  <si>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</si>
  <si>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</si>
  <si>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</si>
  <si>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</si>
  <si>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</si>
  <si>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</si>
  <si>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</si>
  <si>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</si>
  <si>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</si>
  <si>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</si>
  <si>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</si>
  <si>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</si>
  <si>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</si>
  <si>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</si>
  <si>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</si>
  <si>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</si>
  <si>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</si>
  <si>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</si>
  <si>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</si>
  <si>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</si>
  <si>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</si>
  <si>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</si>
  <si>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</si>
  <si>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</si>
  <si>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</si>
  <si>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</si>
  <si>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</si>
  <si>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</si>
  <si>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</si>
  <si>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</si>
  <si>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</si>
  <si>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</si>
  <si>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</si>
  <si>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</si>
  <si>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</si>
  <si>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</si>
  <si>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</si>
  <si>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</si>
  <si>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</si>
  <si>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</si>
  <si>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</si>
  <si>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</si>
  <si>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</si>
  <si>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</si>
  <si>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</si>
  <si>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</si>
  <si>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</si>
  <si>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</si>
  <si>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</si>
  <si>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</si>
  <si>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</si>
  <si>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</si>
  <si>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</si>
  <si>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</si>
  <si>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</si>
  <si>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</si>
  <si>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</si>
  <si>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</si>
  <si>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</si>
  <si>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</si>
  <si>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</si>
  <si>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</si>
  <si>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</si>
  <si>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</si>
  <si>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</si>
  <si>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</si>
  <si>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</si>
  <si>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</si>
  <si>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</si>
  <si>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</si>
  <si>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</si>
  <si>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</si>
  <si>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</si>
  <si>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</si>
  <si>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</si>
  <si>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</si>
  <si>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</si>
  <si>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</si>
  <si>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</si>
  <si>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</si>
  <si>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</si>
  <si>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</si>
  <si>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</si>
  <si>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</si>
  <si>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</si>
  <si>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</si>
  <si>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</si>
  <si>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</si>
  <si>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</si>
  <si>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</si>
  <si>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</si>
  <si>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</si>
  <si>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</si>
  <si>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</si>
  <si>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</si>
  <si>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</si>
  <si>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</si>
  <si>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</si>
  <si>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</si>
  <si>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</si>
  <si>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</si>
  <si>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</si>
  <si>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</si>
  <si>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</si>
  <si>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</si>
  <si>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</si>
  <si>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</si>
  <si>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</si>
  <si>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</si>
  <si>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</si>
  <si>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</si>
  <si>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</si>
  <si>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</si>
  <si>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</si>
  <si>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</si>
  <si>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</si>
  <si>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</si>
  <si>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</si>
  <si>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</si>
  <si>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</si>
  <si>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</si>
  <si>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</si>
  <si>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</si>
  <si>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</si>
  <si>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</si>
  <si>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</si>
  <si>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</si>
  <si>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</si>
  <si>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</si>
  <si>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</si>
  <si>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</si>
  <si>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</si>
  <si>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</si>
  <si>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</si>
  <si>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</si>
  <si>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</si>
  <si>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</si>
  <si>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</si>
  <si>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</si>
  <si>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</si>
  <si>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</si>
  <si>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</si>
  <si>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</si>
  <si>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</si>
  <si>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</si>
  <si>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</si>
  <si>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</si>
  <si>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</si>
  <si>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</si>
  <si>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</si>
  <si>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</si>
  <si>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</si>
  <si>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</si>
  <si>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</si>
  <si>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</si>
  <si>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</si>
  <si>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</si>
  <si>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</si>
  <si>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</si>
  <si>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</si>
  <si>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</si>
  <si>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</si>
  <si>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</si>
  <si>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</si>
  <si>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</si>
  <si>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</si>
  <si>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</si>
  <si>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</si>
  <si>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</si>
  <si>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</si>
  <si>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</si>
  <si>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</si>
  <si>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</si>
  <si>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</si>
  <si>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</si>
  <si>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</si>
  <si>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</si>
  <si>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</si>
  <si>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</si>
  <si>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</si>
  <si>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</si>
  <si>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</si>
  <si>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</si>
  <si>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</si>
  <si>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</si>
  <si>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</si>
  <si>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</si>
  <si>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</si>
  <si>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</si>
  <si>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</si>
  <si>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</si>
  <si>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</si>
  <si>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</si>
  <si>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</si>
  <si>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</si>
  <si>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</si>
  <si>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</si>
  <si>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</si>
  <si>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</si>
  <si>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</si>
  <si>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</si>
  <si>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</si>
  <si>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</si>
  <si>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</si>
  <si>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</si>
  <si>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</si>
  <si>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</si>
  <si>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</si>
  <si>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</si>
  <si>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</si>
  <si>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</si>
  <si>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</si>
  <si>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</si>
  <si>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</si>
  <si>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</si>
  <si>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</si>
  <si>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</si>
  <si>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</si>
  <si>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</si>
  <si>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</si>
  <si>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</si>
  <si>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</si>
  <si>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</si>
  <si>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</si>
  <si>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</si>
  <si>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</si>
  <si>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</si>
  <si>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</si>
  <si>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</si>
  <si>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</si>
  <si>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</si>
  <si>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</si>
  <si>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</si>
  <si>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</si>
  <si>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</si>
  <si>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</si>
  <si>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</si>
  <si>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</si>
  <si>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</si>
  <si>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</si>
  <si>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</si>
  <si>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</si>
  <si>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</si>
  <si>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</si>
  <si>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</si>
  <si>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</si>
  <si>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</si>
  <si>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</si>
  <si>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</si>
  <si>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</si>
  <si>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</si>
  <si>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</si>
  <si>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</si>
  <si>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</si>
  <si>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</si>
  <si>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</si>
  <si>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</si>
  <si>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</si>
  <si>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</si>
  <si>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</si>
  <si>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</si>
  <si>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</si>
  <si>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</si>
  <si>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</si>
  <si>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</si>
  <si>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</si>
  <si>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</si>
  <si>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</si>
  <si>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</si>
  <si>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</si>
  <si>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</si>
  <si>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</si>
  <si>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</si>
  <si>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</si>
  <si>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</si>
  <si>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</si>
  <si>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</si>
  <si>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</si>
  <si>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</si>
  <si>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</si>
  <si>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</si>
  <si>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</si>
  <si>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</si>
  <si>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</si>
  <si>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</si>
  <si>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</si>
  <si>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</si>
  <si>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</si>
  <si>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</si>
  <si>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</si>
  <si>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</si>
  <si>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</si>
  <si>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</si>
  <si>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</si>
  <si>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</si>
  <si>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</si>
  <si>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</si>
  <si>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</si>
  <si>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</si>
  <si>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</si>
  <si>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</si>
  <si>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</si>
  <si>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</si>
  <si>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</si>
  <si>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</si>
  <si>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</si>
  <si>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</si>
  <si>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</si>
  <si>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</si>
  <si>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</si>
  <si>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</si>
  <si>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</si>
  <si>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</si>
  <si>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</si>
  <si>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</si>
  <si>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</si>
  <si>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</si>
  <si>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</si>
  <si>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</si>
  <si>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</si>
  <si>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</si>
  <si>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</si>
  <si>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</si>
  <si>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</si>
  <si>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</si>
  <si>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</si>
  <si>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</si>
  <si>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</si>
  <si>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</si>
  <si>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</si>
  <si>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</si>
  <si>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</si>
  <si>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</si>
  <si>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</si>
  <si>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</si>
  <si>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</si>
  <si>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</si>
  <si>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</si>
  <si>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</si>
  <si>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</si>
  <si>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</si>
  <si>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</si>
  <si>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</si>
  <si>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</si>
  <si>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</si>
  <si>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</si>
  <si>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</si>
  <si>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</si>
  <si>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</si>
  <si>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</si>
  <si>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</si>
  <si>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</si>
  <si>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</si>
  <si>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</si>
  <si>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</si>
  <si>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</si>
  <si>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</si>
  <si>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</si>
  <si>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</si>
  <si>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</si>
  <si>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</si>
  <si>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</si>
  <si>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</si>
  <si>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</si>
  <si>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</si>
  <si>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</si>
  <si>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</si>
  <si>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</si>
  <si>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</si>
  <si>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</si>
  <si>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</si>
  <si>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</si>
  <si>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</si>
  <si>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</si>
  <si>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</si>
  <si>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</si>
  <si>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</si>
  <si>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</si>
  <si>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</si>
  <si>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</si>
  <si>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</si>
  <si>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</si>
  <si>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</si>
  <si>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</si>
  <si>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</si>
  <si>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</si>
  <si>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</si>
  <si>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</si>
  <si>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</si>
  <si>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</si>
  <si>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</si>
  <si>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</si>
  <si>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</si>
  <si>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</si>
  <si>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</si>
  <si>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</si>
  <si>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</si>
  <si>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</si>
  <si>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</si>
  <si>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</si>
  <si>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</si>
  <si>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</si>
  <si>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</si>
  <si>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</si>
  <si>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</si>
  <si>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</si>
  <si>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</si>
  <si>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</si>
  <si>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</si>
  <si>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</si>
  <si>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</si>
  <si>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</si>
  <si>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</si>
  <si>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</si>
  <si>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</si>
  <si>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</si>
  <si>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</si>
  <si>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</si>
  <si>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</si>
  <si>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</si>
  <si>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</si>
  <si>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</si>
  <si>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</si>
  <si>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</si>
  <si>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</si>
  <si>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</si>
  <si>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</si>
  <si>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</si>
  <si>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</si>
  <si>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</si>
  <si>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</si>
  <si>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</si>
  <si>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</si>
  <si>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</si>
  <si>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</si>
  <si>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</si>
  <si>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</si>
  <si>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</si>
  <si>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</si>
  <si>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</si>
  <si>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</si>
  <si>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</si>
  <si>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</si>
  <si>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</si>
  <si>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</si>
  <si>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</si>
  <si>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</si>
  <si>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</si>
  <si>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</si>
  <si>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</si>
  <si>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</si>
  <si>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</si>
  <si>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</si>
  <si>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</si>
  <si>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</si>
  <si>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</si>
  <si>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</si>
  <si>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</si>
  <si>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</si>
  <si>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</si>
  <si>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</si>
  <si>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</si>
  <si>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</si>
  <si>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</si>
  <si>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</si>
  <si>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</si>
  <si>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</si>
  <si>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</si>
  <si>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</si>
  <si>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</si>
  <si>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</si>
  <si>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</si>
  <si>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</si>
  <si>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</si>
  <si>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</si>
  <si>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</si>
  <si>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</si>
  <si>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</si>
  <si>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</si>
  <si>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</si>
  <si>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</si>
  <si>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</si>
  <si>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</si>
  <si>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</si>
  <si>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</si>
  <si>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</si>
  <si>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</si>
  <si>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</si>
  <si>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</si>
  <si>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</si>
  <si>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</si>
  <si>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</si>
  <si>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</si>
  <si>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</si>
  <si>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</si>
  <si>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</si>
  <si>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</si>
  <si>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</si>
  <si>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</si>
  <si>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</si>
  <si>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</si>
  <si>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</si>
  <si>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</si>
  <si>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</si>
  <si>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</si>
  <si>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</si>
  <si>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</si>
  <si>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</si>
  <si>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</si>
  <si>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</si>
  <si>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</si>
  <si>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</si>
  <si>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</si>
  <si>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</si>
  <si>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</si>
  <si>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</si>
  <si>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</si>
  <si>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</si>
  <si>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</si>
  <si>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</si>
  <si>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</si>
  <si>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</si>
  <si>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</si>
  <si>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</si>
  <si>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</si>
  <si>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</si>
  <si>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</si>
  <si>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</si>
  <si>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</si>
  <si>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</si>
  <si>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</si>
  <si>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</si>
  <si>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</si>
  <si>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</si>
  <si>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</si>
  <si>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</si>
  <si>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</si>
  <si>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</si>
  <si>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</si>
  <si>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</si>
  <si>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</si>
  <si>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</si>
  <si>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</si>
  <si>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</si>
  <si>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</si>
  <si>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</si>
  <si>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</si>
  <si>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</si>
  <si>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</si>
  <si>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</si>
  <si>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</si>
  <si>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</si>
  <si>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</si>
  <si>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</si>
  <si>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</si>
  <si>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</si>
  <si>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</si>
  <si>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</si>
  <si>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</si>
  <si>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</si>
  <si>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</si>
  <si>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</si>
  <si>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</si>
  <si>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</si>
  <si>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</si>
  <si>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</si>
  <si>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</si>
  <si>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</si>
  <si>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</si>
  <si>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</si>
  <si>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</si>
  <si>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</si>
  <si>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</si>
  <si>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</si>
  <si>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</si>
  <si>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</si>
  <si>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</si>
  <si>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</si>
  <si>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</si>
  <si>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</si>
  <si>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</si>
  <si>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</si>
  <si>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</si>
  <si>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</si>
  <si>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</si>
  <si>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</si>
  <si>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</si>
  <si>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</si>
  <si>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</si>
  <si>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</si>
  <si>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</si>
  <si>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</si>
  <si>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</si>
  <si>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</si>
  <si>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</si>
  <si>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</si>
  <si>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</si>
  <si>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</si>
  <si>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</si>
  <si>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</si>
  <si>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</si>
  <si>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</si>
  <si>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</si>
  <si>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</si>
  <si>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</si>
  <si>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</si>
  <si>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</si>
  <si>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</si>
  <si>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</si>
  <si>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</si>
  <si>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</si>
  <si>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</si>
  <si>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</si>
  <si>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</si>
  <si>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</si>
  <si>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</si>
  <si>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</si>
  <si>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</si>
  <si>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</si>
  <si>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</si>
  <si>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</si>
  <si>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</si>
  <si>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</si>
  <si>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</si>
  <si>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</si>
  <si>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</si>
  <si>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</si>
  <si>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</si>
  <si>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</si>
  <si>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</si>
  <si>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</si>
  <si>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</si>
  <si>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</si>
  <si>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</si>
  <si>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</si>
  <si>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</si>
  <si>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</si>
  <si>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</si>
  <si>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</si>
  <si>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</si>
  <si>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</si>
  <si>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</si>
  <si>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</si>
  <si>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</si>
  <si>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</si>
  <si>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</si>
  <si>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</si>
  <si>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</si>
  <si>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</si>
  <si>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</si>
  <si>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</si>
  <si>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</si>
  <si>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</si>
  <si>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</si>
  <si>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</si>
  <si>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</si>
  <si>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</si>
  <si>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</si>
  <si>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</si>
  <si>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</si>
  <si>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</si>
  <si>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</si>
  <si>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</si>
  <si>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</si>
  <si>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</si>
  <si>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</si>
  <si>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</si>
  <si>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</si>
  <si>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</si>
  <si>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</si>
  <si>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</si>
  <si>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</si>
  <si>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</si>
  <si>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</si>
  <si>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</si>
  <si>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</si>
  <si>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</si>
  <si>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</si>
  <si>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</si>
  <si>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</si>
  <si>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</si>
  <si>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</si>
  <si>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</si>
  <si>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</si>
  <si>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</si>
  <si>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</si>
  <si>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</si>
  <si>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</si>
  <si>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</si>
  <si>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</si>
  <si>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</si>
  <si>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</si>
  <si>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</si>
  <si>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</si>
  <si>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</si>
  <si>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</si>
  <si>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</si>
  <si>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</si>
  <si>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</si>
  <si>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</si>
  <si>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</si>
  <si>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</si>
  <si>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</si>
  <si>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</si>
  <si>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</si>
  <si>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</si>
  <si>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</si>
  <si>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</si>
  <si>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</si>
  <si>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</si>
  <si>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</si>
  <si>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</si>
  <si>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</si>
  <si>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</si>
  <si>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</si>
  <si>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</si>
  <si>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</si>
  <si>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</si>
  <si>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</si>
  <si>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</si>
  <si>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</si>
  <si>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</si>
  <si>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</si>
  <si>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</si>
  <si>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</si>
  <si>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</si>
  <si>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</si>
  <si>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</si>
  <si>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</si>
  <si>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</si>
  <si>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</si>
  <si>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</si>
  <si>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</si>
  <si>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</si>
  <si>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</si>
  <si>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</si>
  <si>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</si>
  <si>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</si>
  <si>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</si>
  <si>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</si>
  <si>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</si>
  <si>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</si>
  <si>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</si>
  <si>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</si>
  <si>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</si>
  <si>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</si>
  <si>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</si>
  <si>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</si>
  <si>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</si>
  <si>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</si>
  <si>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</si>
  <si>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</si>
  <si>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</si>
  <si>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</si>
  <si>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</si>
  <si>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</si>
  <si>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</si>
  <si>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</si>
  <si>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</si>
  <si>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</si>
  <si>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</si>
  <si>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</si>
  <si>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</si>
  <si>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</si>
  <si>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</si>
  <si>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</si>
  <si>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</si>
  <si>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</si>
  <si>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</si>
  <si>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</si>
  <si>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</si>
  <si>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</si>
  <si>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</si>
  <si>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</si>
  <si>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</si>
  <si>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</si>
  <si>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</si>
  <si>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</si>
  <si>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</si>
  <si>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</si>
  <si>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</si>
  <si>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</si>
  <si>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</si>
  <si>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</si>
  <si>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</si>
  <si>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</si>
  <si>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</si>
  <si>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</si>
  <si>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</si>
  <si>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</si>
  <si>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</si>
  <si>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</si>
  <si>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</si>
  <si>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</si>
  <si>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</si>
  <si>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</si>
  <si>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</si>
  <si>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</si>
  <si>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</si>
  <si>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</si>
  <si>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</si>
  <si>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</si>
  <si>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</si>
  <si>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</si>
  <si>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</si>
  <si>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</si>
  <si>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</si>
  <si>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</si>
  <si>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</si>
  <si>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</si>
  <si>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</si>
  <si>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</si>
  <si>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</si>
  <si>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</si>
  <si>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</si>
  <si>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</si>
  <si>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</si>
  <si>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</si>
  <si>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</si>
  <si>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</si>
  <si>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</si>
  <si>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</si>
  <si>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</si>
  <si>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</si>
  <si>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</si>
  <si>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</si>
  <si>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</si>
  <si>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</si>
  <si>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</si>
  <si>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</si>
  <si>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</si>
  <si>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</si>
  <si>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</si>
  <si>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</si>
  <si>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</si>
  <si>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</si>
  <si>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</si>
  <si>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</si>
  <si>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</si>
  <si>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</si>
  <si>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</si>
  <si>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</si>
  <si>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</si>
  <si>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</si>
  <si>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</si>
  <si>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</si>
  <si>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</si>
  <si>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</si>
  <si>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</si>
  <si>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</si>
  <si>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</si>
  <si>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</si>
  <si>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</si>
  <si>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</si>
  <si>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</si>
  <si>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</si>
  <si>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</si>
  <si>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</si>
  <si>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</si>
  <si>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</si>
  <si>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</si>
  <si>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</si>
  <si>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</si>
  <si>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</si>
  <si>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</si>
  <si>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</si>
  <si>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</si>
  <si>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</si>
  <si>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</si>
  <si>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</si>
  <si>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</si>
  <si>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</si>
  <si>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</si>
  <si>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</si>
  <si>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</si>
  <si>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</si>
  <si>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</si>
  <si>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</si>
  <si>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</si>
  <si>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</si>
  <si>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</si>
  <si>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</si>
  <si>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</si>
  <si>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</si>
  <si>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</si>
  <si>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</si>
  <si>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</si>
  <si>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</si>
  <si>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</si>
  <si>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</si>
  <si>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</si>
  <si>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</si>
  <si>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</si>
  <si>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</si>
  <si>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</si>
  <si>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</si>
  <si>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</si>
  <si>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</si>
  <si>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</si>
  <si>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</si>
  <si>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</si>
  <si>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</si>
  <si>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</si>
  <si>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</si>
  <si>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</si>
  <si>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</si>
  <si>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</si>
  <si>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</si>
  <si>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</si>
  <si>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</si>
  <si>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</si>
  <si>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</si>
  <si>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</si>
  <si>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</si>
  <si>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</si>
  <si>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</si>
  <si>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</si>
  <si>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</si>
  <si>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</si>
  <si>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</si>
  <si>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</si>
  <si>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</si>
  <si>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</si>
  <si>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</si>
  <si>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</si>
  <si>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</si>
  <si>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</si>
  <si>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</si>
  <si>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</si>
  <si>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</si>
  <si>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</si>
  <si>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</si>
  <si>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</si>
  <si>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</si>
  <si>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</si>
  <si>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</si>
  <si>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</si>
  <si>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</si>
  <si>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</si>
  <si>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</si>
  <si>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</si>
  <si>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</si>
  <si>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</si>
  <si>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</si>
  <si>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</si>
  <si>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</si>
  <si>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</si>
  <si>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</si>
  <si>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</si>
  <si>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</si>
  <si>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</si>
  <si>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</si>
  <si>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</si>
  <si>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</si>
  <si>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</si>
  <si>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</si>
  <si>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</si>
  <si>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</si>
  <si>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</si>
  <si>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</si>
  <si>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</si>
  <si>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</si>
  <si>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</si>
  <si>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</si>
  <si>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</si>
  <si>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</si>
  <si>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</si>
  <si>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</si>
  <si>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</si>
  <si>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</si>
  <si>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</si>
  <si>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</si>
  <si>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</si>
  <si>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</si>
  <si>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</si>
  <si>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</si>
  <si>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</si>
  <si>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</si>
  <si>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</si>
  <si>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</si>
  <si>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</si>
  <si>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</si>
  <si>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</si>
  <si>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</si>
  <si>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</si>
  <si>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</si>
  <si>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</si>
  <si>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</si>
  <si>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</si>
  <si>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</si>
  <si>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</si>
  <si>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</si>
  <si>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</si>
  <si>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</si>
  <si>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</si>
  <si>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</si>
  <si>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</si>
  <si>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</si>
  <si>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</si>
  <si>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</si>
  <si>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</si>
  <si>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</si>
  <si>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</si>
  <si>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</si>
  <si>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</si>
  <si>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</si>
  <si>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</si>
  <si>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</si>
  <si>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</si>
  <si>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</si>
  <si>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</si>
  <si>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</si>
  <si>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</si>
  <si>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</si>
  <si>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</si>
  <si>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</si>
  <si>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</si>
  <si>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</si>
  <si>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</si>
  <si>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</si>
  <si>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</si>
  <si>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</si>
  <si>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</si>
  <si>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</si>
  <si>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</si>
  <si>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</si>
  <si>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</si>
  <si>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</si>
  <si>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</si>
  <si>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</si>
  <si>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</si>
  <si>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</si>
  <si>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</si>
  <si>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</si>
  <si>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</si>
  <si>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</si>
  <si>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</si>
  <si>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</si>
  <si>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</si>
  <si>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</si>
  <si>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</si>
  <si>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</si>
  <si>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</si>
  <si>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</si>
  <si>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</si>
  <si>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</si>
  <si>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</si>
  <si>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</si>
  <si>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</si>
  <si>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</si>
  <si>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</si>
  <si>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</si>
  <si>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</si>
  <si>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</si>
  <si>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</si>
  <si>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</si>
  <si>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</si>
  <si>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</si>
  <si>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</si>
  <si>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</si>
  <si>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</si>
  <si>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</si>
  <si>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</si>
  <si>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</si>
  <si>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</si>
  <si>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</si>
  <si>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</si>
  <si>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</si>
  <si>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</si>
  <si>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</si>
  <si>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</si>
  <si>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</si>
  <si>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</si>
  <si>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</si>
  <si>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</si>
  <si>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</si>
  <si>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</si>
  <si>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</si>
  <si>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</si>
  <si>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</si>
  <si>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</si>
  <si>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</si>
  <si>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</si>
  <si>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</si>
  <si>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</si>
  <si>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</si>
  <si>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</si>
  <si>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</si>
  <si>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</si>
  <si>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</si>
  <si>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</si>
  <si>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</si>
  <si>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</si>
  <si>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</si>
  <si>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</si>
  <si>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</si>
  <si>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</si>
  <si>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</si>
  <si>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</si>
  <si>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</si>
  <si>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</si>
  <si>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</si>
  <si>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</si>
  <si>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</si>
  <si>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</si>
  <si>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</si>
  <si>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</si>
  <si>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</si>
  <si>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</si>
  <si>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</si>
  <si>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</si>
  <si>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</si>
  <si>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</si>
  <si>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</si>
  <si>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</si>
  <si>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</si>
  <si>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</si>
  <si>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</si>
  <si>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</si>
  <si>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</si>
  <si>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</si>
  <si>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</si>
  <si>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</si>
  <si>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</si>
  <si>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</si>
  <si>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</si>
  <si>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</si>
  <si>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</si>
  <si>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</si>
  <si>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</si>
  <si>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</si>
  <si>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</si>
  <si>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</si>
  <si>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</si>
  <si>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</si>
  <si>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</si>
  <si>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</si>
  <si>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</si>
  <si>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</si>
  <si>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</si>
  <si>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</si>
  <si>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</si>
  <si>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</si>
  <si>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</si>
  <si>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</si>
  <si>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</si>
  <si>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</si>
  <si>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</si>
  <si>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</si>
  <si>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</si>
  <si>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</si>
  <si>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</si>
  <si>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</si>
  <si>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</si>
  <si>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</si>
  <si>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</si>
  <si>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</si>
  <si>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</si>
  <si>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</si>
  <si>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</si>
  <si>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</si>
  <si>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</si>
  <si>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</si>
  <si>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</si>
  <si>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</si>
  <si>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</si>
  <si>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</si>
  <si>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</si>
  <si>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</si>
  <si>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</si>
  <si>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</si>
  <si>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</si>
  <si>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</si>
  <si>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</si>
  <si>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</si>
  <si>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</si>
  <si>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</si>
  <si>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</si>
  <si>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</si>
  <si>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</si>
  <si>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</si>
  <si>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</si>
  <si>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</si>
  <si>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</si>
  <si>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</si>
  <si>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</si>
  <si>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</si>
  <si>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</si>
  <si>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</si>
  <si>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</si>
  <si>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</si>
  <si>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</si>
  <si>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</si>
  <si>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</si>
  <si>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</si>
  <si>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</si>
  <si>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</si>
  <si>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</si>
  <si>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</si>
  <si>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</si>
  <si>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</si>
  <si>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</si>
  <si>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</si>
  <si>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</si>
  <si>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</si>
  <si>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</si>
  <si>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</si>
  <si>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</si>
  <si>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</si>
  <si>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</si>
  <si>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</si>
  <si>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</si>
  <si>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</si>
  <si>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</si>
  <si>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</si>
  <si>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</si>
  <si>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</si>
  <si>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</si>
  <si>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</si>
  <si>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</si>
  <si>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</si>
  <si>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</si>
  <si>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</si>
  <si>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</si>
  <si>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</si>
  <si>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</si>
  <si>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</si>
  <si>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</si>
  <si>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</si>
  <si>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</si>
  <si>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</si>
  <si>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</si>
  <si>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</si>
  <si>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</si>
  <si>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</si>
  <si>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</si>
  <si>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</si>
  <si>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</si>
  <si>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</si>
  <si>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</si>
  <si>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</si>
  <si>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</si>
  <si>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</si>
  <si>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</si>
  <si>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</si>
  <si>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</si>
  <si>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</si>
  <si>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</si>
  <si>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</si>
  <si>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</si>
  <si>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</si>
  <si>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</si>
  <si>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</si>
  <si>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</si>
  <si>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</si>
  <si>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</si>
  <si>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</si>
  <si>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</si>
  <si>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</si>
  <si>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</si>
  <si>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</si>
  <si>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</si>
  <si>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</si>
  <si>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</si>
  <si>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</si>
  <si>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</si>
  <si>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</si>
  <si>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</si>
  <si>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</si>
  <si>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</si>
  <si>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</si>
  <si>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</si>
  <si>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</si>
  <si>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</si>
  <si>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</si>
  <si>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</si>
  <si>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</si>
  <si>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</si>
  <si>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</si>
  <si>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</si>
  <si>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</si>
  <si>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</si>
  <si>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</si>
  <si>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</si>
  <si>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</si>
  <si>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</si>
  <si>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</si>
  <si>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</si>
  <si>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</si>
  <si>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</si>
  <si>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</si>
  <si>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</si>
  <si>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</si>
  <si>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</si>
  <si>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</si>
  <si>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</si>
  <si>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</si>
  <si>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</si>
  <si>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</si>
  <si>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</si>
  <si>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</si>
  <si>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</si>
  <si>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</si>
  <si>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</si>
  <si>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</si>
  <si>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</si>
  <si>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</si>
  <si>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</si>
  <si>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</si>
  <si>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</si>
  <si>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</si>
  <si>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</si>
  <si>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</si>
  <si>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</si>
  <si>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</si>
  <si>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</si>
  <si>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</si>
  <si>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</si>
  <si>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</si>
  <si>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</si>
  <si>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</si>
  <si>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</si>
  <si>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</si>
  <si>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</si>
  <si>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</si>
  <si>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</si>
  <si>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</si>
  <si>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</si>
  <si>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</si>
  <si>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</si>
  <si>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</si>
  <si>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</si>
  <si>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</si>
  <si>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</si>
  <si>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</si>
  <si>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</si>
  <si>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</si>
  <si>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</si>
  <si>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</si>
  <si>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</si>
  <si>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</si>
  <si>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</si>
  <si>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</si>
  <si>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</si>
  <si>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</si>
  <si>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</si>
  <si>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</si>
  <si>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</si>
  <si>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</si>
  <si>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</si>
  <si>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</si>
  <si>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</si>
  <si>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</si>
  <si>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</si>
  <si>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</si>
  <si>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</si>
  <si>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</si>
  <si>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</si>
  <si>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</si>
  <si>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</si>
  <si>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</si>
  <si>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</si>
  <si>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</si>
  <si>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</si>
  <si>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</si>
  <si>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</si>
  <si>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</si>
  <si>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</si>
  <si>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</si>
  <si>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</si>
  <si>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</si>
  <si>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</si>
  <si>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</si>
  <si>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</si>
  <si>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</si>
  <si>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</si>
  <si>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</si>
  <si>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</si>
  <si>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</si>
  <si>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</si>
  <si>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</si>
  <si>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</si>
  <si>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</si>
  <si>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</si>
  <si>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</si>
  <si>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</si>
  <si>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</si>
  <si>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</si>
  <si>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</si>
  <si>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</si>
  <si>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</si>
  <si>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</si>
  <si>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</si>
  <si>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</si>
  <si>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</si>
  <si>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</si>
  <si>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</si>
  <si>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</si>
  <si>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</si>
  <si>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</si>
  <si>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</si>
  <si>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</si>
  <si>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</si>
  <si>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</si>
  <si>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</si>
  <si>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</si>
  <si>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</si>
  <si>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</si>
  <si>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</si>
  <si>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</si>
  <si>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</si>
  <si>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</si>
  <si>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</si>
  <si>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</si>
  <si>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</si>
  <si>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</si>
  <si>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</si>
  <si>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</si>
  <si>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</si>
  <si>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</si>
  <si>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</si>
  <si>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</si>
  <si>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</si>
  <si>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</si>
  <si>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</si>
  <si>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</si>
  <si>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</si>
  <si>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</si>
  <si>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</si>
  <si>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</si>
  <si>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</si>
  <si>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</si>
  <si>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</si>
  <si>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</si>
  <si>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</si>
  <si>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</si>
  <si>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</si>
  <si>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</si>
  <si>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</si>
  <si>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</si>
  <si>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</si>
  <si>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</si>
  <si>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</si>
  <si>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</si>
  <si>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</si>
  <si>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</si>
  <si>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</si>
  <si>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</si>
  <si>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</si>
  <si>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</si>
  <si>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</si>
  <si>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</si>
  <si>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</si>
  <si>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</si>
  <si>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</si>
  <si>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</si>
  <si>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</si>
  <si>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</si>
  <si>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</si>
  <si>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</si>
  <si>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</si>
  <si>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</si>
  <si>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</si>
  <si>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</si>
  <si>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</si>
  <si>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</si>
  <si>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</si>
  <si>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</si>
  <si>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</si>
  <si>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</si>
  <si>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</si>
  <si>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</si>
  <si>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</si>
  <si>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</si>
  <si>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</si>
  <si>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</si>
  <si>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</si>
  <si>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</si>
  <si>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</si>
  <si>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</si>
  <si>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</si>
  <si>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</si>
  <si>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</si>
  <si>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</si>
  <si>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</si>
  <si>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</si>
  <si>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</si>
  <si>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</si>
  <si>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</si>
  <si>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</si>
  <si>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</si>
  <si>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</si>
  <si>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</si>
  <si>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</si>
  <si>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</si>
  <si>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</si>
  <si>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</si>
  <si>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</si>
  <si>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</si>
  <si>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</si>
  <si>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</si>
  <si>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</si>
  <si>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</si>
  <si>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</si>
  <si>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</si>
  <si>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</si>
  <si>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</si>
  <si>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</si>
  <si>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</si>
  <si>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</si>
  <si>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</si>
  <si>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</si>
  <si>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</si>
  <si>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</si>
  <si>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</si>
  <si>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</si>
  <si>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</si>
  <si>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</si>
  <si>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</si>
  <si>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</si>
  <si>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</si>
  <si>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</si>
  <si>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</si>
  <si>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</si>
  <si>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</si>
  <si>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</si>
  <si>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</si>
  <si>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</si>
  <si>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</si>
  <si>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</si>
  <si>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</si>
  <si>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</si>
  <si>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</si>
  <si>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</si>
  <si>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</si>
  <si>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</si>
  <si>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</si>
  <si>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</si>
  <si>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</si>
  <si>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</si>
  <si>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</si>
  <si>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</si>
  <si>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</si>
  <si>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</si>
  <si>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</si>
  <si>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</si>
  <si>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</si>
  <si>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</si>
  <si>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</si>
  <si>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</si>
  <si>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</si>
  <si>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</si>
  <si>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</si>
  <si>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</si>
  <si>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</si>
  <si>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</si>
  <si>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</si>
  <si>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</si>
  <si>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</si>
  <si>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</si>
  <si>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</si>
  <si>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</si>
  <si>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</si>
  <si>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</si>
  <si>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</si>
  <si>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</si>
  <si>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</si>
  <si>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</si>
  <si>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</si>
  <si>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</si>
  <si>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</si>
  <si>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</si>
  <si>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</si>
  <si>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</si>
  <si>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</si>
  <si>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</si>
  <si>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</si>
  <si>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</si>
  <si>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</si>
  <si>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</si>
  <si>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</si>
  <si>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</si>
  <si>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</si>
  <si>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</si>
  <si>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</si>
  <si>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</si>
  <si>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</si>
  <si>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</si>
  <si>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</si>
  <si>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</si>
  <si>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</si>
  <si>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</si>
  <si>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</si>
  <si>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</si>
  <si>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</si>
  <si>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</si>
  <si>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</si>
  <si>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</si>
  <si>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</si>
  <si>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</si>
  <si>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</si>
  <si>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</si>
  <si>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</si>
  <si>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</si>
  <si>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</si>
  <si>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</si>
  <si>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</si>
  <si>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</si>
  <si>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</si>
  <si>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</si>
  <si>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</si>
  <si>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</si>
  <si>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</si>
  <si>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</si>
  <si>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</si>
  <si>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</si>
  <si>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</si>
  <si>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</si>
  <si>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</si>
  <si>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</si>
  <si>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</si>
  <si>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</si>
  <si>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</si>
  <si>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</si>
  <si>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</si>
  <si>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</si>
  <si>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</si>
  <si>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</si>
  <si>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</si>
  <si>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</si>
  <si>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</si>
  <si>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</si>
  <si>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</si>
  <si>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</si>
  <si>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</si>
  <si>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</si>
  <si>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</si>
  <si>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</si>
  <si>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</si>
  <si>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</si>
  <si>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</si>
  <si>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</si>
  <si>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</si>
  <si>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</si>
  <si>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</si>
  <si>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</si>
  <si>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</si>
  <si>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</si>
  <si>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</si>
  <si>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</si>
  <si>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</si>
  <si>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</si>
  <si>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</si>
  <si>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</si>
  <si>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</si>
  <si>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</si>
  <si>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</si>
  <si>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</si>
  <si>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</si>
  <si>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</si>
  <si>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</si>
  <si>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</si>
  <si>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</si>
  <si>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</si>
  <si>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</si>
  <si>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</si>
  <si>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</si>
  <si>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</si>
  <si>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</si>
  <si>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</si>
  <si>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</si>
  <si>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</si>
  <si>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</si>
  <si>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</si>
  <si>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</si>
  <si>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</si>
  <si>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</si>
  <si>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</si>
  <si>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</si>
  <si>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</si>
  <si>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</si>
  <si>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</si>
  <si>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</si>
  <si>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</si>
  <si>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</si>
  <si>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</si>
  <si>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</si>
  <si>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</si>
  <si>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</si>
  <si>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</si>
  <si>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</si>
  <si>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</si>
  <si>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</si>
  <si>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</si>
  <si>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</si>
  <si>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</si>
  <si>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</si>
  <si>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</si>
  <si>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</si>
  <si>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</si>
  <si>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</si>
  <si>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</si>
  <si>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</si>
  <si>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</si>
  <si>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</si>
  <si>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</si>
  <si>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</si>
  <si>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</si>
  <si>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</si>
  <si>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</si>
  <si>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</si>
  <si>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</si>
  <si>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</si>
  <si>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</si>
  <si>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</si>
  <si>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</si>
  <si>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</si>
  <si>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</si>
  <si>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</si>
  <si>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</si>
  <si>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</si>
  <si>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</si>
  <si>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</si>
  <si>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</si>
  <si>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</si>
  <si>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</si>
  <si>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</si>
  <si>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</si>
  <si>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</si>
  <si>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</si>
  <si>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</si>
  <si>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</si>
  <si>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</si>
  <si>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</si>
  <si>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</si>
  <si>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</si>
  <si>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</si>
  <si>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</si>
  <si>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</si>
  <si>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</si>
  <si>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</si>
  <si>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</si>
  <si>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</si>
  <si>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</si>
  <si>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</si>
  <si>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</si>
  <si>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</si>
  <si>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</si>
  <si>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</si>
  <si>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</si>
  <si>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</si>
  <si>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</si>
  <si>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</si>
  <si>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</si>
  <si>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</si>
  <si>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</si>
  <si>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</si>
  <si>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</si>
  <si>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</si>
  <si>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</si>
  <si>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</si>
  <si>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</si>
  <si>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</si>
  <si>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</si>
  <si>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</si>
  <si>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</si>
  <si>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</si>
  <si>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</si>
  <si>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</si>
  <si>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</si>
  <si>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</si>
  <si>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</si>
  <si>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</si>
  <si>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</si>
  <si>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</si>
  <si>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</si>
  <si>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</si>
  <si>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</si>
  <si>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</si>
  <si>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</si>
  <si>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</si>
  <si>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</si>
  <si>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</si>
  <si>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</si>
  <si>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</si>
  <si>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</si>
  <si>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</si>
  <si>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</si>
  <si>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</si>
  <si>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</si>
  <si>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</si>
  <si>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</si>
  <si>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</si>
  <si>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</si>
  <si>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</si>
  <si>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</si>
  <si>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</si>
  <si>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</si>
  <si>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</si>
  <si>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</si>
  <si>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</si>
  <si>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</si>
  <si>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</si>
  <si>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</si>
  <si>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</si>
  <si>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</si>
  <si>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</si>
  <si>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</si>
  <si>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</si>
  <si>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</si>
  <si>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</si>
  <si>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</si>
  <si>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</si>
  <si>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</si>
  <si>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</si>
  <si>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</si>
  <si>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</si>
  <si>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</si>
  <si>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</si>
  <si>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</si>
  <si>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</si>
  <si>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</si>
  <si>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</si>
  <si>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</si>
  <si>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</si>
  <si>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</si>
  <si>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</si>
  <si>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</si>
  <si>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</si>
  <si>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</si>
  <si>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</si>
  <si>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</si>
  <si>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</si>
  <si>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</si>
  <si>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</si>
  <si>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</si>
  <si>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</si>
  <si>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</si>
  <si>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</si>
  <si>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</si>
  <si>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</si>
  <si>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</si>
  <si>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</si>
  <si>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</si>
  <si>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</si>
  <si>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</si>
  <si>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</si>
  <si>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</si>
  <si>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</si>
  <si>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</si>
  <si>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</si>
  <si>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</si>
  <si>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</si>
  <si>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</si>
  <si>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</si>
  <si>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</si>
  <si>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</si>
  <si>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</si>
  <si>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</si>
  <si>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</si>
  <si>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</si>
  <si>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</si>
  <si>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</si>
  <si>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</si>
  <si>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</si>
  <si>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</si>
  <si>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</si>
  <si>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</si>
  <si>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</si>
  <si>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</si>
  <si>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</si>
  <si>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</si>
  <si>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</si>
  <si>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</si>
  <si>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</si>
  <si>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</si>
  <si>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</si>
  <si>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</si>
  <si>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</si>
  <si>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</si>
  <si>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</si>
  <si>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</si>
  <si>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</si>
  <si>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</si>
  <si>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</si>
  <si>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</si>
  <si>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</si>
  <si>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</si>
  <si>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</si>
  <si>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</si>
  <si>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</si>
  <si>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</si>
  <si>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</si>
  <si>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</si>
  <si>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</si>
  <si>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</si>
  <si>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</si>
  <si>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</si>
  <si>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</si>
  <si>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</si>
  <si>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</si>
  <si>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</si>
  <si>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</si>
  <si>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</si>
  <si>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</si>
  <si>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</si>
  <si>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</si>
  <si>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</si>
  <si>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</si>
  <si>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</si>
  <si>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</si>
  <si>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</si>
  <si>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</si>
  <si>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</si>
  <si>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</si>
  <si>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</si>
  <si>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</si>
  <si>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</si>
  <si>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</si>
  <si>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</si>
  <si>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</si>
  <si>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</si>
  <si>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</si>
  <si>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</si>
  <si>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</si>
  <si>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</si>
  <si>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</si>
  <si>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</si>
  <si>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</si>
  <si>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</si>
  <si>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</si>
  <si>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</si>
  <si>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</si>
  <si>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</si>
  <si>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</si>
  <si>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</si>
  <si>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</si>
  <si>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</si>
  <si>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</si>
  <si>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</si>
  <si>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</si>
  <si>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</si>
  <si>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</si>
  <si>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</si>
  <si>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</si>
  <si>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</si>
  <si>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</si>
  <si>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</si>
  <si>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</si>
  <si>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</si>
  <si>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</si>
  <si>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</si>
  <si>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</si>
  <si>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</si>
  <si>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</si>
  <si>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</si>
  <si>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</si>
  <si>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</si>
  <si>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</si>
  <si>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</si>
  <si>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</si>
  <si>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</si>
  <si>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</si>
  <si>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</si>
  <si>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</si>
  <si>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</si>
  <si>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</si>
  <si>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</si>
  <si>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</si>
  <si>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</si>
  <si>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</si>
  <si>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</si>
  <si>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</si>
  <si>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</si>
  <si>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</si>
  <si>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</si>
  <si>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</si>
  <si>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</si>
  <si>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</si>
  <si>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</si>
  <si>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</si>
  <si>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</si>
  <si>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</si>
  <si>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</si>
  <si>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</si>
  <si>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</si>
  <si>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</si>
  <si>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</si>
  <si>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</si>
  <si>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</si>
  <si>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</si>
  <si>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</si>
  <si>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</si>
  <si>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</si>
  <si>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</si>
  <si>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</si>
  <si>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</si>
  <si>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</si>
  <si>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</si>
  <si>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</si>
  <si>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</si>
  <si>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</si>
  <si>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</si>
  <si>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</si>
  <si>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</si>
  <si>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</si>
  <si>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</si>
  <si>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</si>
  <si>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</si>
  <si>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</si>
  <si>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</si>
  <si>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</si>
  <si>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</si>
  <si>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</si>
  <si>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</si>
  <si>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</si>
  <si>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</si>
  <si>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</si>
  <si>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</si>
  <si>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</si>
  <si>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</si>
  <si>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</si>
  <si>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</si>
  <si>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</si>
  <si>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</si>
  <si>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</si>
  <si>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</si>
  <si>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</si>
  <si>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</si>
  <si>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</si>
  <si>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</si>
  <si>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</si>
  <si>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</si>
  <si>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</si>
  <si>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</si>
  <si>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</si>
  <si>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</si>
  <si>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</si>
  <si>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</si>
  <si>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</si>
  <si>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</si>
  <si>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</si>
  <si>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</si>
  <si>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</si>
  <si>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</si>
  <si>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</si>
  <si>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</si>
  <si>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</si>
  <si>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</si>
  <si>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</si>
  <si>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</si>
  <si>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</si>
  <si>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</si>
  <si>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</si>
  <si>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</si>
  <si>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</si>
  <si>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</si>
  <si>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</si>
  <si>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</si>
  <si>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</si>
  <si>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</si>
  <si>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</si>
  <si>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</si>
  <si>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</si>
  <si>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</si>
  <si>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</si>
  <si>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</si>
  <si>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</si>
  <si>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</si>
  <si>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</si>
  <si>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</si>
  <si>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</si>
  <si>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</si>
  <si>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</si>
  <si>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</si>
  <si>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</si>
  <si>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</si>
  <si>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</si>
  <si>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</si>
  <si>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</si>
  <si>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</si>
  <si>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</si>
  <si>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</si>
  <si>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</si>
  <si>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</si>
  <si>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</si>
  <si>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</si>
  <si>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</si>
  <si>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</si>
  <si>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</si>
  <si>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</si>
  <si>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</si>
  <si>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</si>
  <si>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</si>
  <si>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</si>
  <si>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</si>
  <si>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</si>
  <si>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</si>
  <si>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</si>
  <si>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</si>
  <si>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</si>
  <si>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</si>
  <si>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</si>
  <si>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</si>
  <si>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</si>
  <si>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</si>
  <si>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</si>
  <si>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</si>
  <si>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</si>
  <si>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</si>
  <si>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</si>
  <si>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</si>
  <si>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</si>
  <si>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</si>
  <si>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</si>
  <si>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</si>
  <si>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</si>
  <si>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</si>
  <si>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</si>
  <si>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</si>
  <si>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</si>
  <si>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</si>
  <si>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</si>
  <si>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</si>
  <si>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</si>
  <si>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</si>
  <si>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</si>
  <si>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</si>
  <si>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</si>
  <si>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</si>
  <si>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</si>
  <si>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</si>
  <si>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</si>
  <si>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</si>
  <si>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</si>
  <si>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</si>
  <si>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</si>
  <si>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</si>
  <si>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</si>
  <si>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</si>
  <si>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</si>
  <si>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</si>
  <si>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</si>
  <si>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</si>
  <si>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</si>
  <si>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</si>
  <si>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</si>
  <si>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</si>
  <si>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</si>
  <si>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</si>
  <si>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</si>
  <si>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</si>
  <si>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</si>
  <si>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</si>
  <si>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</si>
  <si>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</si>
  <si>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</si>
  <si>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</si>
  <si>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</si>
  <si>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</si>
  <si>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</si>
  <si>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</si>
  <si>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</si>
  <si>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</si>
  <si>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</si>
  <si>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</si>
  <si>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</si>
  <si>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</si>
  <si>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</si>
  <si>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</si>
  <si>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</si>
  <si>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</si>
  <si>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</si>
  <si>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</si>
  <si>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</si>
  <si>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</si>
  <si>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</si>
  <si>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</si>
  <si>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</si>
  <si>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</si>
  <si>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</si>
  <si>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</si>
  <si>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</si>
  <si>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</si>
  <si>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</si>
  <si>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</si>
  <si>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</si>
  <si>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</si>
  <si>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</si>
  <si>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</si>
  <si>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</si>
  <si>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</si>
  <si>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</si>
  <si>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</si>
  <si>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</si>
  <si>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</si>
  <si>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</si>
  <si>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</si>
  <si>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</si>
  <si>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</si>
  <si>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</si>
  <si>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</si>
  <si>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</si>
  <si>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</si>
  <si>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</si>
  <si>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</si>
  <si>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</si>
  <si>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</si>
  <si>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</si>
  <si>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</si>
  <si>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</si>
  <si>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</si>
  <si>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</si>
  <si>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</si>
  <si>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</si>
  <si>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</si>
  <si>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</si>
  <si>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</si>
  <si>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</si>
  <si>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</si>
  <si>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</si>
  <si>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</si>
  <si>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</si>
  <si>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</si>
  <si>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</si>
  <si>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</si>
  <si>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</si>
  <si>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</si>
  <si>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</si>
  <si>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</si>
  <si>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</si>
  <si>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</si>
  <si>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</si>
  <si>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</si>
  <si>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</si>
  <si>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</si>
  <si>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</si>
  <si>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</si>
  <si>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</si>
  <si>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</si>
  <si>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</si>
  <si>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</si>
  <si>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</si>
  <si>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</si>
  <si>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</si>
  <si>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</si>
  <si>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</si>
  <si>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</si>
  <si>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</si>
  <si>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</si>
  <si>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</si>
  <si>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</si>
  <si>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</si>
  <si>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</si>
  <si>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</si>
  <si>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</si>
  <si>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</si>
  <si>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</si>
  <si>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</si>
  <si>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</si>
  <si>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</si>
  <si>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</si>
  <si>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</si>
  <si>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</si>
  <si>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</si>
  <si>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</si>
  <si>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</si>
  <si>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</si>
  <si>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</si>
  <si>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</si>
  <si>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</si>
  <si>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</si>
  <si>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</si>
  <si>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</si>
  <si>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</si>
  <si>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</si>
  <si>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</si>
  <si>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</si>
  <si>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</si>
  <si>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</si>
  <si>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</si>
  <si>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</si>
  <si>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</si>
  <si>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</si>
  <si>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</si>
  <si>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</si>
  <si>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</si>
  <si>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</si>
  <si>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</si>
  <si>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</si>
  <si>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</si>
  <si>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</si>
  <si>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</si>
  <si>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</si>
  <si>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</si>
  <si>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</si>
  <si>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</si>
  <si>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</si>
  <si>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</si>
  <si>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</si>
  <si>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</si>
  <si>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</si>
  <si>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</si>
  <si>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</si>
  <si>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</si>
  <si>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</si>
  <si>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</si>
  <si>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</si>
  <si>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</si>
  <si>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</si>
  <si>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</si>
  <si>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</si>
  <si>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</si>
  <si>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</si>
  <si>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</si>
  <si>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</si>
  <si>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</si>
  <si>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</si>
  <si>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</si>
  <si>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</si>
  <si>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</si>
  <si>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</si>
  <si>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</si>
  <si>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</si>
  <si>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</si>
  <si>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</si>
  <si>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</si>
  <si>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</si>
  <si>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</si>
  <si>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</si>
  <si>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</si>
  <si>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</si>
  <si>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</si>
  <si>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</si>
  <si>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</si>
  <si>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</si>
  <si>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</si>
  <si>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</si>
  <si>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</si>
  <si>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</si>
  <si>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</si>
  <si>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</si>
  <si>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</si>
  <si>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</si>
  <si>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</si>
  <si>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</si>
  <si>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</si>
  <si>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</si>
  <si>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</si>
  <si>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</si>
  <si>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</si>
  <si>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</si>
  <si>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</si>
  <si>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</si>
  <si>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</si>
  <si>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</si>
  <si>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</si>
  <si>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</si>
  <si>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</si>
  <si>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</si>
  <si>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</si>
  <si>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</si>
  <si>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</si>
  <si>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</si>
  <si>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</si>
  <si>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</si>
  <si>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</si>
  <si>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</si>
  <si>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</si>
  <si>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</si>
  <si>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</si>
  <si>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</si>
  <si>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</si>
  <si>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</si>
  <si>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</si>
  <si>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</si>
  <si>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</si>
  <si>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</si>
  <si>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</si>
  <si>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</si>
  <si>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</si>
  <si>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</si>
  <si>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</si>
  <si>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</si>
  <si>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</si>
  <si>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</si>
  <si>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</si>
  <si>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</si>
  <si>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</si>
  <si>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</si>
  <si>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</si>
  <si>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</si>
  <si>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</si>
  <si>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</si>
  <si>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</si>
  <si>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</si>
  <si>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</si>
  <si>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</si>
  <si>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</si>
  <si>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</si>
  <si>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</si>
  <si>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</si>
  <si>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</si>
  <si>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</si>
  <si>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</si>
  <si>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</si>
  <si>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</si>
  <si>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</si>
  <si>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</si>
  <si>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</si>
  <si>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</si>
  <si>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</si>
  <si>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</si>
  <si>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</si>
  <si>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</si>
  <si>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</si>
  <si>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</si>
  <si>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</si>
  <si>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</si>
  <si>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</si>
  <si>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</si>
  <si>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</si>
  <si>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</si>
  <si>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</si>
  <si>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</si>
  <si>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</si>
  <si>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</si>
  <si>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</si>
  <si>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</si>
  <si>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</si>
  <si>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</si>
  <si>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</si>
  <si>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</si>
  <si>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</si>
  <si>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</si>
  <si>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</si>
  <si>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</si>
  <si>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</si>
  <si>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</si>
  <si>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</si>
  <si>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</si>
  <si>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</si>
  <si>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</si>
  <si>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</si>
  <si>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</si>
  <si>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</si>
  <si>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</si>
  <si>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</si>
  <si>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</si>
  <si>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</si>
  <si>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</si>
  <si>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</si>
  <si>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</si>
  <si>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</si>
  <si>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</si>
  <si>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</si>
  <si>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</si>
  <si>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</si>
  <si>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</si>
  <si>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</si>
  <si>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</si>
  <si>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</si>
  <si>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</si>
  <si>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</si>
  <si>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</si>
  <si>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</si>
  <si>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</si>
  <si>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</si>
  <si>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</si>
  <si>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</si>
  <si>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</si>
  <si>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</si>
  <si>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</si>
  <si>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</si>
  <si>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</si>
  <si>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</si>
  <si>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</si>
  <si>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</si>
  <si>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</si>
  <si>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</si>
  <si>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</si>
  <si>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</si>
  <si>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</si>
  <si>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</si>
  <si>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</si>
  <si>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</si>
  <si>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</si>
  <si>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</si>
  <si>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</si>
  <si>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</si>
  <si>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</si>
  <si>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</si>
  <si>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</si>
  <si>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</si>
  <si>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</si>
  <si>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</si>
  <si>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</si>
  <si>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</si>
  <si>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</si>
  <si>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</si>
  <si>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</si>
  <si>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</si>
  <si>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</si>
  <si>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</si>
  <si>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</si>
  <si>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</si>
  <si>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</si>
  <si>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</si>
  <si>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</si>
  <si>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</si>
  <si>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</si>
  <si>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</si>
  <si>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</si>
  <si>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</si>
  <si>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</si>
  <si>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</si>
  <si>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</si>
  <si>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</si>
  <si>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</si>
  <si>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</si>
  <si>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</si>
  <si>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</si>
  <si>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</si>
  <si>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</si>
  <si>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</si>
  <si>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</si>
  <si>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</si>
  <si>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</si>
  <si>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</si>
  <si>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</si>
  <si>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</si>
  <si>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</si>
  <si>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</si>
  <si>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</si>
  <si>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</si>
  <si>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</si>
  <si>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</si>
  <si>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</si>
  <si>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</si>
  <si>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</si>
  <si>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</si>
  <si>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</si>
  <si>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</si>
  <si>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</si>
  <si>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</si>
  <si>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</si>
  <si>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</si>
  <si>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</si>
  <si>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</si>
  <si>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</si>
  <si>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</si>
  <si>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</si>
  <si>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</si>
  <si>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</si>
  <si>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</si>
  <si>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</si>
  <si>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</si>
  <si>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</si>
  <si>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</si>
  <si>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</si>
  <si>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</si>
  <si>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</si>
  <si>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</si>
  <si>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</si>
  <si>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</si>
  <si>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</si>
  <si>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</si>
  <si>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</si>
  <si>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</si>
  <si>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</si>
  <si>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</si>
  <si>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</si>
  <si>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</si>
  <si>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</si>
  <si>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</si>
  <si>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</si>
  <si>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</si>
  <si>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</si>
  <si>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</si>
  <si>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</si>
  <si>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</si>
  <si>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</si>
  <si>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</si>
  <si>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</si>
  <si>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</si>
  <si>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</si>
  <si>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</si>
  <si>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</si>
  <si>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</si>
  <si>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</si>
  <si>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</si>
  <si>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</si>
  <si>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</si>
  <si>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</si>
  <si>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</si>
  <si>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</si>
  <si>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</si>
  <si>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</si>
  <si>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</si>
  <si>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</si>
  <si>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</si>
  <si>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</si>
  <si>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</si>
  <si>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</si>
  <si>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</si>
  <si>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</si>
  <si>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</si>
  <si>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</si>
  <si>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</si>
  <si>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</si>
  <si>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</si>
  <si>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</si>
  <si>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</si>
  <si>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</si>
  <si>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</si>
  <si>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</si>
  <si>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</si>
  <si>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</si>
  <si>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</si>
  <si>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</si>
  <si>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</si>
  <si>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</si>
  <si>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</si>
  <si>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</si>
  <si>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</si>
  <si>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</si>
  <si>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</si>
  <si>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</si>
  <si>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</si>
  <si>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</si>
  <si>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</si>
  <si>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</si>
  <si>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</si>
  <si>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</si>
  <si>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</si>
  <si>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</si>
  <si>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</si>
  <si>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</si>
  <si>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</si>
  <si>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</si>
  <si>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</si>
  <si>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</si>
  <si>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</si>
  <si>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</si>
  <si>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</si>
  <si>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</si>
  <si>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</si>
  <si>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</si>
  <si>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</si>
  <si>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</si>
  <si>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</si>
  <si>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</si>
  <si>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</si>
  <si>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</si>
  <si>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</si>
  <si>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</si>
  <si>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</si>
  <si>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</si>
  <si>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</si>
  <si>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</si>
  <si>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</si>
  <si>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</si>
  <si>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</si>
  <si>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</si>
  <si>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</si>
  <si>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</si>
  <si>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</si>
  <si>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</si>
  <si>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</si>
  <si>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</si>
  <si>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</si>
  <si>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</si>
  <si>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</si>
  <si>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</si>
  <si>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</si>
  <si>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</si>
  <si>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</si>
  <si>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</si>
  <si>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</si>
  <si>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</si>
  <si>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</si>
  <si>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</si>
  <si>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</si>
  <si>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</si>
  <si>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</si>
  <si>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</si>
  <si>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</si>
  <si>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</si>
  <si>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</si>
  <si>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</si>
  <si>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</si>
  <si>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</si>
  <si>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</si>
  <si>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</si>
  <si>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</si>
  <si>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</si>
  <si>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</si>
  <si>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</si>
  <si>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</si>
  <si>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</si>
  <si>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</si>
  <si>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</si>
  <si>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</si>
  <si>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</si>
  <si>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</si>
  <si>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</si>
  <si>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</si>
  <si>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</si>
  <si>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</si>
  <si>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</si>
  <si>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</si>
  <si>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</si>
  <si>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</si>
  <si>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</si>
  <si>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</si>
  <si>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</si>
  <si>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</si>
  <si>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</si>
  <si>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</si>
  <si>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</si>
  <si>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</si>
  <si>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</si>
  <si>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</si>
  <si>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</si>
  <si>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</si>
  <si>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</si>
  <si>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</si>
  <si>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</si>
  <si>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</si>
  <si>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</si>
  <si>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</si>
  <si>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</si>
  <si>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</si>
  <si>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</si>
  <si>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</si>
  <si>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</si>
  <si>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</si>
  <si>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</si>
  <si>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</si>
  <si>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</si>
  <si>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</si>
  <si>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</si>
  <si>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</si>
  <si>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</si>
  <si>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</si>
  <si>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</si>
  <si>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</si>
  <si>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</si>
  <si>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</si>
  <si>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</si>
  <si>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</si>
  <si>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</si>
  <si>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</si>
  <si>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</si>
  <si>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</si>
  <si>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</si>
  <si>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</si>
  <si>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</si>
  <si>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</si>
  <si>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</si>
  <si>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</si>
  <si>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</si>
  <si>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</si>
  <si>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</si>
  <si>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</si>
  <si>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</si>
  <si>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</si>
  <si>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</si>
  <si>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</si>
  <si>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</si>
  <si>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</si>
  <si>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</si>
  <si>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</si>
  <si>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</si>
  <si>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</si>
  <si>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</si>
  <si>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</si>
  <si>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</si>
  <si>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</si>
  <si>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</si>
  <si>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</si>
  <si>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</si>
  <si>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</si>
  <si>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</si>
  <si>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</si>
  <si>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</si>
  <si>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</si>
  <si>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</si>
  <si>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</si>
  <si>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</si>
  <si>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</si>
  <si>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</si>
  <si>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</si>
  <si>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</si>
  <si>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</si>
  <si>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</si>
  <si>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</si>
  <si>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</si>
  <si>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</si>
  <si>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</si>
  <si>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</si>
  <si>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</si>
  <si>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</si>
  <si>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</si>
  <si>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</si>
  <si>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</si>
  <si>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</si>
  <si>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</si>
  <si>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</si>
  <si>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</si>
  <si>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</si>
  <si>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</si>
  <si>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</si>
  <si>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</si>
  <si>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</si>
  <si>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</si>
  <si>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</si>
  <si>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</si>
  <si>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</si>
  <si>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</si>
  <si>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</si>
  <si>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</si>
  <si>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</si>
  <si>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</si>
  <si>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</si>
  <si>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</si>
  <si>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</si>
  <si>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</si>
  <si>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</si>
  <si>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</si>
  <si>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</si>
  <si>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</si>
  <si>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</si>
  <si>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</si>
  <si>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</si>
  <si>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</si>
  <si>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</si>
  <si>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</si>
  <si>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</si>
  <si>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</si>
  <si>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</si>
  <si>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</si>
  <si>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</si>
  <si>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</si>
  <si>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</si>
  <si>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</si>
  <si>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</si>
  <si>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</si>
  <si>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</si>
  <si>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</si>
  <si>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</si>
  <si>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</si>
  <si>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</si>
  <si>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</si>
  <si>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</si>
  <si>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</si>
  <si>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</si>
  <si>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</si>
  <si>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</si>
  <si>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</si>
  <si>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</si>
  <si>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</si>
  <si>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</si>
  <si>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</si>
  <si>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</si>
  <si>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</si>
  <si>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</si>
  <si>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</si>
  <si>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</si>
  <si>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</si>
  <si>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</si>
  <si>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</si>
  <si>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</si>
  <si>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</si>
  <si>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</si>
  <si>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</si>
  <si>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</si>
  <si>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</si>
  <si>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</si>
  <si>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</si>
  <si>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</si>
  <si>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</si>
  <si>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</si>
  <si>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</si>
  <si>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</si>
  <si>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</si>
  <si>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</si>
  <si>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</si>
  <si>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</si>
  <si>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</si>
  <si>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</si>
  <si>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</si>
  <si>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</si>
  <si>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</si>
  <si>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</si>
  <si>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</si>
  <si>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</si>
  <si>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</si>
  <si>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</si>
  <si>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</si>
  <si>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</si>
  <si>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</si>
  <si>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</si>
  <si>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</si>
  <si>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</si>
  <si>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</si>
  <si>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</si>
  <si>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</si>
  <si>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</si>
  <si>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</si>
  <si>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</si>
  <si>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</si>
  <si>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</si>
  <si>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</si>
  <si>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</si>
  <si>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</si>
  <si>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</si>
  <si>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</si>
  <si>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</si>
  <si>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</si>
  <si>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</si>
  <si>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</si>
  <si>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</si>
  <si>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</si>
  <si>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</si>
  <si>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</si>
  <si>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</si>
  <si>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</si>
  <si>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</si>
  <si>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</si>
  <si>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</si>
  <si>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</si>
  <si>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</si>
  <si>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</si>
  <si>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</si>
  <si>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</si>
  <si>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</si>
  <si>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</si>
  <si>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</si>
  <si>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</si>
  <si>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</si>
  <si>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</si>
  <si>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</si>
  <si>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</si>
  <si>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</si>
  <si>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</si>
  <si>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</si>
  <si>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</si>
  <si>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</si>
  <si>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</si>
  <si>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</si>
  <si>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</si>
  <si>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</si>
  <si>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</si>
  <si>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</si>
  <si>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</si>
  <si>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</si>
  <si>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</si>
  <si>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</si>
  <si>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</si>
  <si>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</si>
  <si>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</si>
  <si>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</si>
  <si>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</si>
  <si>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</si>
  <si>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</si>
  <si>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</si>
  <si>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</si>
  <si>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</si>
  <si>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</si>
  <si>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</si>
  <si>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</si>
  <si>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</si>
  <si>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</si>
  <si>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</si>
  <si>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</si>
  <si>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</si>
  <si>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</si>
  <si>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</si>
  <si>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</si>
  <si>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</si>
  <si>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</si>
  <si>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</si>
  <si>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</si>
  <si>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</si>
  <si>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</si>
  <si>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</si>
  <si>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</si>
  <si>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</si>
  <si>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</si>
  <si>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</si>
  <si>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</si>
  <si>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</si>
  <si>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</si>
  <si>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</si>
  <si>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</si>
  <si>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</si>
  <si>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</si>
  <si>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</si>
  <si>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</si>
  <si>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</si>
  <si>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</si>
  <si>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</si>
  <si>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</si>
  <si>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</si>
  <si>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</si>
  <si>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</si>
  <si>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</si>
  <si>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</si>
  <si>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</si>
  <si>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</si>
  <si>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</si>
  <si>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</si>
  <si>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</si>
  <si>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</si>
  <si>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</si>
  <si>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</si>
  <si>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</si>
  <si>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</si>
  <si>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</si>
  <si>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</si>
  <si>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</si>
  <si>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</si>
  <si>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</si>
  <si>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</si>
  <si>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</si>
  <si>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</si>
  <si>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</si>
  <si>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</si>
  <si>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</si>
  <si>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</si>
  <si>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</si>
  <si>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</si>
  <si>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</si>
  <si>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</si>
  <si>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</si>
  <si>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</si>
  <si>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</si>
  <si>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</si>
  <si>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</si>
  <si>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</si>
  <si>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</si>
  <si>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</si>
  <si>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</si>
  <si>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</si>
  <si>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</si>
  <si>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</si>
  <si>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</si>
  <si>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</si>
  <si>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</si>
  <si>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</si>
  <si>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</si>
  <si>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</si>
  <si>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</si>
  <si>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</si>
  <si>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</si>
  <si>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</si>
  <si>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</si>
  <si>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</si>
  <si>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</si>
  <si>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</si>
  <si>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</si>
  <si>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</si>
  <si>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</si>
  <si>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</si>
  <si>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</si>
  <si>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</si>
  <si>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</si>
  <si>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</si>
  <si>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</si>
  <si>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</si>
  <si>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</si>
  <si>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</si>
  <si>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</si>
  <si>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</si>
  <si>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</si>
  <si>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</si>
  <si>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</si>
  <si>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</si>
  <si>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</si>
  <si>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</si>
  <si>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</si>
  <si>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</si>
  <si>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</si>
  <si>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</si>
  <si>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</si>
  <si>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</si>
  <si>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</si>
  <si>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</si>
  <si>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</si>
  <si>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</si>
  <si>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</si>
  <si>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</si>
  <si>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</si>
  <si>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</si>
  <si>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</si>
  <si>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</si>
  <si>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</si>
  <si>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</si>
  <si>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</si>
  <si>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</si>
  <si>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</si>
  <si>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</si>
  <si>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</si>
  <si>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</si>
  <si>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</si>
  <si>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</si>
  <si>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</si>
  <si>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</si>
  <si>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</si>
  <si>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</si>
  <si>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</si>
  <si>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</si>
  <si>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</si>
  <si>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</si>
  <si>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</si>
  <si>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</si>
  <si>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</si>
  <si>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</si>
  <si>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</si>
  <si>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</si>
  <si>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</si>
  <si>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</si>
  <si>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</si>
  <si>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</si>
  <si>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</si>
  <si>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</si>
  <si>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</si>
  <si>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</si>
  <si>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</si>
  <si>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</si>
  <si>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</si>
  <si>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</si>
  <si>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</si>
  <si>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</si>
  <si>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</si>
  <si>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</si>
  <si>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</si>
  <si>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</si>
  <si>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</si>
  <si>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</si>
  <si>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</si>
  <si>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</si>
  <si>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</si>
  <si>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</si>
  <si>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</si>
  <si>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</si>
  <si>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</si>
  <si>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</si>
  <si>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</si>
  <si>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</si>
  <si>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</si>
  <si>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</si>
  <si>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</si>
  <si>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</si>
  <si>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</si>
  <si>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</si>
  <si>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</si>
  <si>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</si>
  <si>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</si>
  <si>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</si>
  <si>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</si>
  <si>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</si>
  <si>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</si>
  <si>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</si>
  <si>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</si>
  <si>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</si>
  <si>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</si>
  <si>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</si>
  <si>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</si>
  <si>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</si>
  <si>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</si>
  <si>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</si>
  <si>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</si>
  <si>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</si>
  <si>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</si>
  <si>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</si>
  <si>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</si>
  <si>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</si>
  <si>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</si>
  <si>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</si>
  <si>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</si>
  <si>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</si>
  <si>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</si>
  <si>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</si>
  <si>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</si>
  <si>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</si>
  <si>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</si>
  <si>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</si>
  <si>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</si>
  <si>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</si>
  <si>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</si>
  <si>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</si>
  <si>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</si>
  <si>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</si>
  <si>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</si>
  <si>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</si>
  <si>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</si>
  <si>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</si>
  <si>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</si>
  <si>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</si>
  <si>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</si>
  <si>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</si>
  <si>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</si>
  <si>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</si>
  <si>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</si>
  <si>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</si>
  <si>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</si>
  <si>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</si>
  <si>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</si>
  <si>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</si>
  <si>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</si>
  <si>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</si>
  <si>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</si>
  <si>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</si>
  <si>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</si>
  <si>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</si>
  <si>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</si>
  <si>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</si>
  <si>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</si>
  <si>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</si>
  <si>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</si>
  <si>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</si>
  <si>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</si>
  <si>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</si>
  <si>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</si>
  <si>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</si>
  <si>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</si>
  <si>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</si>
  <si>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</si>
  <si>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</si>
  <si>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</si>
  <si>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</si>
  <si>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</si>
  <si>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</si>
  <si>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</si>
  <si>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</si>
  <si>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</si>
  <si>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</si>
  <si>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</si>
  <si>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</si>
  <si>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</si>
  <si>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</si>
  <si>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</si>
  <si>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</si>
  <si>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</si>
  <si>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</si>
  <si>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</si>
  <si>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</si>
  <si>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</si>
  <si>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</si>
  <si>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</si>
  <si>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</si>
  <si>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</si>
  <si>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</si>
  <si>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</si>
  <si>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</si>
  <si>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</si>
  <si>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</si>
  <si>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</si>
  <si>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</si>
  <si>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</si>
  <si>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</si>
  <si>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</si>
  <si>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</si>
  <si>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</si>
  <si>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</si>
  <si>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</si>
  <si>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</si>
  <si>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</si>
  <si>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</si>
  <si>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</si>
  <si>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</si>
  <si>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</si>
  <si>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</si>
  <si>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</si>
  <si>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</si>
  <si>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</si>
  <si>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</si>
  <si>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</si>
  <si>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</si>
  <si>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</si>
  <si>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</si>
  <si>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</si>
  <si>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</si>
  <si>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</si>
  <si>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</si>
  <si>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</si>
  <si>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</si>
  <si>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</si>
  <si>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</si>
  <si>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</si>
  <si>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</si>
  <si>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</si>
  <si>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</si>
  <si>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</si>
  <si>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</si>
  <si>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</si>
  <si>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</si>
  <si>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</si>
  <si>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</si>
  <si>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</si>
  <si>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</si>
  <si>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</si>
  <si>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</si>
  <si>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</si>
  <si>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</si>
  <si>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</si>
  <si>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</si>
  <si>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</si>
  <si>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</si>
  <si>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</si>
  <si>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</si>
  <si>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</si>
  <si>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</si>
  <si>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</si>
  <si>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</si>
  <si>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</si>
  <si>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</si>
  <si>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</si>
  <si>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</si>
  <si>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</si>
  <si>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</si>
  <si>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</si>
  <si>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</si>
  <si>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</si>
  <si>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</si>
  <si>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</si>
  <si>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</si>
  <si>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</si>
  <si>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</si>
  <si>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</si>
  <si>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</si>
  <si>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</si>
  <si>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</si>
  <si>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</si>
  <si>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</si>
  <si>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</si>
  <si>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</si>
  <si>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</si>
  <si>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</si>
  <si>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</si>
  <si>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</si>
  <si>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</si>
  <si>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</si>
  <si>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</si>
  <si>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</si>
  <si>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</si>
  <si>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</si>
  <si>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</si>
  <si>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</si>
  <si>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</si>
  <si>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</si>
  <si>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</si>
  <si>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</si>
  <si>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</si>
  <si>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</si>
  <si>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</si>
  <si>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</si>
  <si>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</si>
  <si>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</si>
  <si>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</si>
  <si>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</si>
  <si>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</si>
  <si>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</si>
  <si>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</si>
  <si>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</si>
  <si>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</si>
  <si>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</si>
  <si>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</si>
  <si>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</si>
  <si>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</si>
  <si>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</si>
  <si>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</si>
  <si>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</si>
  <si>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</si>
  <si>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</si>
  <si>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</si>
  <si>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</si>
  <si>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</si>
  <si>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</si>
  <si>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</si>
  <si>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</si>
  <si>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</si>
  <si>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</si>
  <si>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</si>
  <si>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</si>
  <si>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</si>
  <si>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</si>
  <si>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</si>
  <si>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</si>
  <si>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</si>
  <si>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</si>
  <si>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</si>
  <si>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</si>
  <si>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</si>
  <si>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</si>
  <si>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</si>
  <si>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</si>
  <si>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</si>
  <si>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</si>
  <si>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</si>
  <si>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</si>
  <si>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</si>
  <si>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</si>
  <si>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</si>
  <si>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</si>
  <si>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</si>
  <si>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</si>
  <si>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</si>
  <si>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</si>
  <si>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</si>
  <si>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</si>
  <si>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</si>
  <si>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</si>
  <si>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</si>
  <si>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</si>
  <si>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</si>
  <si>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</si>
  <si>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</si>
  <si>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</si>
  <si>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</si>
  <si>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</si>
  <si>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</si>
  <si>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</si>
  <si>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</si>
  <si>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</si>
  <si>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</si>
  <si>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</si>
  <si>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</si>
  <si>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</si>
  <si>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</si>
  <si>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</si>
  <si>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</si>
  <si>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</si>
  <si>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</si>
  <si>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</si>
  <si>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</si>
  <si>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</si>
  <si>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</si>
  <si>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</si>
  <si>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</si>
  <si>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</si>
  <si>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</si>
  <si>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</si>
  <si>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</si>
  <si>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</si>
  <si>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</si>
  <si>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</si>
  <si>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</si>
  <si>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</si>
  <si>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</si>
  <si>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</si>
  <si>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</si>
  <si>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</si>
  <si>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</si>
  <si>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</si>
  <si>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</si>
  <si>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</si>
  <si>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</si>
  <si>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</si>
  <si>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</si>
  <si>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</si>
  <si>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</si>
  <si>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</si>
  <si>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</si>
  <si>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</si>
  <si>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</si>
  <si>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</si>
  <si>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</si>
  <si>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</si>
  <si>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</si>
  <si>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</si>
  <si>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</si>
  <si>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</si>
  <si>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</si>
  <si>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</si>
  <si>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</si>
  <si>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</si>
  <si>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</si>
  <si>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</si>
  <si>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</si>
  <si>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</si>
  <si>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</si>
  <si>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</si>
  <si>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</si>
  <si>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</si>
  <si>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</si>
  <si>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</si>
  <si>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</si>
  <si>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</si>
  <si>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</si>
  <si>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</si>
  <si>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</si>
  <si>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</si>
  <si>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</si>
  <si>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</si>
  <si>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</si>
  <si>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</si>
  <si>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</si>
  <si>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</si>
  <si>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</si>
  <si>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</si>
  <si>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</si>
  <si>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</si>
  <si>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</si>
  <si>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</si>
  <si>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</si>
  <si>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</si>
  <si>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</si>
  <si>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</si>
  <si>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</si>
  <si>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</si>
  <si>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</si>
  <si>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</si>
  <si>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</si>
  <si>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</si>
  <si>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</si>
  <si>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</si>
  <si>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</si>
  <si>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</si>
  <si>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</si>
  <si>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</si>
  <si>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</si>
  <si>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</si>
  <si>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</si>
  <si>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</si>
  <si>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</si>
  <si>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</si>
  <si>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</si>
  <si>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</si>
  <si>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</si>
  <si>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</si>
  <si>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</si>
  <si>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</si>
  <si>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</si>
  <si>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</si>
  <si>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</si>
  <si>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</si>
  <si>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</si>
  <si>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</si>
  <si>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</si>
  <si>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</si>
  <si>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</si>
  <si>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</si>
  <si>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</si>
  <si>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</si>
  <si>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</si>
  <si>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</si>
  <si>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</si>
  <si>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</si>
  <si>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</si>
  <si>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</si>
  <si>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</si>
  <si>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</si>
  <si>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</si>
  <si>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</si>
  <si>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</si>
  <si>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</si>
  <si>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</si>
  <si>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</si>
  <si>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</si>
  <si>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</si>
  <si>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</si>
  <si>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</si>
  <si>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</si>
  <si>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</si>
  <si>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</si>
  <si>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</si>
  <si>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</si>
  <si>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</si>
  <si>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</si>
  <si>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</si>
  <si>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</si>
  <si>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</si>
  <si>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</si>
  <si>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</si>
  <si>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</si>
  <si>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</si>
  <si>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</si>
  <si>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</si>
  <si>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</si>
  <si>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</si>
  <si>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</si>
  <si>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</si>
  <si>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</si>
  <si>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</si>
  <si>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</si>
  <si>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</si>
  <si>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</si>
  <si>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</si>
  <si>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</si>
  <si>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</si>
  <si>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</si>
  <si>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</si>
  <si>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</si>
  <si>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</si>
  <si>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</si>
  <si>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</si>
  <si>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</si>
  <si>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</si>
  <si>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</si>
  <si>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</si>
  <si>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</si>
  <si>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</si>
  <si>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</si>
  <si>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</si>
  <si>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</si>
  <si>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</si>
  <si>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</si>
  <si>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</si>
  <si>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</si>
  <si>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</si>
  <si>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</si>
  <si>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</si>
  <si>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</si>
  <si>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</si>
  <si>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</si>
  <si>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</si>
  <si>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</si>
  <si>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</si>
  <si>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</si>
  <si>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</si>
  <si>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</si>
  <si>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</si>
  <si>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</si>
  <si>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</si>
  <si>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</si>
  <si>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</si>
  <si>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</si>
  <si>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</si>
  <si>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</si>
  <si>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</si>
  <si>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</si>
  <si>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</si>
  <si>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</si>
  <si>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</si>
  <si>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</si>
  <si>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</si>
  <si>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</si>
  <si>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</si>
  <si>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</si>
  <si>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</si>
  <si>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</si>
  <si>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</si>
  <si>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</si>
  <si>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</si>
  <si>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</si>
  <si>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</si>
  <si>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</si>
  <si>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</si>
  <si>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</si>
  <si>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</si>
  <si>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</si>
  <si>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</si>
  <si>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</si>
  <si>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</si>
  <si>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</si>
  <si>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</si>
  <si>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</si>
  <si>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</si>
  <si>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</si>
  <si>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</si>
  <si>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</si>
  <si>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</si>
  <si>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</si>
  <si>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</si>
  <si>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</si>
  <si>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</si>
  <si>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</si>
  <si>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</si>
  <si>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</si>
  <si>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</si>
  <si>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</si>
  <si>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</si>
  <si>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</si>
  <si>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</si>
  <si>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</si>
  <si>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</si>
  <si>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</si>
  <si>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</si>
  <si>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</si>
  <si>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</si>
  <si>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</si>
  <si>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</si>
  <si>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</si>
  <si>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</si>
  <si>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</si>
  <si>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</si>
  <si>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</si>
  <si>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</si>
  <si>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</si>
  <si>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</si>
  <si>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</si>
  <si>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</si>
  <si>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</si>
  <si>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</si>
  <si>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</si>
  <si>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</si>
  <si>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</si>
  <si>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</si>
  <si>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</si>
  <si>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</si>
  <si>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</si>
  <si>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</si>
  <si>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</si>
  <si>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</si>
  <si>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</si>
  <si>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</si>
  <si>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</si>
  <si>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</si>
  <si>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</si>
  <si>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</si>
  <si>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</si>
  <si>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</si>
  <si>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</si>
  <si>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</si>
  <si>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</si>
  <si>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</si>
  <si>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</si>
  <si>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</si>
  <si>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</si>
  <si>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</si>
  <si>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</si>
  <si>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</si>
  <si>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</si>
  <si>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</si>
  <si>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</si>
  <si>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</si>
  <si>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</si>
  <si>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</si>
  <si>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</si>
  <si>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</si>
  <si>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</si>
  <si>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</si>
  <si>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</si>
  <si>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</si>
  <si>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</si>
  <si>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</si>
  <si>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</si>
  <si>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</si>
  <si>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</si>
  <si>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</si>
  <si>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</si>
  <si>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</si>
  <si>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</si>
  <si>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</si>
  <si>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</si>
  <si>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</si>
  <si>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</si>
  <si>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</si>
  <si>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</si>
  <si>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</si>
  <si>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</si>
  <si>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</si>
  <si>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</si>
  <si>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</si>
  <si>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</si>
  <si>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</si>
  <si>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</si>
  <si>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</si>
  <si>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</si>
  <si>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</si>
  <si>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</si>
  <si>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</si>
  <si>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</si>
  <si>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</si>
  <si>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</si>
  <si>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</si>
  <si>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</si>
  <si>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</si>
  <si>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</si>
  <si>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</si>
  <si>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</si>
  <si>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</si>
  <si>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</si>
  <si>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</si>
  <si>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</si>
  <si>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</si>
  <si>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</si>
  <si>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</si>
  <si>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</si>
  <si>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</si>
  <si>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</si>
  <si>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</si>
  <si>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</si>
  <si>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</si>
  <si>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</si>
  <si>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</si>
  <si>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</si>
  <si>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</si>
  <si>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</si>
  <si>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</si>
  <si>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</si>
  <si>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</si>
  <si>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</si>
  <si>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</si>
  <si>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</si>
  <si>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</si>
  <si>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</si>
  <si>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</si>
  <si>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</si>
  <si>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</si>
  <si>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</si>
  <si>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</si>
  <si>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</si>
  <si>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</si>
  <si>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</si>
  <si>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</si>
  <si>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</si>
  <si>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</si>
  <si>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</si>
  <si>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</si>
  <si>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</si>
  <si>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</si>
  <si>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</si>
  <si>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</si>
  <si>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</si>
  <si>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</si>
  <si>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</si>
  <si>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</si>
  <si>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</si>
  <si>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</si>
  <si>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</si>
  <si>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</si>
  <si>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</si>
  <si>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</si>
  <si>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</si>
  <si>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</si>
  <si>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</si>
  <si>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</si>
  <si>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</si>
  <si>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</si>
  <si>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</si>
  <si>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</si>
  <si>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</si>
  <si>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</si>
  <si>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</si>
  <si>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</si>
  <si>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</si>
  <si>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</si>
  <si>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</si>
  <si>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</si>
  <si>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</si>
  <si>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</si>
  <si>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</si>
  <si>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</si>
  <si>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</si>
  <si>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</si>
  <si>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</si>
  <si>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</si>
  <si>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</si>
  <si>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</si>
  <si>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</si>
  <si>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</si>
  <si>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</si>
  <si>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</si>
  <si>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</si>
  <si>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</si>
  <si>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</si>
  <si>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</si>
  <si>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</si>
  <si>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</si>
  <si>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</si>
  <si>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</si>
  <si>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</si>
  <si>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</si>
  <si>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</si>
  <si>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</si>
  <si>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</si>
  <si>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</si>
  <si>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</si>
  <si>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</si>
  <si>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</si>
  <si>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</si>
  <si>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</si>
  <si>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</si>
  <si>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</si>
  <si>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</si>
  <si>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</si>
  <si>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</si>
  <si>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</si>
  <si>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</si>
  <si>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</si>
  <si>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</si>
  <si>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</si>
  <si>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</si>
  <si>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</si>
  <si>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</si>
  <si>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</si>
  <si>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</si>
  <si>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</si>
  <si>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</si>
  <si>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</si>
  <si>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</si>
  <si>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</si>
  <si>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</si>
  <si>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</si>
  <si>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</si>
  <si>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</si>
  <si>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</si>
  <si>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</si>
  <si>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</si>
  <si>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</si>
  <si>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</si>
  <si>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</si>
  <si>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</si>
  <si>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</si>
  <si>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</si>
  <si>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</si>
  <si>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</si>
  <si>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</si>
  <si>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</si>
  <si>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</si>
  <si>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</si>
  <si>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</si>
  <si>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</si>
  <si>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</si>
  <si>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</si>
  <si>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</si>
  <si>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</si>
  <si>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</si>
  <si>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</si>
  <si>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</si>
  <si>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</si>
  <si>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</si>
  <si>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</si>
  <si>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</si>
  <si>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</si>
  <si>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</si>
  <si>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</si>
  <si>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</si>
  <si>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</si>
  <si>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</si>
  <si>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</si>
  <si>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</si>
  <si>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</si>
  <si>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</si>
  <si>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</si>
  <si>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</si>
  <si>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</si>
  <si>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</si>
  <si>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</si>
  <si>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</si>
  <si>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</si>
  <si>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</si>
  <si>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</si>
  <si>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</si>
  <si>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</si>
  <si>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</si>
  <si>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</si>
  <si>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</si>
  <si>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</si>
  <si>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</si>
  <si>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</si>
  <si>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</si>
  <si>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</si>
  <si>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</si>
  <si>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</si>
  <si>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</si>
  <si>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</si>
  <si>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</si>
  <si>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</si>
  <si>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</si>
  <si>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</si>
  <si>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</si>
  <si>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</si>
  <si>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</si>
  <si>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</si>
  <si>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</si>
  <si>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</si>
  <si>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</si>
  <si>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</si>
  <si>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</si>
  <si>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</si>
  <si>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</si>
  <si>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</si>
  <si>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</si>
  <si>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</si>
  <si>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</si>
  <si>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</si>
  <si>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</si>
  <si>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</si>
  <si>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</si>
  <si>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</si>
  <si>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</si>
  <si>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</si>
  <si>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</si>
  <si>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</si>
  <si>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</si>
  <si>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</si>
  <si>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</si>
  <si>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</si>
  <si>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</si>
  <si>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</si>
  <si>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</si>
  <si>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</si>
  <si>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</si>
  <si>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</si>
  <si>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</si>
  <si>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</si>
  <si>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</si>
  <si>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</si>
  <si>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</si>
  <si>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</si>
  <si>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</si>
  <si>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</si>
  <si>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</si>
  <si>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</si>
  <si>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</si>
  <si>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</si>
  <si>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</si>
  <si>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</si>
  <si>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</si>
  <si>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</si>
  <si>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</si>
  <si>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</si>
  <si>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</si>
  <si>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</si>
  <si>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</si>
  <si>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</si>
  <si>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</si>
  <si>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</si>
  <si>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</si>
  <si>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</si>
  <si>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</si>
  <si>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</si>
  <si>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</si>
  <si>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</si>
  <si>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</si>
  <si>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</si>
  <si>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</si>
  <si>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</si>
  <si>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</si>
  <si>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</si>
  <si>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</si>
  <si>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</si>
  <si>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</si>
  <si>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</si>
  <si>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</si>
  <si>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</si>
  <si>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</si>
  <si>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</si>
  <si>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</si>
  <si>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</si>
  <si>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</si>
  <si>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</si>
  <si>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</si>
  <si>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</si>
  <si>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</si>
  <si>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</si>
  <si>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</si>
  <si>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</si>
  <si>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</si>
  <si>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</si>
  <si>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</si>
  <si>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</si>
  <si>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</si>
  <si>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</si>
  <si>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</si>
  <si>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</si>
  <si>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</si>
  <si>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</si>
  <si>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</si>
  <si>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</si>
  <si>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</si>
  <si>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</si>
  <si>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</si>
  <si>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</si>
  <si>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</si>
  <si>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</si>
  <si>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</si>
  <si>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</si>
  <si>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</si>
  <si>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</si>
  <si>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</si>
  <si>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</si>
  <si>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</si>
  <si>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</si>
  <si>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</si>
  <si>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</si>
  <si>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</si>
  <si>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</si>
  <si>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</si>
  <si>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</si>
  <si>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</si>
  <si>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</si>
  <si>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</si>
  <si>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</si>
  <si>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</si>
  <si>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</si>
  <si>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</si>
  <si>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</si>
  <si>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</si>
  <si>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</si>
  <si>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</si>
  <si>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</si>
  <si>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</si>
  <si>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</si>
  <si>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</si>
  <si>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</si>
  <si>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</si>
  <si>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</si>
  <si>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</si>
  <si>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</si>
  <si>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</si>
  <si>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</si>
  <si>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</si>
  <si>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</si>
  <si>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</si>
  <si>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</si>
  <si>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</si>
  <si>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</si>
  <si>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</si>
  <si>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</si>
  <si>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</si>
  <si>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</si>
  <si>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</si>
  <si>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</si>
  <si>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</si>
  <si>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</si>
  <si>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</si>
  <si>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</si>
  <si>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</si>
  <si>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</si>
  <si>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</si>
  <si>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</si>
  <si>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</si>
  <si>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</si>
  <si>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</si>
  <si>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</si>
  <si>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</si>
  <si>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</si>
  <si>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</si>
  <si>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</si>
  <si>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</si>
  <si>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</si>
  <si>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</si>
  <si>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</si>
  <si>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</si>
  <si>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</si>
  <si>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</si>
  <si>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</si>
  <si>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</si>
  <si>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</si>
  <si>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</si>
  <si>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</si>
  <si>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</si>
  <si>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</si>
  <si>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</si>
  <si>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</si>
  <si>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</si>
  <si>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</si>
  <si>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</si>
  <si>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</si>
  <si>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</si>
  <si>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</si>
  <si>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</si>
  <si>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</si>
  <si>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</si>
  <si>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</si>
  <si>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</si>
  <si>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</si>
  <si>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</si>
  <si>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</si>
  <si>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</si>
  <si>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</si>
  <si>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</si>
  <si>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</si>
  <si>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</si>
  <si>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</si>
  <si>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</si>
  <si>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</si>
  <si>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</si>
  <si>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</si>
  <si>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</si>
  <si>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</si>
  <si>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</si>
  <si>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</si>
  <si>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</si>
  <si>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</si>
  <si>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</si>
  <si>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</si>
  <si>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</si>
  <si>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</si>
  <si>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</si>
  <si>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</si>
  <si>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</si>
  <si>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</si>
  <si>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</si>
  <si>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</si>
  <si>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</si>
  <si>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</si>
  <si>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</si>
  <si>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</si>
  <si>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</si>
  <si>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</si>
  <si>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</si>
  <si>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</si>
  <si>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</si>
  <si>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</si>
  <si>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</si>
  <si>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</si>
  <si>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</si>
  <si>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</si>
  <si>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</si>
  <si>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</si>
  <si>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</si>
  <si>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</si>
  <si>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</si>
  <si>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</si>
  <si>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</si>
  <si>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</si>
  <si>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</si>
  <si>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</si>
  <si>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</si>
  <si>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</si>
  <si>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</si>
  <si>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</si>
  <si>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</si>
  <si>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</si>
  <si>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</si>
  <si>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</si>
  <si>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</si>
  <si>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</si>
  <si>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</si>
  <si>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</si>
  <si>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</si>
  <si>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</si>
  <si>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</si>
  <si>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</si>
  <si>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</si>
  <si>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</si>
  <si>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</si>
  <si>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</si>
  <si>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</si>
  <si>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</si>
  <si>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</si>
  <si>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</si>
  <si>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</si>
  <si>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</si>
  <si>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</si>
  <si>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</si>
  <si>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</si>
  <si>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</si>
  <si>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</si>
  <si>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</si>
  <si>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</si>
  <si>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</si>
  <si>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</si>
  <si>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</si>
  <si>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</si>
  <si>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</si>
  <si>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</si>
  <si>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</si>
  <si>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</si>
  <si>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</si>
  <si>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</si>
  <si>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</si>
  <si>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</si>
  <si>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</si>
  <si>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</si>
  <si>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</si>
  <si>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</si>
  <si>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</si>
  <si>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</si>
  <si>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</si>
  <si>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</si>
  <si>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</si>
  <si>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</si>
  <si>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</si>
  <si>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</si>
  <si>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</si>
  <si>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</si>
  <si>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</si>
  <si>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</si>
  <si>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</si>
  <si>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</si>
  <si>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</si>
  <si>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</si>
  <si>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</si>
  <si>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</si>
  <si>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</si>
  <si>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</si>
  <si>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</si>
  <si>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</si>
  <si>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</si>
  <si>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</si>
  <si>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</si>
  <si>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</si>
  <si>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</si>
  <si>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</si>
  <si>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</si>
  <si>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</si>
  <si>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</si>
  <si>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</si>
  <si>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</si>
  <si>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</si>
  <si>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</si>
  <si>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</si>
  <si>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</si>
  <si>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</si>
  <si>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</si>
  <si>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</si>
  <si>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</si>
  <si>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</si>
  <si>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</si>
  <si>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</si>
  <si>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</si>
  <si>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</si>
  <si>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</si>
  <si>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</si>
  <si>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</si>
  <si>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</si>
  <si>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</si>
  <si>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</si>
  <si>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</si>
  <si>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</si>
  <si>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</si>
  <si>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</si>
  <si>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</si>
  <si>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</si>
  <si>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</si>
  <si>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</si>
  <si>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</si>
  <si>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</si>
  <si>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</si>
  <si>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</si>
  <si>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</si>
  <si>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</si>
  <si>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</si>
  <si>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</si>
  <si>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</si>
  <si>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</si>
  <si>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</si>
  <si>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</si>
  <si>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</si>
  <si>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</si>
  <si>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</si>
  <si>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</si>
  <si>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</si>
  <si>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</si>
  <si>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</si>
  <si>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</si>
  <si>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</si>
  <si>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</si>
  <si>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</si>
  <si>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</si>
  <si>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</si>
  <si>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</si>
  <si>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</si>
  <si>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</si>
  <si>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</si>
  <si>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</si>
  <si>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</si>
  <si>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</si>
  <si>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</si>
  <si>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</si>
  <si>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</si>
  <si>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</si>
  <si>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</si>
  <si>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</si>
  <si>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</si>
  <si>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</si>
  <si>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</si>
  <si>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</si>
  <si>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</si>
  <si>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</si>
  <si>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</si>
  <si>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</si>
  <si>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</si>
  <si>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</si>
  <si>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</si>
  <si>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</si>
  <si>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</si>
  <si>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</si>
  <si>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</si>
  <si>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</si>
  <si>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</si>
  <si>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</si>
  <si>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</si>
  <si>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</si>
  <si>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</si>
  <si>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</si>
  <si>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</si>
  <si>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</si>
  <si>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</si>
  <si>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</si>
  <si>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</si>
  <si>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</si>
  <si>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</si>
  <si>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</si>
  <si>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</si>
  <si>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</si>
  <si>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</si>
  <si>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</si>
  <si>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</si>
  <si>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</si>
  <si>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</si>
  <si>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</si>
  <si>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</si>
  <si>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</si>
  <si>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</si>
  <si>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</si>
  <si>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</si>
  <si>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</si>
  <si>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</si>
  <si>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</si>
  <si>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</si>
  <si>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</si>
  <si>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</si>
  <si>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</si>
  <si>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</si>
  <si>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</si>
  <si>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</si>
  <si>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</si>
  <si>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</si>
  <si>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</si>
  <si>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</si>
  <si>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</si>
  <si>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</si>
  <si>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</si>
  <si>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</si>
  <si>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</si>
  <si>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</si>
  <si>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</si>
  <si>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</si>
  <si>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</si>
  <si>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</si>
  <si>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</si>
  <si>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</si>
  <si>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</si>
  <si>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</si>
  <si>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</si>
  <si>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</si>
  <si>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</si>
  <si>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</si>
  <si>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</si>
  <si>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</si>
  <si>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</si>
  <si>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</si>
  <si>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</si>
  <si>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</si>
  <si>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</si>
  <si>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</si>
  <si>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</si>
  <si>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</si>
  <si>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</si>
  <si>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</si>
  <si>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</si>
  <si>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</si>
  <si>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</si>
  <si>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</si>
  <si>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</si>
  <si>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</si>
  <si>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</si>
  <si>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</si>
  <si>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</si>
  <si>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</si>
  <si>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</si>
  <si>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</si>
  <si>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</si>
  <si>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</si>
  <si>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</si>
  <si>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</si>
  <si>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</si>
  <si>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</si>
  <si>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</si>
  <si>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</si>
  <si>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</si>
  <si>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</si>
  <si>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</si>
  <si>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</si>
  <si>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</si>
  <si>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</si>
  <si>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</si>
  <si>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</si>
  <si>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</si>
  <si>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</si>
  <si>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</si>
  <si>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</si>
  <si>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</si>
  <si>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</si>
  <si>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</si>
  <si>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</si>
  <si>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</si>
  <si>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</si>
  <si>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</si>
  <si>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</si>
  <si>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</si>
  <si>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</si>
  <si>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</si>
  <si>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</si>
  <si>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</si>
  <si>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</si>
  <si>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</si>
  <si>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</si>
  <si>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</si>
  <si>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</si>
  <si>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</si>
  <si>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</si>
  <si>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</si>
  <si>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</si>
  <si>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</si>
  <si>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</si>
  <si>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</si>
  <si>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</si>
  <si>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</si>
  <si>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</si>
  <si>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</si>
  <si>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</si>
  <si>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</si>
  <si>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</si>
  <si>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</si>
  <si>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</si>
  <si>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</si>
  <si>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</si>
  <si>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</si>
  <si>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</si>
  <si>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</si>
  <si>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</si>
  <si>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</si>
  <si>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</si>
  <si>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</si>
  <si>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</si>
  <si>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</si>
  <si>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</si>
  <si>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</si>
  <si>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</si>
  <si>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</si>
  <si>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</si>
  <si>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</si>
  <si>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</si>
  <si>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</si>
  <si>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</si>
  <si>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</si>
  <si>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</si>
  <si>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</si>
  <si>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</si>
  <si>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</si>
  <si>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</si>
  <si>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</si>
  <si>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</si>
  <si>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</si>
  <si>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</si>
  <si>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</si>
  <si>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</si>
  <si>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</si>
  <si>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</si>
  <si>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</si>
  <si>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</si>
  <si>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</si>
  <si>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</si>
  <si>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</si>
  <si>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</si>
  <si>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</si>
  <si>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</si>
  <si>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</si>
  <si>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</si>
  <si>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</si>
  <si>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</si>
  <si>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</si>
  <si>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</si>
  <si>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</si>
  <si>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</si>
  <si>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</si>
  <si>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</si>
  <si>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</si>
  <si>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</si>
  <si>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</si>
  <si>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</si>
  <si>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</si>
  <si>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</si>
  <si>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</si>
  <si>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</si>
  <si>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</si>
  <si>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</si>
  <si>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</si>
  <si>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</si>
  <si>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</si>
  <si>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</si>
  <si>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</si>
  <si>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</si>
  <si>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</si>
  <si>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</si>
  <si>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</si>
  <si>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</si>
  <si>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</si>
  <si>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</si>
  <si>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</si>
  <si>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</si>
  <si>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</si>
  <si>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</si>
  <si>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</si>
  <si>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</si>
  <si>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</si>
  <si>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</si>
  <si>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</si>
  <si>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</si>
  <si>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</si>
  <si>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</si>
  <si>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</si>
  <si>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</si>
  <si>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</si>
  <si>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</si>
  <si>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</si>
  <si>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</si>
  <si>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</si>
  <si>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</si>
  <si>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</si>
  <si>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</si>
  <si>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</si>
  <si>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</si>
  <si>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</si>
  <si>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</si>
  <si>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</si>
  <si>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</si>
  <si>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</si>
  <si>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</si>
  <si>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</si>
  <si>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</si>
  <si>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</si>
  <si>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</si>
  <si>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</si>
  <si>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</si>
  <si>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</si>
  <si>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</si>
  <si>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</si>
  <si>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</si>
  <si>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</si>
  <si>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</si>
  <si>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</si>
  <si>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</si>
  <si>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</si>
  <si>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</si>
  <si>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</si>
  <si>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</si>
  <si>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</si>
  <si>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</si>
  <si>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</si>
  <si>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</si>
  <si>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</si>
  <si>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</si>
  <si>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</si>
  <si>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</si>
  <si>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</si>
  <si>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</si>
  <si>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</si>
  <si>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</si>
  <si>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</si>
  <si>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</si>
  <si>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</si>
  <si>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</si>
  <si>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</si>
  <si>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</si>
  <si>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</si>
  <si>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</si>
  <si>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</si>
  <si>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</si>
  <si>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</si>
  <si>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</si>
  <si>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</si>
  <si>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</si>
  <si>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</si>
  <si>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</si>
  <si>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</si>
  <si>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</si>
  <si>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</si>
  <si>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</si>
  <si>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</si>
  <si>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</si>
  <si>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</si>
  <si>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</si>
  <si>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</si>
  <si>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</si>
  <si>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</si>
  <si>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</si>
  <si>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</si>
  <si>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</si>
  <si>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</si>
  <si>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</si>
  <si>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</si>
  <si>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</si>
  <si>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</si>
  <si>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</si>
  <si>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</si>
  <si>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</si>
  <si>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</si>
  <si>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</si>
  <si>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</si>
  <si>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</si>
  <si>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</si>
  <si>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</si>
  <si>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</si>
  <si>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</si>
  <si>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</si>
  <si>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</si>
  <si>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</si>
  <si>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</si>
  <si>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</si>
  <si>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</si>
  <si>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</si>
  <si>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</si>
  <si>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</si>
  <si>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</si>
  <si>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</si>
  <si>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</si>
  <si>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</si>
  <si>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</si>
  <si>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</si>
  <si>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</si>
  <si>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</si>
  <si>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</si>
  <si>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</si>
  <si>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</si>
  <si>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</si>
  <si>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</si>
  <si>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</si>
  <si>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</si>
  <si>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</si>
  <si>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</si>
  <si>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</si>
  <si>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</si>
  <si>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</si>
  <si>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</si>
  <si>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</si>
  <si>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</si>
  <si>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</si>
  <si>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</si>
  <si>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</si>
  <si>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</si>
  <si>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</si>
  <si>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</si>
  <si>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</si>
  <si>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</si>
  <si>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</si>
  <si>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</si>
  <si>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</si>
  <si>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</si>
  <si>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</si>
  <si>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</si>
  <si>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</si>
  <si>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</si>
  <si>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</si>
  <si>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</si>
  <si>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</si>
  <si>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</si>
  <si>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</si>
  <si>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</si>
  <si>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</si>
  <si>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</si>
  <si>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</si>
  <si>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</si>
  <si>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</si>
  <si>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</si>
  <si>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</si>
  <si>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</si>
  <si>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</si>
  <si>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</si>
  <si>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</si>
  <si>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</si>
  <si>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</si>
  <si>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</si>
  <si>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</si>
  <si>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</si>
  <si>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</si>
  <si>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</si>
  <si>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</si>
  <si>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</si>
  <si>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</si>
  <si>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</si>
  <si>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</si>
  <si>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</si>
  <si>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</si>
  <si>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</si>
  <si>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</si>
  <si>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</si>
  <si>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</si>
  <si>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</si>
  <si>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</si>
  <si>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</si>
  <si>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</si>
  <si>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</si>
  <si>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</si>
  <si>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</si>
  <si>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</si>
  <si>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</si>
  <si>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</si>
  <si>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</si>
  <si>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</si>
  <si>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</si>
  <si>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</si>
  <si>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</si>
  <si>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</si>
  <si>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</si>
  <si>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</si>
  <si>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</si>
  <si>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</si>
  <si>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</si>
  <si>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</si>
  <si>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</si>
  <si>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</si>
  <si>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</si>
  <si>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</si>
  <si>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</si>
  <si>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</si>
  <si>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</si>
  <si>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</si>
  <si>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</si>
  <si>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</si>
  <si>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</si>
  <si>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</si>
  <si>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</si>
  <si>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</si>
  <si>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</si>
  <si>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</si>
  <si>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</si>
  <si>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</si>
  <si>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</si>
  <si>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</si>
  <si>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</si>
  <si>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</si>
  <si>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</si>
  <si>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</si>
  <si>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</si>
  <si>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</si>
  <si>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</si>
  <si>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</si>
  <si>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</si>
  <si>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</si>
  <si>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</si>
  <si>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</si>
  <si>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</si>
  <si>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</si>
  <si>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</si>
  <si>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</si>
  <si>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</si>
  <si>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</si>
  <si>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</si>
  <si>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</si>
  <si>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</si>
  <si>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</si>
  <si>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</si>
  <si>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</si>
  <si>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</si>
  <si>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</si>
  <si>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</si>
  <si>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</si>
  <si>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</si>
  <si>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</si>
  <si>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</si>
  <si>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</si>
  <si>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</si>
  <si>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</si>
  <si>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</si>
  <si>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</si>
  <si>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</si>
  <si>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</si>
  <si>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</si>
  <si>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</si>
  <si>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</si>
  <si>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</si>
  <si>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</si>
  <si>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</si>
  <si>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</si>
  <si>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</si>
  <si>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</si>
  <si>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</si>
  <si>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</si>
  <si>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</si>
  <si>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</si>
  <si>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</si>
  <si>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</si>
  <si>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</si>
  <si>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</si>
  <si>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</si>
  <si>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</si>
  <si>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</si>
  <si>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</si>
  <si>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</si>
  <si>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</si>
  <si>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</si>
  <si>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</si>
  <si>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</si>
  <si>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</si>
  <si>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</si>
  <si>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</si>
  <si>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</si>
  <si>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</si>
  <si>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</si>
  <si>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</si>
  <si>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</si>
  <si>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</si>
  <si>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</si>
  <si>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</si>
  <si>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</si>
  <si>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</si>
  <si>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</si>
  <si>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</si>
  <si>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</si>
  <si>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</si>
  <si>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</si>
  <si>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</si>
  <si>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</si>
  <si>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</si>
  <si>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</si>
  <si>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</si>
  <si>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</si>
  <si>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</si>
  <si>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</si>
  <si>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</si>
  <si>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</si>
  <si>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</si>
  <si>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</si>
  <si>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</si>
  <si>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</si>
  <si>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</si>
  <si>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</si>
  <si>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</si>
  <si>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</si>
  <si>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</si>
  <si>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</si>
  <si>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</si>
  <si>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</si>
  <si>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</si>
  <si>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</si>
  <si>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</si>
  <si>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</si>
  <si>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</si>
  <si>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</si>
  <si>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</si>
  <si>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</si>
  <si>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</si>
  <si>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</si>
  <si>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</si>
  <si>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</si>
  <si>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</si>
  <si>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</si>
  <si>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</si>
  <si>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</si>
  <si>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</si>
  <si>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</si>
  <si>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</si>
  <si>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</si>
  <si>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</si>
  <si>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</si>
  <si>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</si>
  <si>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</si>
  <si>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</si>
  <si>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</si>
  <si>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</si>
  <si>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</si>
  <si>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</si>
  <si>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</si>
  <si>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</si>
  <si>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</si>
  <si>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</si>
  <si>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</si>
  <si>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</si>
  <si>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</si>
  <si>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</si>
  <si>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</si>
  <si>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</si>
  <si>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</si>
  <si>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</si>
  <si>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</si>
  <si>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</si>
  <si>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</si>
  <si>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</si>
  <si>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</si>
  <si>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</si>
  <si>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</si>
  <si>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</si>
  <si>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</si>
  <si>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</si>
  <si>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</si>
  <si>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</si>
  <si>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</si>
  <si>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</si>
  <si>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</si>
  <si>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</si>
  <si>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</si>
  <si>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</si>
  <si>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</si>
  <si>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</si>
  <si>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</si>
  <si>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</si>
  <si>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</si>
  <si>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</si>
  <si>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</si>
  <si>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</si>
  <si>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</si>
  <si>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</si>
  <si>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</si>
  <si>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</si>
  <si>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</si>
  <si>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</si>
  <si>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</si>
  <si>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</si>
  <si>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</si>
  <si>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</si>
  <si>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</si>
  <si>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</si>
  <si>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</si>
  <si>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</si>
  <si>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</si>
  <si>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</si>
  <si>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</si>
  <si>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</si>
  <si>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</si>
  <si>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</si>
  <si>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</si>
  <si>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</si>
  <si>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</si>
  <si>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</si>
  <si>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</si>
  <si>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</si>
  <si>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</si>
  <si>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</si>
  <si>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</si>
  <si>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</si>
  <si>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</si>
  <si>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</si>
  <si>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</si>
  <si>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</si>
  <si>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</si>
  <si>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</si>
  <si>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</si>
  <si>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</si>
  <si>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</si>
  <si>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</si>
  <si>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</si>
  <si>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</si>
  <si>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</si>
  <si>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</si>
  <si>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</si>
  <si>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</si>
  <si>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</si>
  <si>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</si>
  <si>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</si>
  <si>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</si>
  <si>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</si>
  <si>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</si>
  <si>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</si>
  <si>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</si>
  <si>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</si>
  <si>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</si>
  <si>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</si>
  <si>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</si>
  <si>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</si>
  <si>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</si>
  <si>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</si>
  <si>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</si>
  <si>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</si>
  <si>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</si>
  <si>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</si>
  <si>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</si>
  <si>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</si>
  <si>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</si>
  <si>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</si>
  <si>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</si>
  <si>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</si>
  <si>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</si>
  <si>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</si>
  <si>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</si>
  <si>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</si>
  <si>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</si>
  <si>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</si>
  <si>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</si>
  <si>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</si>
  <si>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</si>
  <si>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</si>
  <si>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</si>
  <si>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</si>
  <si>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</si>
  <si>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</si>
  <si>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</si>
  <si>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</si>
  <si>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</si>
  <si>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</si>
  <si>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</si>
  <si>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</si>
  <si>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</si>
  <si>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</si>
  <si>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</si>
  <si>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</si>
  <si>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</si>
  <si>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</si>
  <si>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</si>
  <si>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</si>
  <si>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</si>
  <si>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</si>
  <si>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</si>
  <si>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</si>
  <si>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</si>
  <si>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</si>
  <si>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</si>
  <si>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</si>
  <si>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</si>
  <si>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</si>
  <si>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</si>
  <si>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</si>
  <si>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</si>
  <si>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</si>
  <si>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</si>
  <si>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</si>
  <si>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</si>
  <si>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</si>
  <si>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</si>
  <si>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</si>
  <si>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</si>
  <si>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</si>
  <si>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</si>
  <si>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</si>
  <si>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</si>
  <si>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</si>
  <si>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</si>
  <si>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</si>
  <si>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</si>
  <si>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</si>
  <si>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</si>
  <si>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</si>
  <si>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</si>
  <si>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</si>
  <si>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</si>
  <si>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</si>
  <si>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</si>
  <si>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</si>
  <si>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</si>
  <si>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</si>
  <si>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</si>
  <si>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</si>
  <si>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</si>
  <si>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</si>
  <si>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</si>
  <si>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</si>
  <si>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</si>
  <si>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</si>
  <si>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</si>
  <si>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</si>
  <si>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</si>
  <si>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</si>
  <si>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</si>
  <si>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</si>
  <si>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</si>
  <si>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</si>
  <si>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</si>
  <si>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</si>
  <si>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</si>
  <si>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</si>
  <si>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</si>
  <si>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</si>
  <si>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</si>
  <si>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</si>
  <si>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</si>
  <si>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</si>
  <si>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</si>
  <si>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</si>
  <si>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</si>
  <si>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</si>
  <si>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</si>
  <si>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</si>
  <si>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</si>
  <si>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</si>
  <si>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</si>
  <si>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</si>
  <si>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</si>
  <si>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</si>
  <si>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</si>
  <si>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</si>
  <si>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</si>
  <si>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</si>
  <si>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</si>
  <si>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</si>
  <si>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</si>
  <si>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</si>
  <si>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</si>
  <si>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</si>
  <si>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</si>
  <si>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</si>
  <si>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</si>
  <si>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</si>
  <si>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</si>
  <si>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</si>
  <si>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</si>
  <si>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</si>
  <si>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</si>
  <si>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</si>
  <si>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</si>
  <si>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</si>
  <si>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</si>
  <si>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</si>
  <si>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</si>
  <si>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</si>
  <si>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</si>
  <si>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</si>
  <si>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</si>
  <si>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</si>
  <si>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</si>
  <si>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</si>
  <si>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</si>
  <si>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</si>
  <si>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</si>
  <si>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</si>
  <si>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</si>
  <si>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</si>
  <si>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</si>
  <si>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</si>
  <si>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</si>
  <si>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</si>
  <si>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</si>
  <si>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</si>
  <si>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</si>
  <si>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</si>
  <si>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</si>
  <si>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</si>
  <si>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</si>
  <si>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</si>
  <si>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</si>
  <si>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</si>
  <si>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</si>
  <si>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</si>
  <si>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</si>
  <si>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</si>
  <si>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</si>
  <si>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</si>
  <si>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</si>
  <si>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</si>
  <si>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</si>
  <si>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</si>
  <si>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</si>
  <si>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</si>
  <si>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</si>
  <si>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</si>
  <si>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</si>
  <si>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</si>
  <si>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</si>
  <si>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</si>
  <si>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</si>
  <si>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</si>
  <si>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</si>
  <si>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</si>
  <si>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</si>
  <si>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</si>
  <si>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</si>
  <si>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</si>
  <si>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</si>
  <si>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</si>
  <si>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</si>
  <si>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</si>
  <si>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</si>
  <si>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</si>
  <si>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</si>
  <si>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</si>
  <si>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</si>
  <si>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</si>
  <si>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</si>
  <si>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</si>
  <si>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</si>
  <si>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</si>
  <si>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</si>
  <si>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</si>
  <si>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</si>
  <si>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</si>
  <si>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</si>
  <si>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</si>
  <si>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</si>
  <si>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</si>
  <si>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</si>
  <si>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</si>
  <si>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</si>
  <si>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</si>
  <si>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</si>
  <si>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</si>
  <si>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</si>
  <si>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</si>
  <si>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</si>
  <si>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</si>
  <si>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</si>
  <si>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</si>
  <si>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</si>
  <si>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</si>
  <si>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</si>
  <si>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</si>
  <si>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</si>
  <si>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</si>
  <si>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</si>
  <si>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</si>
  <si>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</si>
  <si>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</si>
  <si>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</si>
  <si>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</si>
  <si>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</si>
  <si>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</si>
  <si>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</si>
  <si>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</si>
  <si>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</si>
  <si>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</si>
  <si>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</si>
  <si>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</si>
  <si>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</si>
  <si>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</si>
  <si>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</si>
  <si>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</si>
  <si>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</si>
  <si>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</si>
  <si>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</si>
  <si>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</si>
  <si>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</si>
  <si>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</si>
  <si>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</si>
  <si>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</si>
  <si>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</si>
  <si>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</si>
  <si>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</si>
  <si>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</si>
  <si>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</si>
  <si>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</si>
  <si>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</si>
  <si>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</si>
  <si>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</si>
  <si>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</si>
  <si>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</si>
  <si>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</si>
  <si>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</si>
  <si>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</si>
  <si>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</si>
  <si>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</si>
  <si>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</si>
  <si>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</si>
  <si>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</si>
  <si>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</si>
  <si>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</si>
  <si>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</si>
  <si>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</si>
  <si>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</si>
  <si>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</si>
  <si>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</si>
  <si>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</si>
  <si>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</si>
  <si>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</si>
  <si>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</si>
  <si>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</si>
  <si>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</si>
  <si>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</si>
  <si>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</si>
  <si>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</si>
  <si>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</si>
  <si>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</si>
  <si>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</si>
  <si>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</si>
  <si>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</si>
  <si>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</si>
  <si>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</si>
  <si>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</si>
  <si>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</si>
  <si>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</si>
  <si>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</si>
  <si>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</si>
  <si>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</si>
  <si>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</si>
  <si>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</si>
  <si>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</si>
  <si>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</si>
  <si>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</si>
  <si>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</si>
  <si>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</si>
  <si>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</si>
  <si>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</si>
  <si>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</si>
  <si>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</si>
  <si>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</si>
  <si>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</si>
  <si>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</si>
  <si>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</si>
  <si>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</si>
  <si>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</si>
  <si>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</si>
  <si>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</si>
  <si>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</si>
  <si>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</si>
  <si>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</si>
  <si>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</si>
  <si>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</si>
  <si>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</si>
  <si>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</si>
  <si>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</si>
  <si>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</si>
  <si>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</si>
  <si>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</si>
  <si>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</si>
  <si>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</si>
  <si>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</si>
  <si>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</si>
  <si>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</si>
  <si>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</si>
  <si>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</si>
  <si>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</si>
  <si>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</si>
  <si>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</si>
  <si>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</si>
  <si>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</si>
  <si>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</si>
  <si>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</si>
  <si>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</si>
  <si>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</si>
  <si>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</si>
  <si>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</si>
  <si>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</si>
  <si>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</si>
  <si>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</si>
  <si>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</si>
  <si>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</si>
  <si>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</si>
  <si>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</si>
  <si>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</si>
  <si>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</si>
  <si>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</si>
  <si>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</si>
  <si>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</si>
  <si>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</si>
  <si>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</si>
  <si>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</si>
  <si>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</si>
  <si>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</si>
  <si>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</si>
  <si>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</si>
  <si>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</si>
  <si>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</si>
  <si>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</si>
  <si>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</si>
  <si>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</si>
  <si>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</si>
  <si>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</si>
  <si>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</si>
  <si>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</si>
  <si>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</si>
  <si>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</si>
  <si>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</si>
  <si>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</si>
  <si>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</si>
  <si>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</si>
  <si>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</si>
  <si>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</si>
  <si>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</si>
  <si>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</si>
  <si>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</si>
  <si>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</si>
  <si>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</si>
  <si>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</si>
  <si>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</si>
  <si>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</si>
  <si>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</si>
  <si>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</si>
  <si>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</si>
  <si>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</si>
  <si>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</si>
  <si>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</si>
  <si>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</si>
  <si>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</si>
  <si>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</si>
  <si>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</si>
  <si>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</si>
  <si>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</si>
  <si>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</si>
  <si>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</si>
  <si>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</si>
  <si>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</si>
  <si>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</si>
  <si>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</si>
  <si>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</si>
  <si>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</si>
  <si>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</si>
  <si>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</si>
  <si>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</si>
  <si>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</si>
  <si>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</si>
  <si>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</si>
  <si>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</si>
  <si>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</si>
  <si>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</si>
  <si>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</si>
  <si>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</si>
  <si>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</si>
  <si>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</si>
  <si>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</si>
  <si>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</si>
  <si>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</si>
  <si>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</si>
  <si>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</si>
  <si>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</si>
  <si>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</si>
  <si>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</si>
  <si>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</si>
  <si>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</si>
  <si>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</si>
  <si>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</si>
  <si>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</si>
  <si>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</si>
  <si>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</si>
  <si>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</si>
  <si>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</si>
  <si>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</si>
  <si>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</si>
  <si>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</si>
  <si>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</si>
  <si>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</si>
  <si>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</si>
  <si>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</si>
  <si>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</si>
  <si>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</si>
  <si>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</si>
  <si>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</si>
  <si>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</si>
  <si>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</si>
  <si>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</si>
  <si>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</si>
  <si>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</si>
  <si>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</si>
  <si>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</si>
  <si>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</si>
  <si>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</si>
  <si>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</si>
  <si>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</si>
  <si>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</si>
  <si>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</si>
  <si>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</si>
  <si>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</si>
  <si>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</si>
  <si>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</si>
  <si>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</si>
  <si>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</si>
  <si>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</si>
  <si>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</si>
  <si>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</si>
  <si>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</si>
  <si>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</si>
  <si>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</si>
  <si>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</si>
  <si>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</si>
  <si>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</si>
  <si>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</si>
  <si>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</si>
  <si>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</si>
  <si>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</si>
  <si>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</si>
  <si>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</si>
  <si>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</si>
  <si>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</si>
  <si>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</si>
  <si>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</si>
  <si>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</si>
  <si>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</si>
  <si>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</si>
  <si>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</si>
  <si>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</si>
  <si>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</si>
  <si>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</si>
  <si>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</si>
  <si>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</si>
  <si>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</si>
  <si>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</si>
  <si>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</si>
  <si>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</si>
  <si>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</si>
  <si>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</si>
  <si>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</si>
  <si>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</si>
  <si>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</si>
  <si>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</si>
  <si>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</si>
  <si>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</si>
  <si>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</si>
  <si>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</si>
  <si>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</si>
  <si>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</si>
  <si>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</si>
  <si>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</si>
  <si>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</si>
  <si>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</si>
  <si>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</si>
  <si>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</si>
  <si>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</si>
  <si>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</si>
  <si>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</si>
  <si>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</si>
  <si>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</si>
  <si>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</si>
  <si>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</si>
  <si>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</si>
  <si>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</si>
  <si>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</si>
  <si>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</si>
  <si>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</si>
  <si>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</si>
  <si>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</si>
  <si>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</si>
  <si>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</si>
  <si>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</si>
  <si>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</si>
  <si>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</si>
  <si>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</si>
  <si>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</si>
  <si>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</si>
  <si>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</si>
  <si>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</si>
  <si>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</si>
  <si>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</si>
  <si>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</si>
  <si>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</si>
  <si>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</si>
  <si>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</si>
  <si>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</si>
  <si>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</si>
  <si>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</si>
  <si>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</si>
  <si>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</si>
  <si>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</si>
  <si>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</si>
  <si>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</si>
  <si>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</si>
  <si>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</si>
  <si>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</si>
  <si>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</si>
  <si>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</si>
  <si>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</si>
  <si>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</si>
  <si>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</si>
  <si>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</si>
  <si>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</si>
  <si>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</si>
  <si>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</si>
  <si>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</si>
  <si>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</si>
  <si>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</si>
  <si>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</si>
  <si>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</si>
  <si>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</si>
  <si>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</si>
  <si>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</si>
  <si>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</si>
  <si>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</si>
  <si>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</si>
  <si>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</si>
  <si>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</si>
  <si>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</si>
  <si>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</si>
  <si>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</si>
  <si>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</si>
  <si>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</si>
  <si>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</si>
  <si>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</si>
  <si>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</si>
  <si>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</si>
  <si>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</si>
  <si>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</si>
  <si>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</si>
  <si>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</si>
  <si>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</si>
  <si>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</si>
  <si>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</si>
  <si>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</si>
  <si>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</si>
  <si>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</si>
  <si>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</si>
  <si>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</si>
  <si>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</si>
  <si>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</si>
  <si>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</si>
  <si>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</si>
  <si>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</si>
  <si>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</si>
  <si>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</si>
  <si>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</si>
  <si>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</si>
  <si>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</si>
  <si>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</si>
  <si>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</si>
  <si>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</si>
  <si>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</si>
  <si>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</si>
  <si>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</si>
  <si>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</si>
  <si>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</si>
  <si>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</si>
  <si>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</si>
  <si>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</si>
  <si>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</si>
  <si>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</si>
  <si>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</si>
  <si>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</si>
  <si>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</si>
  <si>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</si>
  <si>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</si>
  <si>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</si>
  <si>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</si>
  <si>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</si>
  <si>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</si>
  <si>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</si>
  <si>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</si>
  <si>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</si>
  <si>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</si>
  <si>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</si>
  <si>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</si>
  <si>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</si>
  <si>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</si>
  <si>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</si>
  <si>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</si>
  <si>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</si>
  <si>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</si>
  <si>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</si>
  <si>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</si>
  <si>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</si>
  <si>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</si>
  <si>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</si>
  <si>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</si>
  <si>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</si>
  <si>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</si>
  <si>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</si>
  <si>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</si>
  <si>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</si>
  <si>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</si>
  <si>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</si>
  <si>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</si>
  <si>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</si>
  <si>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</si>
  <si>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</si>
  <si>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</si>
  <si>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</si>
  <si>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</si>
  <si>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</si>
  <si>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</si>
  <si>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</si>
  <si>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</si>
  <si>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</si>
  <si>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</si>
  <si>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</si>
  <si>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</si>
  <si>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</si>
  <si>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</si>
  <si>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</si>
  <si>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</si>
  <si>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</si>
  <si>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</si>
  <si>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</si>
  <si>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</si>
  <si>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</si>
  <si>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</si>
  <si>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</si>
  <si>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</si>
  <si>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</si>
  <si>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</si>
  <si>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</si>
  <si>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</si>
  <si>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</si>
  <si>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</si>
  <si>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</si>
  <si>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</si>
  <si>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</si>
  <si>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</si>
  <si>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</si>
  <si>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</si>
  <si>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</si>
  <si>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</si>
  <si>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</si>
  <si>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</si>
  <si>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</si>
  <si>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</si>
  <si>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</si>
  <si>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</si>
  <si>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</si>
  <si>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</si>
  <si>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</si>
  <si>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</si>
  <si>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</si>
  <si>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</si>
  <si>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</si>
  <si>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</si>
  <si>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</si>
  <si>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</si>
  <si>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</si>
  <si>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</si>
  <si>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</si>
  <si>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</si>
  <si>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</si>
  <si>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</si>
  <si>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</si>
  <si>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</si>
  <si>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</si>
  <si>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</si>
  <si>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</si>
  <si>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</si>
  <si>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</si>
  <si>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</si>
  <si>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</si>
  <si>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</si>
  <si>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</si>
  <si>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</si>
  <si>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</si>
  <si>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</si>
  <si>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</si>
  <si>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</si>
  <si>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</si>
  <si>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</si>
  <si>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</si>
  <si>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</si>
  <si>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</si>
  <si>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</si>
  <si>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</si>
  <si>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</si>
  <si>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</si>
  <si>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</si>
  <si>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</si>
  <si>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</si>
  <si>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</si>
  <si>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</si>
  <si>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</si>
  <si>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</si>
  <si>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</si>
  <si>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</si>
  <si>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</si>
  <si>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</si>
  <si>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</si>
  <si>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</si>
  <si>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</si>
  <si>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</si>
  <si>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</si>
  <si>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</si>
  <si>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</si>
  <si>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</si>
  <si>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</si>
  <si>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</si>
  <si>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</si>
  <si>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</si>
  <si>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</si>
  <si>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</si>
  <si>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</si>
  <si>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</si>
  <si>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</si>
  <si>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</si>
  <si>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</si>
  <si>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</si>
  <si>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</si>
  <si>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</si>
  <si>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</si>
  <si>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</si>
  <si>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</si>
  <si>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</si>
  <si>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</si>
  <si>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</si>
  <si>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</si>
  <si>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</si>
  <si>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</si>
  <si>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</si>
  <si>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</si>
  <si>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</si>
  <si>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</si>
  <si>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</si>
  <si>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</si>
  <si>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</si>
  <si>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</si>
  <si>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</si>
  <si>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</si>
  <si>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</si>
  <si>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</si>
  <si>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</si>
  <si>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</si>
  <si>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</si>
  <si>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</si>
  <si>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</si>
  <si>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</si>
  <si>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</si>
  <si>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</si>
  <si>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</si>
  <si>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</si>
  <si>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</si>
  <si>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</si>
  <si>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</si>
  <si>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</si>
  <si>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</si>
  <si>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</si>
  <si>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</si>
  <si>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</si>
  <si>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</si>
  <si>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</si>
  <si>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</si>
  <si>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</si>
  <si>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</si>
  <si>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</si>
  <si>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</si>
  <si>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</si>
  <si>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</si>
  <si>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</si>
  <si>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</si>
  <si>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</si>
  <si>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</si>
  <si>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</si>
  <si>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</si>
  <si>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</si>
  <si>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</si>
  <si>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</si>
  <si>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</si>
  <si>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</si>
  <si>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</si>
  <si>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</si>
  <si>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</si>
  <si>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</si>
  <si>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</si>
  <si>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</si>
  <si>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</si>
  <si>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</si>
  <si>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</si>
  <si>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</si>
  <si>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</si>
  <si>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</si>
  <si>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</si>
  <si>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</si>
  <si>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</si>
  <si>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</si>
  <si>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</si>
  <si>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</si>
  <si>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</si>
  <si>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</si>
  <si>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</si>
  <si>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</si>
  <si>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</si>
  <si>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</si>
  <si>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</si>
  <si>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</si>
  <si>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</si>
  <si>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</si>
  <si>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</si>
  <si>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</si>
  <si>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</si>
  <si>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</si>
  <si>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</si>
  <si>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</si>
  <si>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</si>
  <si>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</si>
  <si>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</si>
  <si>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</si>
  <si>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</si>
  <si>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</si>
  <si>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</si>
  <si>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</si>
  <si>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</si>
  <si>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</si>
  <si>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</si>
  <si>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</si>
  <si>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</si>
  <si>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</si>
  <si>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</si>
  <si>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</si>
  <si>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</si>
  <si>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</si>
  <si>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</si>
  <si>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</si>
  <si>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</si>
  <si>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</si>
  <si>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</si>
  <si>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</si>
  <si>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</si>
  <si>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</si>
  <si>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</si>
  <si>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</si>
  <si>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</si>
  <si>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</si>
  <si>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</si>
  <si>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</si>
  <si>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</si>
  <si>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</si>
  <si>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</si>
  <si>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</si>
  <si>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</si>
  <si>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</si>
  <si>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</si>
  <si>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</si>
  <si>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</si>
  <si>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</si>
  <si>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</si>
  <si>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</si>
  <si>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</si>
  <si>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</si>
  <si>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</si>
  <si>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</si>
  <si>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</si>
  <si>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</si>
  <si>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</si>
  <si>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</si>
  <si>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</si>
  <si>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</si>
  <si>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</si>
  <si>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</si>
  <si>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</si>
  <si>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</si>
  <si>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</si>
  <si>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</si>
  <si>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</si>
  <si>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</si>
  <si>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</si>
  <si>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</si>
  <si>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</si>
  <si>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</si>
  <si>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</si>
  <si>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</si>
  <si>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</si>
  <si>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</si>
  <si>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</si>
  <si>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</si>
  <si>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</si>
  <si>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</si>
  <si>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</si>
  <si>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</si>
  <si>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</si>
  <si>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</si>
  <si>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</si>
  <si>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</si>
  <si>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</si>
  <si>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</si>
  <si>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</si>
  <si>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</si>
  <si>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</si>
  <si>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</si>
  <si>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</si>
  <si>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</si>
  <si>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</si>
  <si>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</si>
  <si>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</si>
  <si>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</si>
  <si>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</si>
  <si>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</si>
  <si>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</si>
  <si>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</si>
  <si>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</si>
  <si>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</si>
  <si>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</si>
  <si>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</si>
  <si>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</si>
  <si>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</si>
  <si>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</si>
  <si>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</si>
  <si>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</si>
  <si>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</si>
  <si>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</si>
  <si>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</si>
  <si>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</si>
  <si>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</si>
  <si>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</si>
  <si>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</si>
  <si>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</si>
  <si>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</si>
  <si>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</si>
  <si>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</si>
  <si>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</si>
  <si>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</si>
  <si>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</si>
  <si>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</si>
  <si>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</si>
  <si>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</si>
  <si>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</si>
  <si>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</si>
  <si>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</si>
  <si>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</si>
  <si>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</si>
  <si>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</si>
  <si>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</si>
  <si>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</si>
  <si>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</si>
  <si>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</si>
  <si>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</si>
  <si>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</si>
  <si>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</si>
  <si>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</si>
  <si>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</si>
  <si>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</si>
  <si>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</si>
  <si>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</si>
  <si>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</si>
  <si>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</si>
  <si>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</si>
  <si>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</si>
  <si>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</si>
  <si>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</si>
  <si>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</si>
  <si>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</si>
  <si>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</si>
  <si>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</si>
  <si>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</si>
  <si>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</si>
  <si>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</si>
  <si>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</si>
  <si>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</si>
  <si>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</si>
  <si>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</si>
  <si>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</si>
  <si>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</si>
  <si>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</si>
  <si>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</si>
  <si>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</si>
  <si>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</si>
  <si>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</si>
  <si>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</si>
  <si>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</si>
  <si>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</si>
  <si>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</si>
  <si>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</si>
  <si>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</si>
  <si>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</si>
  <si>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</si>
  <si>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</si>
  <si>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</si>
  <si>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</si>
  <si>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</si>
  <si>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</si>
  <si>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</si>
  <si>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</si>
  <si>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</si>
  <si>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</si>
  <si>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</si>
  <si>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</si>
  <si>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</si>
  <si>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</si>
  <si>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</si>
  <si>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</si>
  <si>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</si>
  <si>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</si>
  <si>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</si>
  <si>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</si>
  <si>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</si>
  <si>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</si>
  <si>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</si>
  <si>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</si>
  <si>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</si>
  <si>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</si>
  <si>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</si>
  <si>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</si>
  <si>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</si>
  <si>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</si>
  <si>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</si>
  <si>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</si>
  <si>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</si>
  <si>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</si>
  <si>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</si>
  <si>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</si>
  <si>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</si>
  <si>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</si>
  <si>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</si>
  <si>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</si>
  <si>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</si>
  <si>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</si>
  <si>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</si>
  <si>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</si>
  <si>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</si>
  <si>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</si>
  <si>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</si>
  <si>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</si>
  <si>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</si>
  <si>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</si>
  <si>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</si>
  <si>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</si>
  <si>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</si>
  <si>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</si>
  <si>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</si>
  <si>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</si>
  <si>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</si>
  <si>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</si>
  <si>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</si>
  <si>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</si>
  <si>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</si>
  <si>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</si>
  <si>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</si>
  <si>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</si>
  <si>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</si>
  <si>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</si>
  <si>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</si>
  <si>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</si>
  <si>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</si>
  <si>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</si>
  <si>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</si>
  <si>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</si>
  <si>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</si>
  <si>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</si>
  <si>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</si>
  <si>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</si>
  <si>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</si>
  <si>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</si>
  <si>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</si>
  <si>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</si>
  <si>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</si>
  <si>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</si>
  <si>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</si>
  <si>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</si>
  <si>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</si>
  <si>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</si>
  <si>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</si>
  <si>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</si>
  <si>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</si>
  <si>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</si>
  <si>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</si>
  <si>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</si>
  <si>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</si>
  <si>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</si>
  <si>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</si>
  <si>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</si>
  <si>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</si>
  <si>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</si>
  <si>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</si>
  <si>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</si>
  <si>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</si>
  <si>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</si>
  <si>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</si>
  <si>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</si>
  <si>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</si>
  <si>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</si>
  <si>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</si>
  <si>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</si>
  <si>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</si>
  <si>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</si>
  <si>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</si>
  <si>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</si>
  <si>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</si>
  <si>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</si>
  <si>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</si>
  <si>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</si>
  <si>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</si>
  <si>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</si>
  <si>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</si>
  <si>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</si>
  <si>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</si>
  <si>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</si>
  <si>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</si>
  <si>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</si>
  <si>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</si>
  <si>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</si>
  <si>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</si>
  <si>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</si>
  <si>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</si>
  <si>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</si>
  <si>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</si>
  <si>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</si>
  <si>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</si>
  <si>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</si>
  <si>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</si>
  <si>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</si>
  <si>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</si>
  <si>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</si>
  <si>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</si>
  <si>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</si>
  <si>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</si>
  <si>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</si>
  <si>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</si>
  <si>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</si>
  <si>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</si>
  <si>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</si>
  <si>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</si>
  <si>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</si>
  <si>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</si>
  <si>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</si>
  <si>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</si>
  <si>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</si>
  <si>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</si>
  <si>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</si>
  <si>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</si>
  <si>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</si>
  <si>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</si>
  <si>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</si>
  <si>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</si>
  <si>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</si>
  <si>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</si>
  <si>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</si>
  <si>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</si>
  <si>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</si>
  <si>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</si>
  <si>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</si>
  <si>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</si>
  <si>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</si>
  <si>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</si>
  <si>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</si>
  <si>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</si>
  <si>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</si>
  <si>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</si>
  <si>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</si>
  <si>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</si>
  <si>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</si>
  <si>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</si>
  <si>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</si>
  <si>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</si>
  <si>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</si>
  <si>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</si>
  <si>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</si>
  <si>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</si>
  <si>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</si>
  <si>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</si>
  <si>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</si>
  <si>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</si>
  <si>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</si>
  <si>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</si>
  <si>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</si>
  <si>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</si>
  <si>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</si>
  <si>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</si>
  <si>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</si>
  <si>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</si>
  <si>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</si>
  <si>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</si>
  <si>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</si>
  <si>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</si>
  <si>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</si>
  <si>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</si>
  <si>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</si>
  <si>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</si>
  <si>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</si>
  <si>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</si>
  <si>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</si>
  <si>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</si>
  <si>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</si>
  <si>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</si>
  <si>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</si>
  <si>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</si>
  <si>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</si>
  <si>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</si>
  <si>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</si>
  <si>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</si>
  <si>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</si>
  <si>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</si>
  <si>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</si>
  <si>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</si>
  <si>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</si>
  <si>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</si>
  <si>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</si>
  <si>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</si>
  <si>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</si>
  <si>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</si>
  <si>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</si>
  <si>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</si>
  <si>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</si>
  <si>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</si>
  <si>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</si>
  <si>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</si>
  <si>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</si>
  <si>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</si>
  <si>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</si>
  <si>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</si>
  <si>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</si>
  <si>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</si>
  <si>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</si>
  <si>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</si>
  <si>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</si>
  <si>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</si>
  <si>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</si>
  <si>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</si>
  <si>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</si>
  <si>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</si>
  <si>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</si>
  <si>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</si>
  <si>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</si>
  <si>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</si>
  <si>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</si>
  <si>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</si>
  <si>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</si>
  <si>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</si>
  <si>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</si>
  <si>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</si>
  <si>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</si>
  <si>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</si>
  <si>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</si>
  <si>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</si>
  <si>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</si>
  <si>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</si>
  <si>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</si>
  <si>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</si>
  <si>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</si>
  <si>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Corrected Date Created Conversion</t>
  </si>
  <si>
    <t>Corrected Date Ended Conversion</t>
  </si>
  <si>
    <t>Year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</si>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</sst>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4" formatCode="[$-409]mmmm\ d\,\ yyyy;@"/>
    <numFmt numFmtId="165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4" fontId="3" fillId="0" borderId="0" xfId="0" applyNumberFormat="1" applyFont="1" applyAlignment="1">
      <alignment vertical="center"/>
    </xf>
    <xf numFmtId="165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Stats!PivotTable3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4296501871692269"/>
          <c:y val="5.1400554097404488E-2"/>
          <c:w val="0.70538294393528678"/>
          <c:h val="0.585975867599883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237824"/>
        <c:axId val="118243712"/>
      </c:barChart>
      <c:catAx>
        <c:axId val="118237824"/>
        <c:scaling>
          <c:orientation val="minMax"/>
        </c:scaling>
        <c:delete val="0"/>
        <c:axPos val="b"/>
        <c:majorTickMark val="out"/>
        <c:minorTickMark val="none"/>
        <c:tickLblPos val="nextTo"/>
        <c:crossAx val="118243712"/>
        <c:crosses val="autoZero"/>
        <c:auto val="1"/>
        <c:lblAlgn val="ctr"/>
        <c:lblOffset val="100"/>
        <c:noMultiLvlLbl val="0"/>
      </c:catAx>
      <c:valAx>
        <c:axId val="118243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82378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Stats!PivotTable4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825728"/>
        <c:axId val="118827264"/>
      </c:barChart>
      <c:catAx>
        <c:axId val="118825728"/>
        <c:scaling>
          <c:orientation val="minMax"/>
        </c:scaling>
        <c:delete val="0"/>
        <c:axPos val="b"/>
        <c:majorTickMark val="out"/>
        <c:minorTickMark val="none"/>
        <c:tickLblPos val="nextTo"/>
        <c:crossAx val="118827264"/>
        <c:crosses val="autoZero"/>
        <c:auto val="1"/>
        <c:lblAlgn val="ctr"/>
        <c:lblOffset val="100"/>
        <c:noMultiLvlLbl val="0"/>
      </c:catAx>
      <c:valAx>
        <c:axId val="118827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88257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Date!PivotTable2</c:name>
    <c:fmtId val="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marker>
            <c:symbol val="none"/>
          </c:marker>
          <c:cat>
            <c:strRef>
              <c:f>'Outcomes Based on Launch Date'!$A$7:$A$16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Date'!$B$7:$B$16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marker>
            <c:symbol val="none"/>
          </c:marker>
          <c:cat>
            <c:strRef>
              <c:f>'Outcomes Based on Launch Date'!$A$7:$A$16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Date'!$C$7:$C$16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marker>
            <c:symbol val="none"/>
          </c:marker>
          <c:cat>
            <c:strRef>
              <c:f>'Outcomes Based on Launch Date'!$A$7:$A$16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Date'!$D$7:$D$16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marker>
            <c:symbol val="none"/>
          </c:marker>
          <c:cat>
            <c:strRef>
              <c:f>'Outcomes Based on Launch Date'!$A$7:$A$16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Date'!$E$7:$E$16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321984"/>
        <c:axId val="125323520"/>
      </c:lineChart>
      <c:catAx>
        <c:axId val="125321984"/>
        <c:scaling>
          <c:orientation val="minMax"/>
        </c:scaling>
        <c:delete val="0"/>
        <c:axPos val="b"/>
        <c:majorTickMark val="out"/>
        <c:minorTickMark val="none"/>
        <c:tickLblPos val="nextTo"/>
        <c:crossAx val="125323520"/>
        <c:crosses val="autoZero"/>
        <c:auto val="1"/>
        <c:lblAlgn val="ctr"/>
        <c:lblOffset val="100"/>
        <c:noMultiLvlLbl val="0"/>
      </c:catAx>
      <c:valAx>
        <c:axId val="125323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5321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Success Rate by Amount Funded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0.421875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0.421875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0.15625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336960"/>
        <c:axId val="87420928"/>
      </c:lineChart>
      <c:catAx>
        <c:axId val="125336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Amount Funded ($)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87420928"/>
        <c:crosses val="autoZero"/>
        <c:auto val="1"/>
        <c:lblAlgn val="ctr"/>
        <c:lblOffset val="100"/>
        <c:noMultiLvlLbl val="0"/>
      </c:catAx>
      <c:valAx>
        <c:axId val="87420928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Percentage Fully Funded</a:t>
                </a:r>
              </a:p>
            </c:rich>
          </c:tx>
          <c:layout/>
          <c:overlay val="0"/>
        </c:title>
        <c:numFmt formatCode="0%" sourceLinked="1"/>
        <c:majorTickMark val="out"/>
        <c:minorTickMark val="none"/>
        <c:tickLblPos val="nextTo"/>
        <c:crossAx val="1253369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514348</xdr:colOff>
      <xdr:row>0</xdr:row>
      <xdr:rowOff>19049</xdr:rowOff>
    </xdr:from>
    <xdr:to>
      <xdr:col>21</xdr:col>
      <xdr:colOff>342899</xdr:colOff>
      <xdr:row>18</xdr:row>
      <xdr:rowOff>104774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2</xdr:row>
      <xdr:rowOff>38100</xdr:rowOff>
    </xdr:from>
    <xdr:to>
      <xdr:col>18</xdr:col>
      <xdr:colOff>142875</xdr:colOff>
      <xdr:row>23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161924</xdr:colOff>
      <xdr:row>1</xdr:row>
      <xdr:rowOff>119062</xdr:rowOff>
    </xdr:from>
    <xdr:to>
      <xdr:col>18</xdr:col>
      <xdr:colOff>380999</xdr:colOff>
      <xdr:row>16</xdr:row>
      <xdr:rowOff>4762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15</xdr:row>
      <xdr:rowOff>85726</xdr:rowOff>
    </xdr:from>
    <xdr:to>
      <xdr:col>9</xdr:col>
      <xdr:colOff>371475</xdr:colOff>
      <xdr:row>33</xdr:row>
      <xdr:rowOff>147638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Zachary Green" refreshedDate="43441.355277430557" createdVersion="4" refreshedVersion="4" minRefreshableVersion="3" recordCount="4115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Zachary Green" refreshedDate="43441.35584502315" createdVersion="4" refreshedVersion="4" minRefreshableVersion="3" recordCount="4114">
  <cacheSource type="worksheet">
    <worksheetSource ref="A1:W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/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Corrected Date Created Conversion" numFmtId="14">
      <sharedItems containsSemiMixedTypes="0" containsNonDate="0" containsDate="1" containsString="0" minDate="2009-05-16T00:00:00" maxDate="2017-03-16T00:00:00" count="1602">
        <d v="2015-06-21T00:00:00"/>
        <d v="2017-01-31T00:00:00"/>
        <d v="2016-02-05T00:00:00"/>
        <d v="2014-07-08T00:00:00"/>
        <d v="2015-11-19T00:00:00"/>
        <d v="2016-07-12T00:00:00"/>
        <d v="2014-06-03T00:00:00"/>
        <d v="2016-05-25T00:00:00"/>
        <d v="2016-04-08T00:00:00"/>
        <d v="2016-03-17T00:00:00"/>
        <d v="2014-05-20T00:00:00"/>
        <d v="2016-07-21T00:00:00"/>
        <d v="2014-06-01T00:00:00"/>
        <d v="2016-05-18T00:00:00"/>
        <d v="2014-06-17T00:00:00"/>
        <d v="2015-09-09T00:00:00"/>
        <d v="2014-05-01T00:00:00"/>
        <d v="2014-10-05T00:00:00"/>
        <d v="2014-08-18T00:00:00"/>
        <d v="2015-06-20T00:00:00"/>
        <d v="2015-07-15T00:00:00"/>
        <d v="2014-08-27T00:00:00"/>
        <d v="2014-12-16T00:00:00"/>
        <d v="2015-04-03T00:00:00"/>
        <d v="2015-08-13T00:00:00"/>
        <d v="2015-11-09T00:00:00"/>
        <d v="2014-10-16T00:00:00"/>
        <d v="2015-11-16T00:00:00"/>
        <d v="2014-06-22T00:00:00"/>
        <d v="2014-07-22T00:00:00"/>
        <d v="2016-01-07T00:00:00"/>
        <d v="2016-04-01T00:00:00"/>
        <d v="2015-10-09T00:00:00"/>
        <d v="2014-07-21T00:00:00"/>
        <d v="2015-04-04T00:00:00"/>
        <d v="2015-03-05T00:00:00"/>
        <d v="2015-01-28T00:00:00"/>
        <d v="2013-04-10T00:00:00"/>
        <d v="2014-04-24T00:00:00"/>
        <d v="2014-05-30T00:00:00"/>
        <d v="2014-09-05T00:00:00"/>
        <d v="2014-11-28T00:00:00"/>
        <d v="2014-06-12T00:00:00"/>
        <d v="2014-08-22T00:00:00"/>
        <d v="2016-03-28T00:00:00"/>
        <d v="2015-11-15T00:00:00"/>
        <d v="2014-10-20T00:00:00"/>
        <d v="2015-01-29T00:00:00"/>
        <d v="2015-09-23T00:00:00"/>
        <d v="2014-12-22T00:00:00"/>
        <d v="2015-07-11T00:00:00"/>
        <d v="2014-03-21T00:00:00"/>
        <d v="2015-11-25T00:00:00"/>
        <d v="2016-05-06T00:00:00"/>
        <d v="2015-05-25T00:00:00"/>
        <d v="2015-03-26T00:00:00"/>
        <d v="2015-08-14T00:00:00"/>
        <d v="2014-03-03T00:00:00"/>
        <d v="2013-05-15T00:00:00"/>
        <d v="2013-02-06T00:00:00"/>
        <d v="2013-12-04T00:00:00"/>
        <d v="2013-06-07T00:00:00"/>
        <d v="2014-07-15T00:00:00"/>
        <d v="2016-06-18T00:00:00"/>
        <d v="2012-06-15T00:00:00"/>
        <d v="2014-01-24T00:00:00"/>
        <d v="2011-08-30T00:00:00"/>
        <d v="2011-07-06T00:00:00"/>
        <d v="2012-03-29T00:00:00"/>
        <d v="2012-10-25T00:00:00"/>
        <d v="2011-02-13T00:00:00"/>
        <d v="2015-12-22T00:00:00"/>
        <d v="2013-03-24T00:00:00"/>
        <d v="2011-10-28T00:00:00"/>
        <d v="2012-03-28T00:00:00"/>
        <d v="2016-08-22T00:00:00"/>
        <d v="2014-03-26T00:00:00"/>
        <d v="2013-11-04T00:00:00"/>
        <d v="2012-07-09T00:00:00"/>
        <d v="2011-09-09T00:00:00"/>
        <d v="2015-02-07T00:00:00"/>
        <d v="2011-04-15T00:00:00"/>
        <d v="2011-08-23T00:00:00"/>
        <d v="2015-10-14T00:00:00"/>
        <d v="2010-05-24T00:00:00"/>
        <d v="2014-05-27T00:00:00"/>
        <d v="2013-05-08T00:00:00"/>
        <d v="2011-06-12T00:00:00"/>
        <d v="2011-03-17T00:00:00"/>
        <d v="2016-12-16T00:00:00"/>
        <d v="2012-06-05T00:00:00"/>
        <d v="2014-03-18T00:00:00"/>
        <d v="2012-01-26T00:00:00"/>
        <d v="2010-05-26T00:00:00"/>
        <d v="2011-06-11T00:00:00"/>
        <d v="2012-11-01T00:00:00"/>
        <d v="2013-12-23T00:00:00"/>
        <d v="2012-10-15T00:00:00"/>
        <d v="2012-12-31T00:00:00"/>
        <d v="2010-11-22T00:00:00"/>
        <d v="2014-02-12T00:00:00"/>
        <d v="2011-03-10T00:00:00"/>
        <d v="2016-04-25T00:00:00"/>
        <d v="2012-03-19T00:00:00"/>
        <d v="2011-04-02T00:00:00"/>
        <d v="2013-04-01T00:00:00"/>
        <d v="2011-01-26T00:00:00"/>
        <d v="2013-10-10T00:00:00"/>
        <d v="2015-05-01T00:00:00"/>
        <d v="2014-03-19T00:00:00"/>
        <d v="2011-07-29T00:00:00"/>
        <d v="2011-11-14T00:00:00"/>
        <d v="2012-01-10T00:00:00"/>
        <d v="2011-02-21T00:00:00"/>
        <d v="2010-03-11T00:00:00"/>
        <d v="2011-06-28T00:00:00"/>
        <d v="2011-07-14T00:00:00"/>
        <d v="2016-09-02T00:00:00"/>
        <d v="2015-04-02T00:00:00"/>
        <d v="2016-08-11T00:00:00"/>
        <d v="2014-09-22T00:00:00"/>
        <d v="2015-04-20T00:00:00"/>
        <d v="2016-12-05T00:00:00"/>
        <d v="2015-05-11T00:00:00"/>
        <d v="2015-03-04T00:00:00"/>
        <d v="2016-09-15T00:00:00"/>
        <d v="2014-08-31T00:00:00"/>
        <d v="2014-05-19T00:00:00"/>
        <d v="2016-06-20T00:00:00"/>
        <d v="2014-09-23T00:00:00"/>
        <d v="2016-05-01T00:00:00"/>
        <d v="2015-08-05T00:00:00"/>
        <d v="2014-05-29T00:00:00"/>
        <d v="2015-08-23T00:00:00"/>
        <d v="2015-07-01T00:00:00"/>
        <d v="2015-07-02T00:00:00"/>
        <d v="2015-02-17T00:00:00"/>
        <d v="2015-04-15T00:00:00"/>
        <d v="2014-10-26T00:00:00"/>
        <d v="2016-07-07T00:00:00"/>
        <d v="2015-02-12T00:00:00"/>
        <d v="2016-11-18T00:00:00"/>
        <d v="2014-11-26T00:00:00"/>
        <d v="2016-01-28T00:00:00"/>
        <d v="2014-11-24T00:00:00"/>
        <d v="2015-04-19T00:00:00"/>
        <d v="2014-08-23T00:00:00"/>
        <d v="2014-10-21T00:00:00"/>
        <d v="2015-04-21T00:00:00"/>
        <d v="2015-06-13T00:00:00"/>
        <d v="2016-01-27T00:00:00"/>
        <d v="2014-09-21T00:00:00"/>
        <d v="2016-05-24T00:00:00"/>
        <d v="2015-06-16T00:00:00"/>
        <d v="2014-06-02T00:00:00"/>
        <d v="2014-07-14T00:00:00"/>
        <d v="2015-08-27T00:00:00"/>
        <d v="2015-12-13T00:00:00"/>
        <d v="2015-06-05T00:00:00"/>
        <d v="2014-09-18T00:00:00"/>
        <d v="2015-07-31T00:00:00"/>
        <d v="2016-06-12T00:00:00"/>
        <d v="2015-03-09T00:00:00"/>
        <d v="2014-08-04T00:00:00"/>
        <d v="2015-07-06T00:00:00"/>
        <d v="2015-03-06T00:00:00"/>
        <d v="2015-10-27T00:00:00"/>
        <d v="2016-02-02T00:00:00"/>
        <d v="2015-05-23T00:00:00"/>
        <d v="2016-12-07T00:00:00"/>
        <d v="2014-10-27T00:00:00"/>
        <d v="2014-07-05T00:00:00"/>
        <d v="2016-07-19T00:00:00"/>
        <d v="2017-02-01T00:00:00"/>
        <d v="2015-06-27T00:00:00"/>
        <d v="2014-08-05T00:00:00"/>
        <d v="2016-07-05T00:00:00"/>
        <d v="2016-06-06T00:00:00"/>
        <d v="2014-09-17T00:00:00"/>
        <d v="2014-09-29T00:00:00"/>
        <d v="2016-01-06T00:00:00"/>
        <d v="2015-09-12T00:00:00"/>
        <d v="2017-01-06T00:00:00"/>
        <d v="2016-08-01T00:00:00"/>
        <d v="2014-08-15T00:00:00"/>
        <d v="2015-01-19T00:00:00"/>
        <d v="2015-09-08T00:00:00"/>
        <d v="2014-11-30T00:00:00"/>
        <d v="2015-09-01T00:00:00"/>
        <d v="2016-07-15T00:00:00"/>
        <d v="2014-12-04T00:00:00"/>
        <d v="2014-11-16T00:00:00"/>
        <d v="2015-06-10T00:00:00"/>
        <d v="2015-08-19T00:00:00"/>
        <d v="2016-02-16T00:00:00"/>
        <d v="2015-07-17T00:00:00"/>
        <d v="2015-01-05T00:00:00"/>
        <d v="2015-03-03T00:00:00"/>
        <d v="2014-11-27T00:00:00"/>
        <d v="2015-03-16T00:00:00"/>
        <d v="2016-02-29T00:00:00"/>
        <d v="2015-07-10T00:00:00"/>
        <d v="2015-01-27T00:00:00"/>
        <d v="2016-04-21T00:00:00"/>
        <d v="2016-03-09T00:00:00"/>
        <d v="2015-04-12T00:00:00"/>
        <d v="2015-06-09T00:00:00"/>
        <d v="2016-01-14T00:00:00"/>
        <d v="2015-05-05T00:00:00"/>
        <d v="2015-12-03T00:00:00"/>
        <d v="2016-08-30T00:00:00"/>
        <d v="2015-11-12T00:00:00"/>
        <d v="2016-01-08T00:00:00"/>
        <d v="2016-12-09T00:00:00"/>
        <d v="2015-10-19T00:00:00"/>
        <d v="2013-03-21T00:00:00"/>
        <d v="2014-11-06T00:00:00"/>
        <d v="2011-11-15T00:00:00"/>
        <d v="2014-01-22T00:00:00"/>
        <d v="2010-02-04T00:00:00"/>
        <d v="2012-07-16T00:00:00"/>
        <d v="2010-10-29T00:00:00"/>
        <d v="2010-09-09T00:00:00"/>
        <d v="2011-11-23T00:00:00"/>
        <d v="2010-06-03T00:00:00"/>
        <d v="2013-05-07T00:00:00"/>
        <d v="2012-04-14T00:00:00"/>
        <d v="2010-03-29T00:00:00"/>
        <d v="2012-01-16T00:00:00"/>
        <d v="2015-09-16T00:00:00"/>
        <d v="2011-02-14T00:00:00"/>
        <d v="2013-02-14T00:00:00"/>
        <d v="2016-04-19T00:00:00"/>
        <d v="2011-05-18T00:00:00"/>
        <d v="2010-06-01T00:00:00"/>
        <d v="2012-04-18T00:00:00"/>
        <d v="2011-01-12T00:00:00"/>
        <d v="2012-08-28T00:00:00"/>
        <d v="2012-04-11T00:00:00"/>
        <d v="2010-03-30T00:00:00"/>
        <d v="2010-01-26T00:00:00"/>
        <d v="2014-05-26T00:00:00"/>
        <d v="2011-09-22T00:00:00"/>
        <d v="2017-01-22T00:00:00"/>
        <d v="2011-04-04T00:00:00"/>
        <d v="2013-12-03T00:00:00"/>
        <d v="2010-02-26T00:00:00"/>
        <d v="2011-06-03T00:00:00"/>
        <d v="2012-03-01T00:00:00"/>
        <d v="2012-10-10T00:00:00"/>
        <d v="2012-02-27T00:00:00"/>
        <d v="2015-04-23T00:00:00"/>
        <d v="2012-09-11T00:00:00"/>
        <d v="2017-01-24T00:00:00"/>
        <d v="2014-04-15T00:00:00"/>
        <d v="2009-05-16T00:00:00"/>
        <d v="2010-01-16T00:00:00"/>
        <d v="2011-05-12T00:00:00"/>
        <d v="2011-12-27T00:00:00"/>
        <d v="2013-08-20T00:00:00"/>
        <d v="2013-02-08T00:00:00"/>
        <d v="2012-10-02T00:00:00"/>
        <d v="2012-05-21T00:00:00"/>
        <d v="2013-10-03T00:00:00"/>
        <d v="2010-12-14T00:00:00"/>
        <d v="2013-04-12T00:00:00"/>
        <d v="2011-09-26T00:00:00"/>
        <d v="2010-06-13T00:00:00"/>
        <d v="2013-09-01T00:00:00"/>
        <d v="2012-08-13T00:00:00"/>
        <d v="2014-03-11T00:00:00"/>
        <d v="2010-10-18T00:00:00"/>
        <d v="2011-03-24T00:00:00"/>
        <d v="2013-02-07T00:00:00"/>
        <d v="2012-01-25T00:00:00"/>
        <d v="2012-05-02T00:00:00"/>
        <d v="2012-07-23T00:00:00"/>
        <d v="2012-02-09T00:00:00"/>
        <d v="2013-02-28T00:00:00"/>
        <d v="2013-01-08T00:00:00"/>
        <d v="2011-01-24T00:00:00"/>
        <d v="2011-10-04T00:00:00"/>
        <d v="2011-11-21T00:00:00"/>
        <d v="2013-03-15T00:00:00"/>
        <d v="2010-06-28T00:00:00"/>
        <d v="2013-01-30T00:00:00"/>
        <d v="2014-11-07T00:00:00"/>
        <d v="2013-11-11T00:00:00"/>
        <d v="2013-02-24T00:00:00"/>
        <d v="2009-11-06T00:00:00"/>
        <d v="2015-11-23T00:00:00"/>
        <d v="2016-10-04T00:00:00"/>
        <d v="2016-04-13T00:00:00"/>
        <d v="2016-11-23T00:00:00"/>
        <d v="2015-06-29T00:00:00"/>
        <d v="2016-11-14T00:00:00"/>
        <d v="2017-02-09T00:00:00"/>
        <d v="2015-02-23T00:00:00"/>
        <d v="2015-10-01T00:00:00"/>
        <d v="2013-04-15T00:00:00"/>
        <d v="2016-05-17T00:00:00"/>
        <d v="2016-03-08T00:00:00"/>
        <d v="2015-04-07T00:00:00"/>
        <d v="2015-02-11T00:00:00"/>
        <d v="2016-07-08T00:00:00"/>
        <d v="2015-03-30T00:00:00"/>
        <d v="2017-02-06T00:00:00"/>
        <d v="2014-09-12T00:00:00"/>
        <d v="2016-03-30T00:00:00"/>
        <d v="2014-10-14T00:00:00"/>
        <d v="2015-04-17T00:00:00"/>
        <d v="2015-09-14T00:00:00"/>
        <d v="2015-10-15T00:00:00"/>
        <d v="2015-07-22T00:00:00"/>
        <d v="2017-01-25T00:00:00"/>
        <d v="2016-08-03T00:00:00"/>
        <d v="2016-02-27T00:00:00"/>
        <d v="2014-09-07T00:00:00"/>
        <d v="2015-10-20T00:00:00"/>
        <d v="2014-10-31T00:00:00"/>
        <d v="2016-02-15T00:00:00"/>
        <d v="2015-03-15T00:00:00"/>
        <d v="2014-10-22T00:00:00"/>
        <d v="2015-06-08T00:00:00"/>
        <d v="2014-10-23T00:00:00"/>
        <d v="2014-07-17T00:00:00"/>
        <d v="2010-03-18T00:00:00"/>
        <d v="2014-05-21T00:00:00"/>
        <d v="2014-01-29T00:00:00"/>
        <d v="2012-04-20T00:00:00"/>
        <d v="2013-03-22T00:00:00"/>
        <d v="2015-02-08T00:00:00"/>
        <d v="2011-12-16T00:00:00"/>
        <d v="2012-12-18T00:00:00"/>
        <d v="2016-02-25T00:00:00"/>
        <d v="2012-06-18T00:00:00"/>
        <d v="2011-08-02T00:00:00"/>
        <d v="2014-01-18T00:00:00"/>
        <d v="2016-07-25T00:00:00"/>
        <d v="2016-01-01T00:00:00"/>
        <d v="2015-12-29T00:00:00"/>
        <d v="2012-06-25T00:00:00"/>
        <d v="2012-08-23T00:00:00"/>
        <d v="2014-04-25T00:00:00"/>
        <d v="2014-12-07T00:00:00"/>
        <d v="2015-07-26T00:00:00"/>
        <d v="2016-06-27T00:00:00"/>
        <d v="2014-02-03T00:00:00"/>
        <d v="2011-11-17T00:00:00"/>
        <d v="2011-08-08T00:00:00"/>
        <d v="2013-09-09T00:00:00"/>
        <d v="2016-02-17T00:00:00"/>
        <d v="2012-03-22T00:00:00"/>
        <d v="2012-06-22T00:00:00"/>
        <d v="2010-07-20T00:00:00"/>
        <d v="2016-11-13T00:00:00"/>
        <d v="2014-04-16T00:00:00"/>
        <d v="2011-07-08T00:00:00"/>
        <d v="2011-06-24T00:00:00"/>
        <d v="2014-01-07T00:00:00"/>
        <d v="2011-09-20T00:00:00"/>
        <d v="2013-09-26T00:00:00"/>
        <d v="2016-06-22T00:00:00"/>
        <d v="2013-11-19T00:00:00"/>
        <d v="2012-06-19T00:00:00"/>
        <d v="2013-09-11T00:00:00"/>
        <d v="2014-01-09T00:00:00"/>
        <d v="2013-03-27T00:00:00"/>
        <d v="2015-06-23T00:00:00"/>
        <d v="2013-04-30T00:00:00"/>
        <d v="2015-06-22T00:00:00"/>
        <d v="2014-08-12T00:00:00"/>
        <d v="2013-05-06T00:00:00"/>
        <d v="2015-09-28T00:00:00"/>
        <d v="2016-01-31T00:00:00"/>
        <d v="2015-10-08T00:00:00"/>
        <d v="2009-09-14T00:00:00"/>
        <d v="2013-08-26T00:00:00"/>
        <d v="2016-06-05T00:00:00"/>
        <d v="2015-08-22T00:00:00"/>
        <d v="2015-08-12T00:00:00"/>
        <d v="2013-10-29T00:00:00"/>
        <d v="2013-08-14T00:00:00"/>
        <d v="2013-07-01T00:00:00"/>
        <d v="2016-08-09T00:00:00"/>
        <d v="2014-10-07T00:00:00"/>
        <d v="2016-02-23T00:00:00"/>
        <d v="2015-01-20T00:00:00"/>
        <d v="2014-01-10T00:00:00"/>
        <d v="2011-12-17T00:00:00"/>
        <d v="2015-05-06T00:00:00"/>
        <d v="2015-02-01T00:00:00"/>
        <d v="2013-02-26T00:00:00"/>
        <d v="2013-09-17T00:00:00"/>
        <d v="2014-01-15T00:00:00"/>
        <d v="2013-12-26T00:00:00"/>
        <d v="2015-04-13T00:00:00"/>
        <d v="2015-02-03T00:00:00"/>
        <d v="2012-03-02T00:00:00"/>
        <d v="2013-09-30T00:00:00"/>
        <d v="2013-04-14T00:00:00"/>
        <d v="2011-09-14T00:00:00"/>
        <d v="2014-04-30T00:00:00"/>
        <d v="2013-05-13T00:00:00"/>
        <d v="2011-06-10T00:00:00"/>
        <d v="2011-07-26T00:00:00"/>
        <d v="2016-04-28T00:00:00"/>
        <d v="2014-06-10T00:00:00"/>
        <d v="2012-08-08T00:00:00"/>
        <d v="2012-08-14T00:00:00"/>
        <d v="2012-05-11T00:00:00"/>
        <d v="2014-07-07T00:00:00"/>
        <d v="2013-11-26T00:00:00"/>
        <d v="2014-03-05T00:00:00"/>
        <d v="2014-07-24T00:00:00"/>
        <d v="2017-01-18T00:00:00"/>
        <d v="2015-04-05T00:00:00"/>
        <d v="2014-04-28T00:00:00"/>
        <d v="2015-03-02T00:00:00"/>
        <d v="2013-07-10T00:00:00"/>
        <d v="2012-09-10T00:00:00"/>
        <d v="2016-03-18T00:00:00"/>
        <d v="2012-11-29T00:00:00"/>
        <d v="2015-09-25T00:00:00"/>
        <d v="2013-04-17T00:00:00"/>
        <d v="2014-05-02T00:00:00"/>
        <d v="2016-10-26T00:00:00"/>
        <d v="2011-12-05T00:00:00"/>
        <d v="2015-12-28T00:00:00"/>
        <d v="2016-08-13T00:00:00"/>
        <d v="2014-06-09T00:00:00"/>
        <d v="2013-12-12T00:00:00"/>
        <d v="2014-11-01T00:00:00"/>
        <d v="2011-11-11T00:00:00"/>
        <d v="2009-08-18T00:00:00"/>
        <d v="2010-03-10T00:00:00"/>
        <d v="2011-06-09T00:00:00"/>
        <d v="2012-02-17T00:00:00"/>
        <d v="2014-12-18T00:00:00"/>
        <d v="2012-02-10T00:00:00"/>
        <d v="2013-07-11T00:00:00"/>
        <d v="2012-09-04T00:00:00"/>
        <d v="2012-03-26T00:00:00"/>
        <d v="2015-05-29T00:00:00"/>
        <d v="2016-01-30T00:00:00"/>
        <d v="2013-03-07T00:00:00"/>
        <d v="2016-10-06T00:00:00"/>
        <d v="2016-07-01T00:00:00"/>
        <d v="2014-07-10T00:00:00"/>
        <d v="2015-03-28T00:00:00"/>
        <d v="2017-01-03T00:00:00"/>
        <d v="2015-08-07T00:00:00"/>
        <d v="2012-11-05T00:00:00"/>
        <d v="2015-11-10T00:00:00"/>
        <d v="2016-10-02T00:00:00"/>
        <d v="2015-08-21T00:00:00"/>
        <d v="2016-05-02T00:00:00"/>
        <d v="2014-07-30T00:00:00"/>
        <d v="2015-07-07T00:00:00"/>
        <d v="2017-01-17T00:00:00"/>
        <d v="2015-05-31T00:00:00"/>
        <d v="2016-12-20T00:00:00"/>
        <d v="2015-06-02T00:00:00"/>
        <d v="2016-11-01T00:00:00"/>
        <d v="2016-04-12T00:00:00"/>
        <d v="2016-04-22T00:00:00"/>
        <d v="2015-06-24T00:00:00"/>
        <d v="2015-10-05T00:00:00"/>
        <d v="2016-06-13T00:00:00"/>
        <d v="2016-03-04T00:00:00"/>
        <d v="2014-10-01T00:00:00"/>
        <d v="2016-06-04T00:00:00"/>
        <d v="2015-10-06T00:00:00"/>
        <d v="2015-09-02T00:00:00"/>
        <d v="2016-01-11T00:00:00"/>
        <d v="2015-09-29T00:00:00"/>
        <d v="2015-06-18T00:00:00"/>
        <d v="2014-10-15T00:00:00"/>
        <d v="2014-09-19T00:00:00"/>
        <d v="2016-05-13T00:00:00"/>
        <d v="2015-12-07T00:00:00"/>
        <d v="2016-11-02T00:00:00"/>
        <d v="2015-02-22T00:00:00"/>
        <d v="2015-11-13T00:00:00"/>
        <d v="2014-11-17T00:00:00"/>
        <d v="2015-09-21T00:00:00"/>
        <d v="2015-01-17T00:00:00"/>
        <d v="2016-02-11T00:00:00"/>
        <d v="2016-06-14T00:00:00"/>
        <d v="2014-12-02T00:00:00"/>
        <d v="2015-12-10T00:00:00"/>
        <d v="2015-12-02T00:00:00"/>
        <d v="2016-01-19T00:00:00"/>
        <d v="2014-11-19T00:00:00"/>
        <d v="2016-09-19T00:00:00"/>
        <d v="2015-05-14T00:00:00"/>
        <d v="2016-03-21T00:00:00"/>
        <d v="2014-11-25T00:00:00"/>
        <d v="2016-08-23T00:00:00"/>
        <d v="2015-02-20T00:00:00"/>
        <d v="2015-02-14T00:00:00"/>
        <d v="2015-01-16T00:00:00"/>
        <d v="2015-03-17T00:00:00"/>
        <d v="2016-09-18T00:00:00"/>
        <d v="2014-11-03T00:00:00"/>
        <d v="2015-03-07T00:00:00"/>
        <d v="2015-03-19T00:00:00"/>
        <d v="2016-10-03T00:00:00"/>
        <d v="2016-06-24T00:00:00"/>
        <d v="2014-11-04T00:00:00"/>
        <d v="2015-03-10T00:00:00"/>
        <d v="2015-05-19T00:00:00"/>
        <d v="2014-07-28T00:00:00"/>
        <d v="2015-07-09T00:00:00"/>
        <d v="2015-04-08T00:00:00"/>
        <d v="2015-10-23T00:00:00"/>
        <d v="2015-05-16T00:00:00"/>
        <d v="2015-10-29T00:00:00"/>
        <d v="2015-03-23T00:00:00"/>
        <d v="2015-11-20T00:00:00"/>
        <d v="2016-08-02T00:00:00"/>
        <d v="2015-08-31T00:00:00"/>
        <d v="2015-08-25T00:00:00"/>
        <d v="2017-01-26T00:00:00"/>
        <d v="2015-03-24T00:00:00"/>
        <d v="2014-09-26T00:00:00"/>
        <d v="2014-07-11T00:00:00"/>
        <d v="2016-06-07T00:00:00"/>
        <d v="2016-06-11T00:00:00"/>
        <d v="2015-04-27T00:00:00"/>
        <d v="2015-04-14T00:00:00"/>
        <d v="2017-02-24T00:00:00"/>
        <d v="2015-07-13T00:00:00"/>
        <d v="2016-01-15T00:00:00"/>
        <d v="2014-06-13T00:00:00"/>
        <d v="2016-04-14T00:00:00"/>
        <d v="2016-04-29T00:00:00"/>
        <d v="2015-10-26T00:00:00"/>
        <d v="2015-03-12T00:00:00"/>
        <d v="2015-05-07T00:00:00"/>
        <d v="2017-01-27T00:00:00"/>
        <d v="2014-08-14T00:00:00"/>
        <d v="2016-11-09T00:00:00"/>
        <d v="2015-07-14T00:00:00"/>
        <d v="2015-04-06T00:00:00"/>
        <d v="2014-09-16T00:00:00"/>
        <d v="2014-07-12T00:00:00"/>
        <d v="2014-09-09T00:00:00"/>
        <d v="2014-08-26T00:00:00"/>
        <d v="2014-10-19T00:00:00"/>
        <d v="2014-11-12T00:00:00"/>
        <d v="2015-02-10T00:00:00"/>
        <d v="2015-07-24T00:00:00"/>
        <d v="2014-10-10T00:00:00"/>
        <d v="2016-09-23T00:00:00"/>
        <d v="2014-12-17T00:00:00"/>
        <d v="2015-03-14T00:00:00"/>
        <d v="2014-07-18T00:00:00"/>
        <d v="2015-03-27T00:00:00"/>
        <d v="2016-05-16T00:00:00"/>
        <d v="2014-12-11T00:00:00"/>
        <d v="2014-12-01T00:00:00"/>
        <d v="2015-01-08T00:00:00"/>
        <d v="2016-05-14T00:00:00"/>
        <d v="2014-08-13T00:00:00"/>
        <d v="2016-09-26T00:00:00"/>
        <d v="2017-02-12T00:00:00"/>
        <d v="2016-09-21T00:00:00"/>
        <d v="2014-06-19T00:00:00"/>
        <d v="2015-07-04T00:00:00"/>
        <d v="2016-07-28T00:00:00"/>
        <d v="2016-11-22T00:00:00"/>
        <d v="2015-03-31T00:00:00"/>
        <d v="2017-01-02T00:00:00"/>
        <d v="2014-06-25T00:00:00"/>
        <d v="2013-10-16T00:00:00"/>
        <d v="2016-12-11T00:00:00"/>
        <d v="2014-06-23T00:00:00"/>
        <d v="2016-10-25T00:00:00"/>
        <d v="2016-12-21T00:00:00"/>
        <d v="2016-12-22T00:00:00"/>
        <d v="2016-11-04T00:00:00"/>
        <d v="2016-12-30T00:00:00"/>
        <d v="2014-10-28T00:00:00"/>
        <d v="2014-08-06T00:00:00"/>
        <d v="2016-02-08T00:00:00"/>
        <d v="2012-01-01T00:00:00"/>
        <d v="2012-03-09T00:00:00"/>
        <d v="2011-05-31T00:00:00"/>
        <d v="2013-03-12T00:00:00"/>
        <d v="2012-12-03T00:00:00"/>
        <d v="2011-07-07T00:00:00"/>
        <d v="2012-07-20T00:00:00"/>
        <d v="2011-11-07T00:00:00"/>
        <d v="2011-12-02T00:00:00"/>
        <d v="2013-07-31T00:00:00"/>
        <d v="2013-11-20T00:00:00"/>
        <d v="2014-11-02T00:00:00"/>
        <d v="2013-11-01T00:00:00"/>
        <d v="2014-01-28T00:00:00"/>
        <d v="2014-07-09T00:00:00"/>
        <d v="2015-06-06T00:00:00"/>
        <d v="2014-02-19T00:00:00"/>
        <d v="2012-11-13T00:00:00"/>
        <d v="2013-04-03T00:00:00"/>
        <d v="2014-12-15T00:00:00"/>
        <d v="2016-12-29T00:00:00"/>
        <d v="2013-01-25T00:00:00"/>
        <d v="2011-06-19T00:00:00"/>
        <d v="2015-01-15T00:00:00"/>
        <d v="2012-12-06T00:00:00"/>
        <d v="2013-04-19T00:00:00"/>
        <d v="2011-02-16T00:00:00"/>
        <d v="2012-11-21T00:00:00"/>
        <d v="2010-09-08T00:00:00"/>
        <d v="2016-10-27T00:00:00"/>
        <d v="2014-01-03T00:00:00"/>
        <d v="2016-11-16T00:00:00"/>
        <d v="2013-07-16T00:00:00"/>
        <d v="2015-08-10T00:00:00"/>
        <d v="2013-11-15T00:00:00"/>
        <d v="2013-01-15T00:00:00"/>
        <d v="2015-12-11T00:00:00"/>
        <d v="2009-09-11T00:00:00"/>
        <d v="2015-09-03T00:00:00"/>
        <d v="2014-03-31T00:00:00"/>
        <d v="2010-09-15T00:00:00"/>
        <d v="2011-04-03T00:00:00"/>
        <d v="2012-07-26T00:00:00"/>
        <d v="2014-02-04T00:00:00"/>
        <d v="2013-01-29T00:00:00"/>
        <d v="2012-03-14T00:00:00"/>
        <d v="2013-10-02T00:00:00"/>
        <d v="2012-05-29T00:00:00"/>
        <d v="2013-01-02T00:00:00"/>
        <d v="2013-01-01T00:00:00"/>
        <d v="2013-10-08T00:00:00"/>
        <d v="2013-06-17T00:00:00"/>
        <d v="2011-07-11T00:00:00"/>
        <d v="2012-02-24T00:00:00"/>
        <d v="2013-08-16T00:00:00"/>
        <d v="2011-06-01T00:00:00"/>
        <d v="2012-08-01T00:00:00"/>
        <d v="2011-05-02T00:00:00"/>
        <d v="2011-07-05T00:00:00"/>
        <d v="2011-05-27T00:00:00"/>
        <d v="2014-11-18T00:00:00"/>
        <d v="2013-12-20T00:00:00"/>
        <d v="2013-06-18T00:00:00"/>
        <d v="2013-01-07T00:00:00"/>
        <d v="2012-06-20T00:00:00"/>
        <d v="2011-05-16T00:00:00"/>
        <d v="2014-10-02T00:00:00"/>
        <d v="2013-03-08T00:00:00"/>
        <d v="2012-01-17T00:00:00"/>
        <d v="2012-07-30T00:00:00"/>
        <d v="2013-12-11T00:00:00"/>
        <d v="2014-05-09T00:00:00"/>
        <d v="2012-09-05T00:00:00"/>
        <d v="2010-03-13T00:00:00"/>
        <d v="2012-10-04T00:00:00"/>
        <d v="2012-03-04T00:00:00"/>
        <d v="2012-01-19T00:00:00"/>
        <d v="2012-06-12T00:00:00"/>
        <d v="2013-02-20T00:00:00"/>
        <d v="2011-11-22T00:00:00"/>
        <d v="2014-03-20T00:00:00"/>
        <d v="2013-05-28T00:00:00"/>
        <d v="2012-04-06T00:00:00"/>
        <d v="2013-09-06T00:00:00"/>
        <d v="2014-04-01T00:00:00"/>
        <d v="2011-12-18T00:00:00"/>
        <d v="2016-08-25T00:00:00"/>
        <d v="2014-10-11T00:00:00"/>
        <d v="2016-11-21T00:00:00"/>
        <d v="2016-07-26T00:00:00"/>
        <d v="2014-02-24T00:00:00"/>
        <d v="2015-02-15T00:00:00"/>
        <d v="2016-03-23T00:00:00"/>
        <d v="2016-06-01T00:00:00"/>
        <d v="2016-10-13T00:00:00"/>
        <d v="2016-11-28T00:00:00"/>
        <d v="2016-06-23T00:00:00"/>
        <d v="2016-08-27T00:00:00"/>
        <d v="2015-05-04T00:00:00"/>
        <d v="2013-10-23T00:00:00"/>
        <d v="2016-08-17T00:00:00"/>
        <d v="2013-10-12T00:00:00"/>
        <d v="2012-01-12T00:00:00"/>
        <d v="2013-09-23T00:00:00"/>
        <d v="2012-11-17T00:00:00"/>
        <d v="2015-01-21T00:00:00"/>
        <d v="2009-10-01T00:00:00"/>
        <d v="2013-12-07T00:00:00"/>
        <d v="2013-03-09T00:00:00"/>
        <d v="2013-08-01T00:00:00"/>
        <d v="2013-10-30T00:00:00"/>
        <d v="2012-10-01T00:00:00"/>
        <d v="2013-04-04T00:00:00"/>
        <d v="2010-11-23T00:00:00"/>
        <d v="2012-05-08T00:00:00"/>
        <d v="2012-09-27T00:00:00"/>
        <d v="2011-11-30T00:00:00"/>
        <d v="2011-08-04T00:00:00"/>
        <d v="2016-01-02T00:00:00"/>
        <d v="2012-03-13T00:00:00"/>
        <d v="2016-08-21T00:00:00"/>
        <d v="2012-04-27T00:00:00"/>
        <d v="2011-07-27T00:00:00"/>
        <d v="2013-10-22T00:00:00"/>
        <d v="2010-05-05T00:00:00"/>
        <d v="2015-08-02T00:00:00"/>
        <d v="2012-10-29T00:00:00"/>
        <d v="2011-12-01T00:00:00"/>
        <d v="2011-04-12T00:00:00"/>
        <d v="2010-04-23T00:00:00"/>
        <d v="2010-11-25T00:00:00"/>
        <d v="2014-02-10T00:00:00"/>
        <d v="2011-08-11T00:00:00"/>
        <d v="2010-06-11T00:00:00"/>
        <d v="2012-06-21T00:00:00"/>
        <d v="2014-01-02T00:00:00"/>
        <d v="2012-10-11T00:00:00"/>
        <d v="2012-04-04T00:00:00"/>
        <d v="2012-01-29T00:00:00"/>
        <d v="2010-09-13T00:00:00"/>
        <d v="2012-11-14T00:00:00"/>
        <d v="2013-10-15T00:00:00"/>
        <d v="2011-10-30T00:00:00"/>
        <d v="2013-01-14T00:00:00"/>
        <d v="2013-10-28T00:00:00"/>
        <d v="2010-06-08T00:00:00"/>
        <d v="2012-09-28T00:00:00"/>
        <d v="2012-03-10T00:00:00"/>
        <d v="2010-05-14T00:00:00"/>
        <d v="2013-02-05T00:00:00"/>
        <d v="2014-03-12T00:00:00"/>
        <d v="2014-04-04T00:00:00"/>
        <d v="2015-12-30T00:00:00"/>
        <d v="2013-10-04T00:00:00"/>
        <d v="2012-08-03T00:00:00"/>
        <d v="2013-05-22T00:00:00"/>
        <d v="2015-06-26T00:00:00"/>
        <d v="2017-01-10T00:00:00"/>
        <d v="2016-01-13T00:00:00"/>
        <d v="2016-10-30T00:00:00"/>
        <d v="2016-03-15T00:00:00"/>
        <d v="2016-12-28T00:00:00"/>
        <d v="2016-08-10T00:00:00"/>
        <d v="2015-12-18T00:00:00"/>
        <d v="2016-04-20T00:00:00"/>
        <d v="2016-10-19T00:00:00"/>
        <d v="2014-12-25T00:00:00"/>
        <d v="2016-08-04T00:00:00"/>
        <d v="2015-02-25T00:00:00"/>
        <d v="2016-10-17T00:00:00"/>
        <d v="2014-12-19T00:00:00"/>
        <d v="2017-01-05T00:00:00"/>
        <d v="2016-01-04T00:00:00"/>
        <d v="2016-09-12T00:00:00"/>
        <d v="2015-07-23T00:00:00"/>
        <d v="2016-09-06T00:00:00"/>
        <d v="2016-02-22T00:00:00"/>
        <d v="2014-07-16T00:00:00"/>
        <d v="2017-01-07T00:00:00"/>
        <d v="2016-12-17T00:00:00"/>
        <d v="2016-02-24T00:00:00"/>
        <d v="2016-01-22T00:00:00"/>
        <d v="2016-01-26T00:00:00"/>
        <d v="2016-07-23T00:00:00"/>
        <d v="2015-12-01T00:00:00"/>
        <d v="2014-05-14T00:00:00"/>
        <d v="2016-09-01T00:00:00"/>
        <d v="2016-08-29T00:00:00"/>
        <d v="2016-06-17T00:00:00"/>
        <d v="2016-10-09T00:00:00"/>
        <d v="2014-10-09T00:00:00"/>
        <d v="2014-06-27T00:00:00"/>
        <d v="2015-10-04T00:00:00"/>
        <d v="2017-01-13T00:00:00"/>
        <d v="2015-11-17T00:00:00"/>
        <d v="2017-02-14T00:00:00"/>
        <d v="2014-12-03T00:00:00"/>
        <d v="2016-05-20T00:00:00"/>
        <d v="2016-07-10T00:00:00"/>
        <d v="2016-12-10T00:00:00"/>
        <d v="2014-11-11T00:00:00"/>
        <d v="2016-02-21T00:00:00"/>
        <d v="2015-10-12T00:00:00"/>
        <d v="2015-05-02T00:00:00"/>
        <d v="2015-09-24T00:00:00"/>
        <d v="2015-05-21T00:00:00"/>
        <d v="2016-02-26T00:00:00"/>
        <d v="2017-01-20T00:00:00"/>
        <d v="2015-02-09T00:00:00"/>
        <d v="2016-07-03T00:00:00"/>
        <d v="2015-01-12T00:00:00"/>
        <d v="2015-04-25T00:00:00"/>
        <d v="2016-02-18T00:00:00"/>
        <d v="2016-11-17T00:00:00"/>
        <d v="2014-07-31T00:00:00"/>
        <d v="2015-01-07T00:00:00"/>
        <d v="2015-11-11T00:00:00"/>
        <d v="2014-10-06T00:00:00"/>
        <d v="2016-08-15T00:00:00"/>
        <d v="2015-08-15T00:00:00"/>
        <d v="2014-07-29T00:00:00"/>
        <d v="2016-04-23T00:00:00"/>
        <d v="2017-02-08T00:00:00"/>
        <d v="2016-02-06T00:00:00"/>
        <d v="2016-03-03T00:00:00"/>
        <d v="2016-07-31T00:00:00"/>
        <d v="2013-05-23T00:00:00"/>
        <d v="2013-06-20T00:00:00"/>
        <d v="2013-11-21T00:00:00"/>
        <d v="2016-03-11T00:00:00"/>
        <d v="2013-10-25T00:00:00"/>
        <d v="2015-10-18T00:00:00"/>
        <d v="2014-01-06T00:00:00"/>
        <d v="2011-09-16T00:00:00"/>
        <d v="2015-12-14T00:00:00"/>
        <d v="2011-06-06T00:00:00"/>
        <d v="2014-04-10T00:00:00"/>
        <d v="2014-12-29T00:00:00"/>
        <d v="2012-07-11T00:00:00"/>
        <d v="2016-02-13T00:00:00"/>
        <d v="2014-07-25T00:00:00"/>
        <d v="2014-05-16T00:00:00"/>
        <d v="2014-03-25T00:00:00"/>
        <d v="2015-05-26T00:00:00"/>
        <d v="2015-04-28T00:00:00"/>
        <d v="2014-09-03T00:00:00"/>
        <d v="2014-01-21T00:00:00"/>
        <d v="2014-03-14T00:00:00"/>
        <d v="2014-05-12T00:00:00"/>
        <d v="2014-02-21T00:00:00"/>
        <d v="2012-03-05T00:00:00"/>
        <d v="2012-02-13T00:00:00"/>
        <d v="2012-11-07T00:00:00"/>
        <d v="2015-12-08T00:00:00"/>
        <d v="2014-11-20T00:00:00"/>
        <d v="2012-04-10T00:00:00"/>
        <d v="2014-03-24T00:00:00"/>
        <d v="2011-09-13T00:00:00"/>
        <d v="2016-02-12T00:00:00"/>
        <d v="2013-05-16T00:00:00"/>
        <d v="2015-07-27T00:00:00"/>
        <d v="2015-11-24T00:00:00"/>
        <d v="2016-12-01T00:00:00"/>
        <d v="2014-07-01T00:00:00"/>
        <d v="2014-11-15T00:00:00"/>
        <d v="2016-03-24T00:00:00"/>
        <d v="2017-01-01T00:00:00"/>
        <d v="2015-03-29T00:00:00"/>
        <d v="2014-08-03T00:00:00"/>
        <d v="2014-08-20T00:00:00"/>
        <d v="2016-10-31T00:00:00"/>
        <d v="2015-08-06T00:00:00"/>
        <d v="2015-01-24T00:00:00"/>
        <d v="2014-11-08T00:00:00"/>
        <d v="2015-05-30T00:00:00"/>
        <d v="2014-08-25T00:00:00"/>
        <d v="2016-05-19T00:00:00"/>
        <d v="2015-01-23T00:00:00"/>
        <d v="2015-04-30T00:00:00"/>
        <d v="2015-06-28T00:00:00"/>
        <d v="2015-06-15T00:00:00"/>
        <d v="2014-09-15T00:00:00"/>
        <d v="2014-05-22T00:00:00"/>
        <d v="2015-01-30T00:00:00"/>
        <d v="2016-12-24T00:00:00"/>
        <d v="2015-04-29T00:00:00"/>
        <d v="2016-06-08T00:00:00"/>
        <d v="2014-08-01T00:00:00"/>
        <d v="2016-02-19T00:00:00"/>
        <d v="2017-01-12T00:00:00"/>
        <d v="2016-02-09T00:00:00"/>
        <d v="2015-10-21T00:00:00"/>
        <d v="2015-11-18T00:00:00"/>
        <d v="2016-06-15T00:00:00"/>
        <d v="2015-05-28T00:00:00"/>
        <d v="2016-03-01T00:00:00"/>
        <d v="2015-05-08T00:00:00"/>
        <d v="2016-12-27T00:00:00"/>
        <d v="2015-04-10T00:00:00"/>
        <d v="2016-09-20T00:00:00"/>
        <d v="2016-11-06T00:00:00"/>
        <d v="2016-10-10T00:00:00"/>
        <d v="2014-04-07T00:00:00"/>
        <d v="2013-08-23T00:00:00"/>
        <d v="2014-03-17T00:00:00"/>
        <d v="2011-07-30T00:00:00"/>
        <d v="2012-03-17T00:00:00"/>
        <d v="2011-01-25T00:00:00"/>
        <d v="2015-07-08T00:00:00"/>
        <d v="2012-01-31T00:00:00"/>
        <d v="2015-01-03T00:00:00"/>
        <d v="2012-08-04T00:00:00"/>
        <d v="2011-12-06T00:00:00"/>
        <d v="2013-05-14T00:00:00"/>
        <d v="2011-08-26T00:00:00"/>
        <d v="2011-05-08T00:00:00"/>
        <d v="2014-05-15T00:00:00"/>
        <d v="2011-10-21T00:00:00"/>
        <d v="2013-04-06T00:00:00"/>
        <d v="2014-05-08T00:00:00"/>
        <d v="2012-06-07T00:00:00"/>
        <d v="2014-07-23T00:00:00"/>
        <d v="2010-11-05T00:00:00"/>
        <d v="2012-01-13T00:00:00"/>
        <d v="2011-02-12T00:00:00"/>
        <d v="2014-05-07T00:00:00"/>
        <d v="2014-01-27T00:00:00"/>
        <d v="2013-12-30T00:00:00"/>
        <d v="2014-01-17T00:00:00"/>
        <d v="2010-10-14T00:00:00"/>
        <d v="2013-06-24T00:00:00"/>
        <d v="2013-08-21T00:00:00"/>
        <d v="2016-03-16T00:00:00"/>
        <d v="2013-10-14T00:00:00"/>
        <d v="2010-04-06T00:00:00"/>
        <d v="2013-07-03T00:00:00"/>
        <d v="2009-07-13T00:00:00"/>
        <d v="2012-07-31T00:00:00"/>
        <d v="2014-02-11T00:00:00"/>
        <d v="2010-12-01T00:00:00"/>
        <d v="2013-07-08T00:00:00"/>
        <d v="2013-11-08T00:00:00"/>
        <d v="2013-02-15T00:00:00"/>
        <d v="2016-12-08T00:00:00"/>
        <d v="2015-02-04T00:00:00"/>
        <d v="2016-07-09T00:00:00"/>
        <d v="2016-12-04T00:00:00"/>
        <d v="2015-03-01T00:00:00"/>
        <d v="2016-03-29T00:00:00"/>
        <d v="2015-06-14T00:00:00"/>
        <d v="2017-01-11T00:00:00"/>
        <d v="2016-01-18T00:00:00"/>
        <d v="2015-09-10T00:00:00"/>
        <d v="2016-01-24T00:00:00"/>
        <d v="2016-05-30T00:00:00"/>
        <d v="2014-06-26T00:00:00"/>
        <d v="2016-03-22T00:00:00"/>
        <d v="2016-09-13T00:00:00"/>
        <d v="2016-11-29T00:00:00"/>
        <d v="2016-07-18T00:00:00"/>
        <d v="2014-06-15T00:00:00"/>
        <d v="2016-02-10T00:00:00"/>
        <d v="2015-11-05T00:00:00"/>
        <d v="2015-07-03T00:00:00"/>
        <d v="2014-10-24T00:00:00"/>
        <d v="2015-06-17T00:00:00"/>
        <d v="2016-06-21T00:00:00"/>
        <d v="2013-05-27T00:00:00"/>
        <d v="2015-02-05T00:00:00"/>
        <d v="2013-02-03T00:00:00"/>
        <d v="2016-05-12T00:00:00"/>
        <d v="2012-10-31T00:00:00"/>
        <d v="2013-06-04T00:00:00"/>
        <d v="2011-05-26T00:00:00"/>
        <d v="2011-05-05T00:00:00"/>
        <d v="2012-07-05T00:00:00"/>
        <d v="2013-07-09T00:00:00"/>
        <d v="2014-10-12T00:00:00"/>
        <d v="2016-11-30T00:00:00"/>
        <d v="2016-12-15T00:00:00"/>
        <d v="2016-11-03T00:00:00"/>
        <d v="2016-07-17T00:00:00"/>
        <d v="2015-05-17T00:00:00"/>
        <d v="2016-12-02T00:00:00"/>
        <d v="2016-07-14T00:00:00"/>
        <d v="2016-07-02T00:00:00"/>
        <d v="2017-01-16T00:00:00"/>
        <d v="2015-01-14T00:00:00"/>
        <d v="2016-09-27T00:00:00"/>
        <d v="2014-09-06T00:00:00"/>
        <d v="2016-05-08T00:00:00"/>
        <d v="2013-05-05T00:00:00"/>
        <d v="2013-06-25T00:00:00"/>
        <d v="2014-10-29T00:00:00"/>
        <d v="2015-10-22T00:00:00"/>
        <d v="2016-09-09T00:00:00"/>
        <d v="2016-06-03T00:00:00"/>
        <d v="2015-01-09T00:00:00"/>
        <d v="2015-06-25T00:00:00"/>
        <d v="2016-08-19T00:00:00"/>
        <d v="2015-05-18T00:00:00"/>
        <d v="2015-09-11T00:00:00"/>
        <d v="2014-06-06T00:00:00"/>
        <d v="2016-04-26T00:00:00"/>
        <d v="2016-12-03T00:00:00"/>
        <d v="2015-05-15T00:00:00"/>
        <d v="2016-01-20T00:00:00"/>
        <d v="2014-06-28T00:00:00"/>
        <d v="2017-03-01T00:00:00"/>
        <d v="2016-04-03T00:00:00"/>
        <d v="2015-11-03T00:00:00"/>
        <d v="2014-10-03T00:00:00"/>
        <d v="2013-03-11T00:00:00"/>
        <d v="2013-02-21T00:00:00"/>
        <d v="2013-01-17T00:00:00"/>
        <d v="2012-02-20T00:00:00"/>
        <d v="2013-01-16T00:00:00"/>
        <d v="2012-12-07T00:00:00"/>
        <d v="2013-09-16T00:00:00"/>
        <d v="2011-08-10T00:00:00"/>
        <d v="2011-10-24T00:00:00"/>
        <d v="2012-08-15T00:00:00"/>
        <d v="2016-06-26T00:00:00"/>
        <d v="2012-05-23T00:00:00"/>
        <d v="2013-12-06T00:00:00"/>
        <d v="2012-10-16T00:00:00"/>
        <d v="2013-09-03T00:00:00"/>
        <d v="2011-05-19T00:00:00"/>
        <d v="2013-05-17T00:00:00"/>
        <d v="2011-07-28T00:00:00"/>
        <d v="2013-06-19T00:00:00"/>
        <d v="2014-07-20T00:00:00"/>
        <d v="2016-08-24T00:00:00"/>
        <d v="2014-05-13T00:00:00"/>
        <d v="2016-02-14T00:00:00"/>
        <d v="2014-06-24T00:00:00"/>
        <d v="2010-03-17T00:00:00"/>
        <d v="2014-06-16T00:00:00"/>
        <d v="2015-08-18T00:00:00"/>
        <d v="2014-11-05T00:00:00"/>
        <d v="2014-05-23T00:00:00"/>
        <d v="2014-11-21T00:00:00"/>
        <d v="2017-01-21T00:00:00"/>
        <d v="2016-03-13T00:00:00"/>
        <d v="2016-04-24T00:00:00"/>
        <d v="2015-07-28T00:00:00"/>
        <d v="2014-12-08T00:00:00"/>
        <d v="2014-07-19T00:00:00"/>
        <d v="2017-02-16T00:00:00"/>
        <d v="2015-10-03T00:00:00"/>
        <d v="2014-09-10T00:00:00"/>
        <d v="2015-08-03T00:00:00"/>
        <d v="2015-06-30T00:00:00"/>
        <d v="2013-10-07T00:00:00"/>
        <d v="2009-09-23T00:00:00"/>
        <d v="2014-01-13T00:00:00"/>
        <d v="2011-05-09T00:00:00"/>
        <d v="2016-06-28T00:00:00"/>
        <d v="2014-02-01T00:00:00"/>
        <d v="2013-04-25T00:00:00"/>
        <d v="2015-05-20T00:00:00"/>
        <d v="2016-02-03T00:00:00"/>
        <d v="2017-02-19T00:00:00"/>
        <d v="2015-01-13T00:00:00"/>
        <d v="2012-05-25T00:00:00"/>
        <d v="2010-08-08T00:00:00"/>
        <d v="2013-07-26T00:00:00"/>
        <d v="2012-03-21T00:00:00"/>
        <d v="2015-08-30T00:00:00"/>
        <d v="2014-11-13T00:00:00"/>
        <d v="2015-01-01T00:00:00"/>
        <d v="2015-08-24T00:00:00"/>
        <d v="2015-05-27T00:00:00"/>
        <d v="2014-05-31T00:00:00"/>
        <d v="2011-09-02T00:00:00"/>
        <d v="2011-11-28T00:00:00"/>
        <d v="2012-02-06T00:00:00"/>
        <d v="2011-07-22T00:00:00"/>
        <d v="2010-12-23T00:00:00"/>
        <d v="2012-05-24T00:00:00"/>
        <d v="2013-11-29T00:00:00"/>
        <d v="2012-11-15T00:00:00"/>
        <d v="2014-06-04T00:00:00"/>
        <d v="2012-10-12T00:00:00"/>
        <d v="2013-09-29T00:00:00"/>
        <d v="2013-01-27T00:00:00"/>
        <d v="2014-08-24T00:00:00"/>
        <d v="2013-02-16T00:00:00"/>
        <d v="2013-06-28T00:00:00"/>
        <d v="2012-11-30T00:00:00"/>
        <d v="2012-10-23T00:00:00"/>
        <d v="2012-09-12T00:00:00"/>
        <d v="2011-12-19T00:00:00"/>
        <d v="2011-04-24T00:00:00"/>
        <d v="2011-04-29T00:00:00"/>
        <d v="2009-11-05T00:00:00"/>
        <d v="2012-02-02T00:00:00"/>
        <d v="2011-05-24T00:00:00"/>
        <d v="2012-08-25T00:00:00"/>
        <d v="2012-09-22T00:00:00"/>
        <d v="2013-09-04T00:00:00"/>
        <d v="2014-07-13T00:00:00"/>
        <d v="2012-05-10T00:00:00"/>
        <d v="2011-02-18T00:00:00"/>
        <d v="2014-04-08T00:00:00"/>
        <d v="2011-03-23T00:00:00"/>
        <d v="2012-03-06T00:00:00"/>
        <d v="2012-04-24T00:00:00"/>
        <d v="2012-11-10T00:00:00"/>
        <d v="2013-11-18T00:00:00"/>
        <d v="2015-12-05T00:00:00"/>
        <d v="2011-10-31T00:00:00"/>
        <d v="2011-01-21T00:00:00"/>
        <d v="2010-05-15T00:00:00"/>
        <d v="2012-05-05T00:00:00"/>
        <d v="2014-01-23T00:00:00"/>
        <d v="2017-02-07T00:00:00"/>
        <d v="2017-02-13T00:00:00"/>
        <d v="2017-03-14T00:00:00"/>
        <d v="2017-02-17T00:00:00"/>
        <d v="2017-02-22T00:00:00"/>
        <d v="2017-02-26T00:00:00"/>
        <d v="2017-03-07T00:00:00"/>
        <d v="2017-03-10T00:00:00"/>
        <d v="2017-02-21T00:00:00"/>
        <d v="2017-03-09T00:00:00"/>
        <d v="2017-02-25T00:00:00"/>
        <d v="2017-03-06T00:00:00"/>
        <d v="2017-03-12T00:00:00"/>
        <d v="2015-02-28T00:00:00"/>
        <d v="2015-08-28T00:00:00"/>
        <d v="2015-04-01T00:00:00"/>
        <d v="2016-03-31T00:00:00"/>
        <d v="2014-09-30T00:00:00"/>
        <d v="2016-04-10T00:00:00"/>
        <d v="2014-09-02T00:00:00"/>
        <d v="2016-03-06T00:00:00"/>
        <d v="2015-04-26T00:00:00"/>
        <d v="2016-12-06T00:00:00"/>
        <d v="2015-01-22T00:00:00"/>
        <d v="2016-10-24T00:00:00"/>
        <d v="2017-01-23T00:00:00"/>
        <d v="2016-03-25T00:00:00"/>
        <d v="2016-09-14T00:00:00"/>
        <d v="2016-02-20T00:00:00"/>
        <d v="2015-09-05T00:00:00"/>
        <d v="2016-05-15T00:00:00"/>
        <d v="2014-07-04T00:00:00"/>
        <d v="2014-12-14T00:00:00"/>
        <d v="2014-12-05T00:00:00"/>
        <d v="2014-10-18T00:00:00"/>
        <d v="2016-05-03T00:00:00"/>
        <d v="2014-12-30T00:00:00"/>
        <d v="2014-09-14T00:00:00"/>
        <d v="2015-01-06T00:00:00"/>
        <d v="2016-11-15T00:00:00"/>
        <d v="2015-12-06T00:00:00"/>
        <d v="2016-09-10T00:00:00"/>
        <d v="2015-06-04T00:00:00"/>
        <d v="2014-08-28T00:00:00"/>
        <d v="2015-01-25T00:00:00"/>
        <d v="2014-08-09T00:00:00"/>
        <d v="2014-06-30T00:00:00"/>
        <d v="2012-01-18T00:00:00"/>
        <d v="2012-09-24T00:00:00"/>
        <d v="2013-12-18T00:00:00"/>
        <d v="2010-12-03T00:00:00"/>
        <d v="2014-01-25T00:00:00"/>
        <d v="2011-02-02T00:00:00"/>
        <d v="2013-01-28T00:00:00"/>
        <d v="2013-01-31T00:00:00"/>
        <d v="2011-05-03T00:00:00"/>
        <d v="2016-06-02T00:00:00"/>
        <d v="2011-05-28T00:00:00"/>
        <d v="2012-09-17T00:00:00"/>
        <d v="2015-03-18T00:00:00"/>
        <d v="2013-04-23T00:00:00"/>
        <d v="2013-11-22T00:00:00"/>
        <d v="2011-10-16T00:00:00"/>
        <d v="2014-01-16T00:00:00"/>
        <d v="2014-12-27T00:00:00"/>
        <d v="2014-05-17T00:00:00"/>
        <d v="2012-10-22T00:00:00"/>
        <d v="2012-07-08T00:00:00"/>
        <d v="2014-10-13T00:00:00"/>
        <d v="2010-05-01T00:00:00"/>
        <d v="2010-06-06T00:00:00"/>
        <d v="2011-03-30T00:00:00"/>
        <d v="2015-09-20T00:00:00"/>
        <d v="2015-12-27T00:00:00"/>
        <d v="2012-09-08T00:00:00"/>
        <d v="2015-04-22T00:00:00"/>
        <d v="2015-02-02T00:00:00"/>
        <d v="2014-08-08T00:00:00"/>
        <d v="2015-09-17T00:00:00"/>
        <d v="2014-09-08T00:00:00"/>
        <d v="2012-06-14T00:00:00"/>
        <d v="2013-11-12T00:00:00"/>
        <d v="2011-08-17T00:00:00"/>
        <d v="2013-09-18T00:00:00"/>
        <d v="2010-10-05T00:00:00"/>
        <d v="2012-02-21T00:00:00"/>
        <d v="2013-04-07T00:00:00"/>
        <d v="2011-05-23T00:00:00"/>
        <d v="2012-01-03T00:00:00"/>
        <d v="2011-11-18T00:00:00"/>
        <d v="2011-11-05T00:00:00"/>
        <d v="2013-06-01T00:00:00"/>
        <d v="2011-05-07T00:00:00"/>
        <d v="2011-04-05T00:00:00"/>
        <d v="2014-02-18T00:00:00"/>
        <d v="2009-10-16T00:00:00"/>
        <d v="2011-03-21T00:00:00"/>
        <d v="2016-10-08T00:00:00"/>
        <d v="2012-02-01T00:00:00"/>
        <d v="2016-01-25T00:00:00"/>
        <d v="2012-04-21T00:00:00"/>
        <d v="2012-09-26T00:00:00"/>
        <d v="2012-08-26T00:00:00"/>
        <d v="2014-04-13T00:00:00"/>
        <d v="2011-12-20T00:00:00"/>
        <d v="2016-07-06T00:00:00"/>
        <d v="2013-02-18T00:00:00"/>
        <d v="2012-10-18T00:00:00"/>
        <d v="2013-06-13T00:00:00"/>
        <d v="2015-10-13T00:00:00"/>
        <d v="2016-07-04T00:00:00"/>
        <d v="2015-07-21T00:00:00"/>
        <d v="2016-11-11T00:00:00"/>
        <d v="2015-06-12T00:00:00"/>
        <d v="2015-01-18T00:00:00"/>
        <d v="2015-11-21T00:00:00"/>
        <d v="2016-10-07T00:00:00"/>
        <d v="2014-07-27T00:00:00"/>
        <d v="2015-05-12T00:00:00"/>
        <d v="2010-06-17T00:00:00"/>
        <d v="2010-06-18T00:00:00"/>
        <d v="2011-08-06T00:00:00"/>
        <d v="2016-10-18T00:00:00"/>
        <d v="2015-12-09T00:00:00"/>
        <d v="2016-05-09T00:00:00"/>
        <d v="2013-02-19T00:00:00"/>
        <d v="2014-03-06T00:00:00"/>
        <d v="2015-02-13T00:00:00"/>
        <d v="2010-02-06T00:00:00"/>
        <d v="2012-10-30T00:00:00"/>
        <d v="2014-04-09T00:00:00"/>
        <d v="2013-10-31T00:00:00"/>
        <d v="2013-05-30T00:00:00"/>
        <d v="2016-10-11T00:00:00"/>
        <d v="2012-06-08T00:00:00"/>
        <d v="2013-04-22T00:00:00"/>
        <d v="2013-11-25T00:00:00"/>
        <d v="2016-01-05T00:00:00"/>
        <d v="2014-04-02T00:00:00"/>
        <d v="2013-03-18T00:00:00"/>
        <d v="2015-12-23T00:00:00"/>
        <d v="2014-05-24T00:00:00"/>
        <d v="2016-05-29T00:00:00"/>
        <d v="2016-08-18T00:00:00"/>
        <d v="2016-04-07T00:00:00"/>
        <d v="2016-04-06T00:00:00"/>
        <d v="2011-09-24T00:00:00"/>
        <d v="2011-11-13T00:00:00"/>
        <d v="2010-08-05T00:00:00"/>
        <d v="2013-06-27T00:00:00"/>
        <d v="2012-01-30T00:00:00"/>
        <d v="2011-08-03T00:00:00"/>
        <d v="2011-10-02T00:00:00"/>
        <d v="2011-12-14T00:00:00"/>
        <d v="2013-04-29T00:00:00"/>
        <d v="2012-12-27T00:00:00"/>
        <d v="2011-06-08T00:00:00"/>
        <d v="2014-08-19T00:00:00"/>
        <d v="2010-10-07T00:00:00"/>
        <d v="2011-01-20T00:00:00"/>
        <d v="2013-11-13T00:00:00"/>
        <d v="2016-12-12T00:00:00"/>
        <d v="2010-01-20T00:00:00"/>
        <d v="2010-10-12T00:00:00"/>
        <d v="2015-07-05T00:00:00"/>
        <d v="2015-06-11T00:00:00"/>
        <d v="2014-01-04T00:00:00"/>
        <d v="2011-03-16T00:00:00"/>
        <d v="2013-03-28T00:00:00"/>
        <d v="2013-09-19T00:00:00"/>
        <d v="2013-10-09T00:00:00"/>
        <d v="2012-12-12T00:00:00"/>
        <d v="2013-08-13T00:00:00"/>
        <d v="2010-06-25T00:00:00"/>
        <d v="2014-02-13T00:00:00"/>
        <d v="2014-01-08T00:00:00"/>
        <d v="2013-08-02T00:00:00"/>
        <d v="2016-11-20T00:00:00"/>
        <d v="2012-12-21T00:00:00"/>
        <d v="2011-06-16T00:00:00"/>
        <d v="2012-04-19T00:00:00"/>
        <d v="2012-08-31T00:00:00"/>
        <d v="2017-02-27T00:00:00"/>
        <d v="2013-08-09T00:00:00"/>
        <d v="2016-04-05T00:00:00"/>
        <d v="2016-07-13T00:00:00"/>
        <d v="2016-12-19T00:00:00"/>
        <d v="2015-03-11T00:00:00"/>
        <d v="2015-10-02T00:00:00"/>
        <d v="2017-02-02T00:00:00"/>
        <d v="2016-10-21T00:00:00"/>
        <d v="2015-07-12T00:00:00"/>
        <d v="2015-09-15T00:00:00"/>
        <d v="2012-02-07T00:00:00"/>
        <d v="2014-04-03T00:00:00"/>
        <d v="2012-02-16T00:00:00"/>
        <d v="2013-10-01T00:00:00"/>
        <d v="2012-02-19T00:00:00"/>
        <d v="2012-08-06T00:00:00"/>
        <d v="2015-07-20T00:00:00"/>
        <d v="2013-06-26T00:00:00"/>
        <d v="2011-12-29T00:00:00"/>
        <d v="2016-10-01T00:00:00"/>
        <d v="2016-01-12T00:00:00"/>
        <d v="2013-07-29T00:00:00"/>
        <d v="2013-05-29T00:00:00"/>
        <d v="2015-02-26T00:00:00"/>
        <d v="2013-03-03T00:00:00"/>
        <d v="2014-07-26T00:00:00"/>
        <d v="2016-07-22T00:00:00"/>
        <d v="2016-11-08T00:00:00"/>
        <d v="2015-01-10T00:00:00"/>
        <d v="2016-04-09T00:00:00"/>
        <d v="2017-02-10T00:00:00"/>
        <d v="2015-11-07T00:00:00"/>
        <d v="2017-02-15T00:00:00"/>
        <d v="2014-11-22T00:00:00"/>
        <d v="2012-01-28T00:00:00"/>
        <d v="2015-11-30T00:00:00"/>
        <d v="2015-11-14T00:00:00"/>
        <d v="2011-02-11T00:00:00"/>
        <d v="2013-08-08T00:00:00"/>
        <d v="2013-10-24T00:00:00"/>
        <d v="2012-08-30T00:00:00"/>
        <d v="2012-02-08T00:00:00"/>
        <d v="2013-05-21T00:00:00"/>
        <d v="2013-11-27T00:00:00"/>
        <d v="2011-11-02T00:00:00"/>
        <d v="2010-11-20T00:00:00"/>
        <d v="2012-04-05T00:00:00"/>
        <d v="2013-02-02T00:00:00"/>
        <d v="2014-04-06T00:00:00"/>
        <d v="2012-04-03T00:00:00"/>
        <d v="2010-01-14T00:00:00"/>
        <d v="2009-08-25T00:00:00"/>
        <d v="2013-11-14T00:00:00"/>
        <d v="2014-02-26T00:00:00"/>
        <d v="2017-03-05T00:00:00"/>
        <d v="2017-03-13T00:00:00"/>
        <d v="2016-09-30T00:00:00"/>
        <d v="2015-02-24T00:00:00"/>
        <d v="2015-04-09T00:00:00"/>
        <d v="2015-07-30T00:00:00"/>
        <d v="2015-08-20T00:00:00"/>
        <d v="2014-12-09T00:00:00"/>
        <d v="2015-07-19T00:00:00"/>
        <d v="2015-08-08T00:00:00"/>
        <d v="2016-10-12T00:00:00"/>
        <d v="2014-12-20T00:00:00"/>
        <d v="2014-09-27T00:00:00"/>
        <d v="2015-02-06T00:00:00"/>
        <d v="2015-09-18T00:00:00"/>
        <d v="2015-08-26T00:00:00"/>
        <d v="2014-10-30T00:00:00"/>
        <d v="2017-02-03T00:00:00"/>
        <d v="2016-05-05T00:00:00"/>
        <d v="2016-02-07T00:00:00"/>
        <d v="2011-08-28T00:00:00"/>
        <d v="2012-06-28T00:00:00"/>
        <d v="2012-08-24T00:00:00"/>
        <d v="2013-04-08T00:00:00"/>
        <d v="2012-04-26T00:00:00"/>
        <d v="2012-09-21T00:00:00"/>
        <d v="2011-01-14T00:00:00"/>
        <d v="2012-04-23T00:00:00"/>
        <d v="2010-06-24T00:00:00"/>
        <d v="2010-08-26T00:00:00"/>
        <d v="2010-05-12T00:00:00"/>
        <d v="2012-12-14T00:00:00"/>
        <d v="2012-07-17T00:00:00"/>
        <d v="2015-08-11T00:00:00"/>
        <d v="2012-03-31T00:00:00"/>
        <d v="2011-06-17T00:00:00"/>
        <d v="2011-08-16T00:00:00"/>
        <d v="2011-09-07T00:00:00"/>
        <d v="2012-03-23T00:00:00"/>
        <d v="2011-10-17T00:00:00"/>
        <d v="2013-04-09T00:00:00"/>
        <d v="2010-12-30T00:00:00"/>
        <d v="2012-04-25T00:00:00"/>
        <d v="2013-03-14T00:00:00"/>
        <d v="2012-05-07T00:00:00"/>
        <d v="2013-02-22T00:00:00"/>
        <d v="2014-08-07T00:00:00"/>
        <d v="2014-06-18T00:00:00"/>
        <d v="2015-09-22T00:00:00"/>
        <d v="2014-11-09T00:00:00"/>
        <d v="2015-08-01T00:00:00"/>
        <d v="2009-11-10T00:00:00"/>
        <d v="2011-06-02T00:00:00"/>
        <d v="2013-01-24T00:00:00"/>
        <d v="2013-07-28T00:00:00"/>
        <d v="2013-09-07T00:00:00"/>
        <d v="2016-09-05T00:00:00"/>
        <d v="2013-04-26T00:00:00"/>
        <d v="2012-02-22T00:00:00"/>
        <d v="2012-07-22T00:00:00"/>
        <d v="2012-11-09T00:00:00"/>
        <d v="2011-10-13T00:00:00"/>
        <d v="2015-09-13T00:00:00"/>
        <d v="2016-08-12T00:00:00"/>
        <d v="2015-08-17T00:00:00"/>
        <d v="2017-01-09T00:00:00"/>
        <d v="2016-03-20T00:00:00"/>
        <d v="2015-03-13T00:00:00"/>
        <d v="2016-04-27T00:00:00"/>
        <d v="2014-12-12T00:00:00"/>
        <d v="2015-04-16T00:00:00"/>
        <d v="2015-10-17T00:00:00"/>
        <d v="2016-09-29T00:00:00"/>
        <d v="2014-06-05T00:00:00"/>
        <d v="2012-08-29T00:00:00"/>
        <d v="2013-12-09T00:00:00"/>
        <d v="2014-03-28T00:00:00"/>
        <d v="2012-08-22T00:00:00"/>
        <d v="2014-09-20T00:00:00"/>
        <d v="2015-09-26T00:00:00"/>
        <d v="2016-10-15T00:00:00"/>
        <d v="2014-11-10T00:00:00"/>
        <d v="2014-08-29T00:00:00"/>
        <d v="2016-06-30T00:00:00"/>
        <d v="2013-09-25T00:00:00"/>
        <d v="2015-11-04T00:00:00"/>
        <d v="2015-03-20T00:00:00"/>
        <d v="2016-03-07T00:00:00"/>
        <d v="2015-04-18T00:00:00"/>
        <d v="2014-05-28T00:00:00"/>
        <d v="2013-04-27T00:00:00"/>
        <d v="2016-05-22T00:00:00"/>
        <d v="2013-06-06T00:00:00"/>
        <d v="2016-09-16T00:00:00"/>
        <d v="2013-08-07T00:00:00"/>
        <d v="2014-08-21T00:00:00"/>
        <d v="2013-02-10T00:00:00"/>
        <d v="2012-05-01T00:00:00"/>
        <d v="2012-05-15T00:00:00"/>
        <d v="2014-04-18T00:00:00"/>
        <d v="2011-11-08T00:00:00"/>
        <d v="2012-07-27T00:00:00"/>
        <d v="2011-07-12T00:00:00"/>
        <d v="2012-02-28T00:00:00"/>
        <d v="2014-02-16T00:00:00"/>
        <d v="2013-09-20T00:00:00"/>
        <d v="2014-10-08T00:00:00"/>
        <d v="2016-06-29T00:00:00"/>
        <d v="2014-06-08T00:00:00"/>
        <d v="2015-07-16T00:00:00"/>
        <d v="2014-08-30T00:00:00"/>
        <d v="2014-04-29T00:00:00"/>
        <d v="2015-02-19T00:00:00"/>
        <d v="2016-11-19T00:00:00"/>
        <d v="2016-02-01T00:00:00"/>
        <d v="2016-05-04T00:00:00"/>
        <d v="2015-09-07T00:00:00"/>
        <d v="2015-10-30T00:00:00"/>
        <d v="2014-08-02T00:00:00"/>
        <d v="2014-05-25T00:00:00"/>
        <d v="2015-12-31T00:00:00"/>
        <d v="2016-06-09T00:00:00"/>
        <d v="2016-06-19T00:00:00"/>
        <d v="2016-12-18T00:00:00"/>
        <d v="2016-04-04T00:00:00"/>
        <d v="2016-10-29T00:00:00"/>
        <d v="2015-12-21T00:00:00"/>
        <d v="2014-10-04T00:00:00"/>
        <d v="2014-06-21T00:00:00"/>
        <d v="2016-11-27T00:00:00"/>
        <d v="2015-07-25T00:00:00"/>
        <d v="2014-10-17T00:00:00"/>
        <d v="2015-12-15T00:00:00"/>
        <d v="2014-04-26T00:00:00"/>
        <d v="2015-08-29T00:00:00"/>
        <d v="2014-07-06T00:00:00"/>
        <d v="2014-12-31T00:00:00"/>
        <d v="2015-11-26T00:00:00"/>
        <d v="2016-07-16T00:00:00"/>
        <d v="2015-12-24T00:00:00"/>
        <d v="2015-01-26T00:00:00"/>
        <d v="2016-05-07T00:00:00"/>
        <d v="2015-06-07T00:00:00"/>
        <d v="2015-08-09T00:00:00"/>
        <d v="2016-03-02T00:00:00"/>
        <d v="2016-05-21T00:00:00"/>
        <d v="2015-11-28T00:00:00"/>
        <d v="2016-01-21T00:00:00"/>
        <d v="2014-05-18T00:00:00"/>
        <d v="2012-11-26T00:00:00"/>
        <d v="2016-01-29T00:00:00"/>
        <d v="2014-11-14T00:00:00"/>
        <d v="2014-12-23T00:00:00"/>
        <d v="2015-05-22T00:00:00"/>
        <d v="2012-09-06T00:00:00"/>
        <d v="2015-02-18T00:00:00"/>
        <d v="2010-07-19T00:00:00"/>
        <d v="2013-12-02T00:00:00"/>
        <d v="2015-09-06T00:00:00"/>
        <d v="2014-08-11T00:00:00"/>
        <d v="2016-03-14T00:00:00"/>
        <d v="2016-09-17T00:00:00"/>
        <d v="2016-06-10T00:00:00"/>
        <d v="2015-10-16T00:00:00"/>
        <d v="2015-01-02T00:00:00"/>
        <d v="2015-02-27T00:00:00"/>
        <d v="2017-02-20T00:00:00"/>
        <d v="2017-02-23T00:00:00"/>
        <d v="2017-03-15T00:00:00"/>
        <d v="2017-03-08T00:00:00"/>
        <d v="2017-03-02T00:00:00"/>
        <d v="2012-11-12T00:00:00"/>
        <d v="2010-10-27T00:00:00"/>
        <d v="2012-11-20T00:00:00"/>
        <d v="2013-06-22T00:00:00"/>
        <d v="2011-04-10T00:00:00"/>
        <d v="2012-01-15T00:00:00"/>
        <d v="2010-12-19T00:00:00"/>
        <d v="2013-07-22T00:00:00"/>
        <d v="2013-04-11T00:00:00"/>
        <d v="2013-08-05T00:00:00"/>
        <d v="2014-08-17T00:00:00"/>
        <d v="2015-04-24T00:00:00"/>
        <d v="2014-08-10T00:00:00"/>
        <d v="2015-11-29T00:00:00"/>
        <d v="2016-10-05T00:00:00"/>
        <d v="2015-09-30T00:00:00"/>
        <d v="2015-06-01T00:00:00"/>
        <d v="2017-01-19T00:00:00"/>
        <d v="2014-09-11T00:00:00"/>
        <d v="2016-08-08T00:00:00"/>
        <d v="2016-08-20T00:00:00"/>
        <d v="2015-10-07T00:00:00"/>
        <d v="2015-05-13T00:00:00"/>
        <d v="2016-01-10T00:00:00"/>
        <d v="2015-08-16T00:00:00"/>
        <d v="2015-11-01T00:00:00"/>
        <d v="2016-11-07T00:00:00"/>
        <d v="2015-02-21T00:00:00"/>
        <d v="2015-04-11T00:00:00"/>
        <d v="2016-08-26T00:00:00"/>
        <d v="2014-07-02T00:00:00"/>
        <d v="2015-05-24T00:00:00"/>
        <d v="2015-10-25T00:00:00"/>
        <d v="2014-05-06T00:00:00"/>
        <d v="2014-10-25T00:00:00"/>
        <d v="2014-05-05T00:00:00"/>
        <d v="2016-01-09T00:00:00"/>
        <d v="2014-04-23T00:00:00"/>
        <d v="2016-03-19T00:00:00"/>
        <d v="2016-02-04T00:00:00"/>
        <d v="2015-03-25T00:00:00"/>
        <d v="2014-09-01T00:00:00"/>
        <d v="2016-05-31T00:00:00"/>
        <d v="2016-01-03T00:00:00"/>
        <d v="2016-04-17T00:00:00"/>
        <d v="2016-07-30T00:00:00"/>
        <d v="2015-07-29T00:00:00"/>
        <d v="2016-07-20T00:00:00"/>
        <d v="2016-05-26T00:00:00"/>
        <d v="2016-04-02T00:00:00"/>
        <d v="2015-01-11T00:00:00"/>
        <d v="2015-07-18T00:00:00"/>
        <d v="2014-12-24T00:00:00"/>
        <d v="2015-08-04T00:00:00"/>
        <d v="2016-11-26T00:00:00"/>
        <d v="2016-10-22T00:00:00"/>
        <d v="2016-08-16T00:00:00"/>
        <d v="2016-08-14T00:00:00"/>
        <d v="2015-10-31T00:00:00"/>
        <d v="2015-05-09T00:00:00"/>
        <d v="2014-12-10T00:00:00"/>
        <d v="2016-09-08T00:00:00"/>
        <d v="2014-09-04T00:00:00"/>
        <d v="2016-06-25T00:00:00"/>
        <d v="2016-10-23T00:00:00"/>
        <d v="2015-03-21T00:00:00"/>
        <d v="2014-04-11T00:00:00"/>
        <d v="2017-01-28T00:00:00"/>
        <d v="2014-12-26T00:00:00"/>
        <d v="2014-08-16T00:00:00"/>
        <d v="2016-11-05T00:00:00"/>
        <d v="2016-10-20T00:00:00"/>
        <d v="2014-09-24T00:00:00"/>
        <d v="2015-12-20T00:00:00"/>
        <d v="2016-10-14T00:00:00"/>
        <d v="2016-03-10T00:00:00"/>
        <d v="2016-05-23T00:00:00"/>
        <d v="2015-12-04T00:00:00"/>
        <d v="2014-06-11T00:00:00"/>
        <d v="2017-02-04T00:00:00"/>
        <d v="2015-06-19T00:00:00"/>
        <d v="2016-09-07T00:00:00"/>
        <d v="2014-06-14T00:00:00"/>
        <d v="2015-10-28T00:00:00"/>
        <d v="2014-12-21T00:00:00"/>
        <d v="2016-08-31T00:00:00"/>
        <d v="2015-11-02T00:00:00"/>
        <d v="2016-04-18T00:00:00"/>
        <d v="2016-12-14T00:00:00"/>
        <d v="2017-01-15T00:00:00"/>
        <d v="2016-12-26T00:00:00"/>
        <d v="2016-04-15T00:00:00"/>
      </sharedItems>
      <fieldGroup base="20">
        <rangePr groupBy="years" startDate="2009-05-16T00:00:00" endDate="2017-03-16T00:00:00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6/2017"/>
        </groupItems>
      </fieldGroup>
    </cacheField>
    <cacheField name="Corrected Date Ended Conversion" numFmtId="14">
      <sharedItems containsSemiMixedTypes="0" containsNonDate="0" containsDate="1" containsString="0" minDate="2009-08-10T00:00:00" maxDate="2017-05-04T00:00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1T19:10:11"/>
    <d v="2015-07-22T22:00:00"/>
    <x v="0"/>
    <d v="2015-07-22T00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09:24:43"/>
    <d v="2017-03-02T09:24:43"/>
    <x v="1"/>
    <d v="2017-03-02T00:00:00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1:51:23"/>
    <d v="2016-02-15T11:51:23"/>
    <x v="2"/>
    <d v="2016-02-15T00:00:00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07:21:47"/>
    <d v="2014-08-07T07:21:47"/>
    <x v="3"/>
    <d v="2014-08-07T00:00:0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15:01:19"/>
    <d v="2015-12-19T15:01:19"/>
    <x v="4"/>
    <d v="2015-12-19T00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17:23:27"/>
    <d v="2016-07-29T00:35:00"/>
    <x v="5"/>
    <d v="2016-07-29T00:00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3T20:44:10"/>
    <d v="2014-06-13T20:44:10"/>
    <x v="6"/>
    <d v="2014-06-13T00:00:0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5T20:07:47"/>
    <d v="2016-07-04T20:07:47"/>
    <x v="7"/>
    <d v="2016-07-04T00:00: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17:40:12"/>
    <d v="2016-04-15T16:00:00"/>
    <x v="8"/>
    <d v="2016-04-15T00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7T21:29:04"/>
    <d v="2016-04-16T21:29:04"/>
    <x v="9"/>
    <d v="2016-04-16T00:00:00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0T20:37:59"/>
    <d v="2014-06-24T20:37:59"/>
    <x v="10"/>
    <d v="2014-06-24T00:00:0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3:41:02"/>
    <d v="2016-08-21T22:00:00"/>
    <x v="11"/>
    <d v="2016-08-21T00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2:07:05"/>
    <d v="2014-07-15T22:00:00"/>
    <x v="12"/>
    <d v="2014-07-15T00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1:15:09"/>
    <d v="2016-06-23T15:27:00"/>
    <x v="13"/>
    <d v="2016-06-23T00:00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7T19:38:08"/>
    <d v="2014-07-13T08:59:00"/>
    <x v="14"/>
    <d v="2014-07-13T00:00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4:24:18"/>
    <d v="2015-09-27T15:14:00"/>
    <x v="15"/>
    <d v="2015-09-27T00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4:06:51"/>
    <d v="2014-06-16T00:30:00"/>
    <x v="16"/>
    <d v="2014-06-16T00:0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2:33:42"/>
    <d v="2014-11-04T13:33:42"/>
    <x v="17"/>
    <d v="2014-11-04T00:00:00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08:00:56"/>
    <d v="2014-09-17T08:00:56"/>
    <x v="18"/>
    <d v="2014-09-17T00:00:0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4:35:34"/>
    <d v="2015-07-20T14:35:34"/>
    <x v="19"/>
    <d v="2015-07-20T00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3:11:52"/>
    <d v="2015-09-13T13:11:52"/>
    <x v="20"/>
    <d v="2015-09-13T00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0:03:09"/>
    <d v="2014-09-26T10:03:09"/>
    <x v="21"/>
    <d v="2014-09-26T00:00:0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16:52:20"/>
    <d v="2015-01-01T02:59:00"/>
    <x v="22"/>
    <d v="2015-01-01T00:00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3:41:41"/>
    <d v="2015-04-30T10:20:00"/>
    <x v="23"/>
    <d v="2015-04-30T00:0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4:41:03"/>
    <d v="2015-09-15T14:39:00"/>
    <x v="24"/>
    <d v="2015-09-15T00:00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09T19:36:01"/>
    <d v="2016-01-08T19:36:01"/>
    <x v="25"/>
    <d v="2016-01-08T00:00:0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07:22:24"/>
    <d v="2014-08-17T07:22:24"/>
    <x v="3"/>
    <d v="2014-08-17T00:00:00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6T22:57:13"/>
    <d v="2014-11-15T23:57:13"/>
    <x v="26"/>
    <d v="2014-11-15T00:00:00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18:08:04"/>
    <d v="2015-12-16T18:08:04"/>
    <x v="27"/>
    <d v="2015-12-16T00:00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1:09:28"/>
    <d v="2014-07-22T11:09:28"/>
    <x v="28"/>
    <d v="2014-07-22T00:00:0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2:01:55"/>
    <d v="2014-08-21T02:01:55"/>
    <x v="29"/>
    <d v="2014-08-21T00:00:0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4:00:34"/>
    <d v="2016-01-25T14:00:34"/>
    <x v="30"/>
    <d v="2016-01-25T00:00:00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0:03:37"/>
    <d v="2016-05-12T22:59:00"/>
    <x v="31"/>
    <d v="2016-05-12T00:00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0:51:41"/>
    <d v="2015-11-08T11:51:41"/>
    <x v="32"/>
    <d v="2015-11-08T00:0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2:43:21"/>
    <d v="2014-08-05T02:43:21"/>
    <x v="33"/>
    <d v="2014-08-05T00:00:00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2:00:14"/>
    <d v="2015-04-27T19:00:00"/>
    <x v="34"/>
    <d v="2015-04-27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2:22:05"/>
    <d v="2015-04-04T01:22:05"/>
    <x v="35"/>
    <d v="2015-04-04T00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1:37:59"/>
    <d v="2015-02-27T11:37:59"/>
    <x v="36"/>
    <d v="2015-02-27T00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0T20:22:24"/>
    <d v="2013-05-10T20:22:24"/>
    <x v="37"/>
    <d v="2013-05-10T00:00:0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4T20:07:48"/>
    <d v="2014-05-25T17:59:00"/>
    <x v="38"/>
    <d v="2014-05-25T00:00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0:08:08"/>
    <d v="2014-06-18T23:00:00"/>
    <x v="39"/>
    <d v="2014-06-18T00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08:39:14"/>
    <d v="2014-10-05T08:39:14"/>
    <x v="40"/>
    <d v="2014-10-05T00:00:00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0:20:26"/>
    <d v="2014-12-28T10:20:26"/>
    <x v="41"/>
    <d v="2014-12-28T00:00:00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3:58:06"/>
    <d v="2014-07-12T19:00:00"/>
    <x v="42"/>
    <d v="2014-07-12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2T21:22:17"/>
    <d v="2014-10-06T21:22:17"/>
    <x v="43"/>
    <d v="2014-10-06T00:00:0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09:58:27"/>
    <d v="2016-04-27T09:58:27"/>
    <x v="44"/>
    <d v="2016-04-27T00:00:00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18:09:34"/>
    <d v="2015-12-15T18:09:34"/>
    <x v="45"/>
    <d v="2015-12-15T00:00:0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4:40:07"/>
    <d v="2014-12-19T15:40:07"/>
    <x v="46"/>
    <d v="2014-12-19T00:00:00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07:24:20"/>
    <d v="2015-03-01T07:00:00"/>
    <x v="47"/>
    <d v="2015-03-01T00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3T23:14:05"/>
    <d v="2015-10-23T23:14:05"/>
    <x v="48"/>
    <d v="2015-10-23T00:00:0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3:04:18"/>
    <d v="2015-01-30T12:00:00"/>
    <x v="49"/>
    <d v="2015-01-30T00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17:17:17"/>
    <d v="2015-08-10T17:17:17"/>
    <x v="50"/>
    <d v="2015-08-10T00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1:50:46"/>
    <d v="2014-07-17T11:50:46"/>
    <x v="14"/>
    <d v="2014-07-17T00:00:0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08:10:45"/>
    <d v="2014-04-04T17:00:00"/>
    <x v="51"/>
    <d v="2014-04-04T00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2:07:01"/>
    <d v="2015-12-25T12:07:01"/>
    <x v="52"/>
    <d v="2015-12-25T00:00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18:15:16"/>
    <d v="2016-05-27T18:15:16"/>
    <x v="53"/>
    <d v="2016-05-27T00:00:00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08:10:24"/>
    <d v="2015-06-08T11:00:00"/>
    <x v="54"/>
    <d v="2015-06-08T00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4:59:22"/>
    <d v="2015-04-25T14:59:22"/>
    <x v="55"/>
    <d v="2015-04-25T00:00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2:52:52"/>
    <d v="2014-11-19T13:52:52"/>
    <x v="46"/>
    <d v="2014-11-19T00:00:00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0:39:36"/>
    <d v="2015-09-14T16:00:00"/>
    <x v="56"/>
    <d v="2015-09-14T00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16:38:37"/>
    <d v="2014-03-22T19:00:00"/>
    <x v="57"/>
    <d v="2014-03-22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4:32:37"/>
    <d v="2013-06-06T14:32:37"/>
    <x v="58"/>
    <d v="2013-06-06T00:00:0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4:11:18"/>
    <d v="2013-03-03T14:11:18"/>
    <x v="59"/>
    <d v="2013-03-03T00:00:00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16:53:33"/>
    <d v="2013-12-27T23:59:00"/>
    <x v="60"/>
    <d v="2013-12-27T00:00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7T19:26:21"/>
    <d v="2013-07-07T19:26:21"/>
    <x v="61"/>
    <d v="2013-07-07T00:00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4:42:34"/>
    <d v="2014-08-11T00:59:00"/>
    <x v="62"/>
    <d v="2014-08-11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15:23:40"/>
    <d v="2016-07-18T15:23:40"/>
    <x v="63"/>
    <d v="2016-07-18T00:00:0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09:00:04"/>
    <d v="2012-07-15T09:00:04"/>
    <x v="64"/>
    <d v="2012-07-15T00:00:0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08:39:51"/>
    <d v="2014-02-23T08:39:51"/>
    <x v="65"/>
    <d v="2014-02-23T00:00:00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0T23:30:25"/>
    <d v="2011-10-02T01:59:00"/>
    <x v="66"/>
    <d v="2011-10-02T00:00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16:30:45"/>
    <d v="2011-09-04T16:30:45"/>
    <x v="67"/>
    <d v="2011-09-04T00:00:0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1:30:57"/>
    <d v="2012-05-28T01:30:57"/>
    <x v="68"/>
    <d v="2012-05-28T00:00:00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5T19:14:41"/>
    <d v="2012-11-14T19:00:00"/>
    <x v="69"/>
    <d v="2012-11-14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3:09:44"/>
    <d v="2011-05-02T22:59:00"/>
    <x v="70"/>
    <d v="2011-05-02T00:00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06:41:35"/>
    <d v="2016-01-21T06:41:35"/>
    <x v="71"/>
    <d v="2016-01-21T00:00:0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0:01:12"/>
    <d v="2013-04-23T00:01:12"/>
    <x v="72"/>
    <d v="2013-04-23T00:00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1:35:58"/>
    <d v="2011-12-27T12:35:58"/>
    <x v="73"/>
    <d v="2011-12-27T00:00:00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8T22:28:37"/>
    <d v="2012-05-20T21:59:00"/>
    <x v="74"/>
    <d v="2012-05-20T00:00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2:32:01"/>
    <d v="2016-09-01T12:32:01"/>
    <x v="75"/>
    <d v="2016-09-01T00:00:0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3:38:13"/>
    <d v="2014-04-25T13:38:13"/>
    <x v="76"/>
    <d v="2014-04-25T00:00:00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4T21:00:56"/>
    <d v="2013-12-09T21:00:56"/>
    <x v="77"/>
    <d v="2013-12-09T00:00:0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09T22:48:47"/>
    <d v="2012-07-13T22:02:00"/>
    <x v="78"/>
    <d v="2012-07-13T00:00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4:41:01"/>
    <d v="2011-10-09T14:41:01"/>
    <x v="79"/>
    <d v="2011-10-09T00:00:00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09:46:29"/>
    <d v="2015-02-22T06:30:00"/>
    <x v="80"/>
    <d v="2015-02-22T00:0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3:11:26"/>
    <d v="2011-05-15T13:11:26"/>
    <x v="81"/>
    <d v="2011-05-15T00:00:00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3T22:00:37"/>
    <d v="2011-09-22T22:00:37"/>
    <x v="82"/>
    <d v="2011-09-22T00:00:0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08:20:45"/>
    <d v="2015-12-27T09:20:45"/>
    <x v="83"/>
    <d v="2015-12-27T00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07:56:43"/>
    <d v="2010-06-02T20:41:00"/>
    <x v="84"/>
    <d v="2010-06-02T00:00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0:48:51"/>
    <d v="2014-06-22T10:48:51"/>
    <x v="85"/>
    <d v="2014-06-22T00:00:0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3:03:12"/>
    <d v="2013-06-02T13:03:12"/>
    <x v="86"/>
    <d v="2013-06-02T00:00:00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2:08:19"/>
    <d v="2011-07-12T02:08:19"/>
    <x v="87"/>
    <d v="2011-07-12T00:00:0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4:39:24"/>
    <d v="2011-05-17T04:39:24"/>
    <x v="88"/>
    <d v="2011-05-17T00:00:00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6T23:46:23"/>
    <d v="2017-02-01T03:00:00"/>
    <x v="89"/>
    <d v="2017-02-01T00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15:35:37"/>
    <d v="2012-07-03T16:00:00"/>
    <x v="90"/>
    <d v="2012-07-03T00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2:13:42"/>
    <d v="2014-04-07T12:13:42"/>
    <x v="91"/>
    <d v="2014-04-07T00:00:00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6T19:07:21"/>
    <d v="2012-02-25T19:07:21"/>
    <x v="92"/>
    <d v="2012-02-25T00:00:00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0:54:01"/>
    <d v="2010-07-31T22:00:00"/>
    <x v="93"/>
    <d v="2010-07-31T00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1T22:14:42"/>
    <d v="2011-07-11T22:14:42"/>
    <x v="94"/>
    <d v="2011-07-11T00:00:0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4:04:34"/>
    <d v="2012-12-07T18:30:00"/>
    <x v="95"/>
    <d v="2012-12-07T00:0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16:39:59"/>
    <d v="2014-01-22T16:39:59"/>
    <x v="96"/>
    <d v="2014-01-22T00:00:00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3:04:46"/>
    <d v="2012-11-04T14:04:46"/>
    <x v="97"/>
    <d v="2012-11-04T00:00: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3:38:30"/>
    <d v="2013-01-24T13:38:30"/>
    <x v="98"/>
    <d v="2013-01-24T00:00:0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2T22:08:53"/>
    <d v="2010-12-22T22:08:53"/>
    <x v="99"/>
    <d v="2010-12-22T00:00:00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4:20:30"/>
    <d v="2014-03-07T14:20:30"/>
    <x v="100"/>
    <d v="2014-03-07T00:00:0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1:41:06"/>
    <d v="2011-04-02T20:00:00"/>
    <x v="101"/>
    <d v="2011-04-02T00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2:23:40"/>
    <d v="2016-05-13T19:00:00"/>
    <x v="102"/>
    <d v="2016-05-13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3:38:21"/>
    <d v="2012-04-02T13:38:21"/>
    <x v="103"/>
    <d v="2012-04-02T00:00:00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18:34:47"/>
    <d v="2011-04-24T18:34:47"/>
    <x v="104"/>
    <d v="2011-04-24T00:00:00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09:42:50"/>
    <d v="2013-05-31T09:42:50"/>
    <x v="105"/>
    <d v="2013-05-31T00:00:0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6T19:37:10"/>
    <d v="2011-02-25T19:37:10"/>
    <x v="106"/>
    <d v="2011-02-25T00:00:0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17:47:33"/>
    <d v="2013-11-14T00:59:00"/>
    <x v="107"/>
    <d v="2013-11-14T00:00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2:59:47"/>
    <d v="2015-05-31T02:59:47"/>
    <x v="108"/>
    <d v="2015-05-31T00:00:0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19T20:01:58"/>
    <d v="2014-04-12T21:00:00"/>
    <x v="109"/>
    <d v="2014-04-12T00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3:12:08"/>
    <d v="2011-08-06T10:00:00"/>
    <x v="110"/>
    <d v="2011-08-06T00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1:34:48"/>
    <d v="2012-01-13T01:34:48"/>
    <x v="111"/>
    <d v="2012-01-13T00:00:00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2:44:04"/>
    <d v="2012-02-04T12:44:04"/>
    <x v="112"/>
    <d v="2012-02-04T00:00:00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06:55:55"/>
    <d v="2011-04-08T05:55:55"/>
    <x v="113"/>
    <d v="2011-04-08T00:00:0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15:02:24"/>
    <d v="2010-06-09T14:00:00"/>
    <x v="114"/>
    <d v="2010-06-09T00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8T20:17:16"/>
    <d v="2011-07-28T20:17:16"/>
    <x v="115"/>
    <d v="2011-07-28T00:00:0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4T20:39:46"/>
    <d v="2011-08-13T18:00:00"/>
    <x v="116"/>
    <d v="2011-08-13T00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2T20:11:47"/>
    <d v="2016-10-02T20:11:47"/>
    <x v="117"/>
    <d v="2016-10-02T00:00:0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1:55:10"/>
    <d v="2015-04-18T05:16:00"/>
    <x v="118"/>
    <d v="2015-04-1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5:21:47"/>
    <d v="2016-10-10T05:21:47"/>
    <x v="119"/>
    <d v="2016-10-10T00:00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3:46:04"/>
    <d v="2014-10-28T17:00:00"/>
    <x v="120"/>
    <d v="2014-10-28T00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7:17:22"/>
    <d v="2015-05-15T17:17:22"/>
    <x v="121"/>
    <d v="2015-05-15T00:00:0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18:51:20"/>
    <d v="2017-02-03T18:51:20"/>
    <x v="122"/>
    <d v="2017-02-03T00:00:0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09:08:57"/>
    <d v="2015-06-10T21:00:00"/>
    <x v="123"/>
    <d v="2015-06-10T00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09:59:01"/>
    <d v="2015-04-03T08:59:01"/>
    <x v="124"/>
    <d v="2015-04-03T00:00:0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0:28:13"/>
    <d v="2016-10-20T00:28:13"/>
    <x v="125"/>
    <d v="2016-10-20T00:00:0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7:29:43"/>
    <d v="2014-10-30T17:29:43"/>
    <x v="126"/>
    <d v="2014-10-30T00:00:0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6:58:12"/>
    <d v="2014-06-16T15:16:00"/>
    <x v="127"/>
    <d v="2014-06-16T00:00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5:06:01"/>
    <d v="2016-07-05T19:00:00"/>
    <x v="128"/>
    <d v="2016-07-05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4:30:07"/>
    <d v="2014-11-07T15:30:07"/>
    <x v="129"/>
    <d v="2014-11-07T00:00:00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4:23:04"/>
    <d v="2016-05-31T12:31:00"/>
    <x v="130"/>
    <d v="2016-05-31T00:00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6:50:18"/>
    <d v="2015-09-04T12:00:00"/>
    <x v="131"/>
    <d v="2015-09-04T00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4:09:57"/>
    <d v="2014-07-01T14:00:00"/>
    <x v="132"/>
    <d v="2014-07-01T00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4:50:34"/>
    <d v="2015-05-16T05:16:00"/>
    <x v="118"/>
    <d v="2015-05-16T00:00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8:46:33"/>
    <d v="2015-10-12T08:46:33"/>
    <x v="133"/>
    <d v="2015-10-12T00:00:0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1:10:41"/>
    <d v="2015-07-31T23:59:00"/>
    <x v="134"/>
    <d v="2015-07-31T00:00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17:06:12"/>
    <d v="2015-07-12T17:06:12"/>
    <x v="135"/>
    <d v="2015-07-12T00:00: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3:45:32"/>
    <d v="2015-03-19T22:45:32"/>
    <x v="136"/>
    <d v="2015-03-19T00:00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5T22:40:23"/>
    <d v="2015-05-30T22:40:23"/>
    <x v="137"/>
    <d v="2015-05-30T00:00:0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16:26:18"/>
    <d v="2014-11-16T17:26:18"/>
    <x v="138"/>
    <d v="2014-11-16T00:00:0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20:32:22"/>
    <d v="2016-09-03T00:55:00"/>
    <x v="139"/>
    <d v="2016-09-03T00:00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3:17:52"/>
    <d v="2015-04-13T12:17:52"/>
    <x v="140"/>
    <d v="2015-04-13T00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08:00:52"/>
    <d v="2015-08-11T08:00:52"/>
    <x v="20"/>
    <d v="2015-08-11T00:00:0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8T19:23:18"/>
    <d v="2017-01-17T19:23:18"/>
    <x v="141"/>
    <d v="2017-01-17T00:00:0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3:25:40"/>
    <d v="2015-01-08T13:18:00"/>
    <x v="142"/>
    <d v="2015-01-08T00:00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1:45:36"/>
    <d v="2016-02-27T01:45:36"/>
    <x v="143"/>
    <d v="2016-02-27T00:00:0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4T23:07:50"/>
    <d v="2014-12-25T03:00:00"/>
    <x v="144"/>
    <d v="2014-12-25T00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6T22:53:02"/>
    <d v="2015-05-25T22:53:02"/>
    <x v="55"/>
    <d v="2015-05-25T00:00:0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08:13:11"/>
    <d v="2015-06-18T08:13:11"/>
    <x v="145"/>
    <d v="2015-06-18T00:00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3T20:51:40"/>
    <d v="2014-09-22T20:51:40"/>
    <x v="146"/>
    <d v="2014-09-22T00:00:0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09:04:04"/>
    <d v="2014-12-02T10:04:04"/>
    <x v="147"/>
    <d v="2014-12-02T00:00:0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08:08:15"/>
    <d v="2015-06-03T08:08:15"/>
    <x v="148"/>
    <d v="2015-06-03T00:00:0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08:25:35"/>
    <d v="2015-07-23T08:25:35"/>
    <x v="149"/>
    <d v="2015-07-23T00:00:0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3T21:59:56"/>
    <d v="2014-08-02T21:59:56"/>
    <x v="6"/>
    <d v="2014-08-02T00:00:0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16:52:52"/>
    <d v="2016-02-26T16:52:52"/>
    <x v="150"/>
    <d v="2016-02-26T00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20:50:28"/>
    <d v="2014-10-21T20:50:28"/>
    <x v="151"/>
    <d v="2014-10-21T00:00:0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05:25:45"/>
    <d v="2016-07-03T05:25:45"/>
    <x v="152"/>
    <d v="2016-07-03T00:00:0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6:54:51"/>
    <d v="2015-08-15T16:54:51"/>
    <x v="153"/>
    <d v="2015-08-15T00:00:0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1:29:55"/>
    <d v="2014-07-02T11:29:55"/>
    <x v="154"/>
    <d v="2014-07-02T00:00:0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4T22:02:36"/>
    <d v="2014-08-16T18:42:00"/>
    <x v="155"/>
    <d v="2014-08-16T00:00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8:04:14"/>
    <d v="2015-09-30T19:00:00"/>
    <x v="156"/>
    <d v="2015-09-30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3:18:21"/>
    <d v="2014-09-19T13:18:21"/>
    <x v="33"/>
    <d v="2014-09-19T00:00:0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0:48:44"/>
    <d v="2016-01-12T10:48:44"/>
    <x v="157"/>
    <d v="2016-01-12T00:00:0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6T20:49:22"/>
    <d v="2017-01-15T20:49:22"/>
    <x v="89"/>
    <d v="2017-01-15T00:00:00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17:15:35"/>
    <d v="2015-08-04T17:15:35"/>
    <x v="158"/>
    <d v="2015-08-04T00:00:0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15:02:50"/>
    <d v="2015-03-19T14:02:50"/>
    <x v="136"/>
    <d v="2015-03-19T00:00:0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07:07:39"/>
    <d v="2014-10-18T07:07:39"/>
    <x v="159"/>
    <d v="2014-10-18T00:00:0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18:28:03"/>
    <d v="2015-08-30T00:28:00"/>
    <x v="160"/>
    <d v="2015-08-30T00:00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2T23:20:14"/>
    <d v="2016-08-11T23:20:14"/>
    <x v="161"/>
    <d v="2016-08-11T00:00:0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4:28:43"/>
    <d v="2015-03-19T03:28:43"/>
    <x v="140"/>
    <d v="2015-03-19T00:00:00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8:45:08"/>
    <d v="2015-02-28T08:45:08"/>
    <x v="47"/>
    <d v="2015-02-28T00:00:0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3:12:56"/>
    <d v="2015-05-08T13:12:56"/>
    <x v="162"/>
    <d v="2015-05-08T00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3:40:11"/>
    <d v="2014-08-29T13:40:11"/>
    <x v="163"/>
    <d v="2014-08-29T00:00:0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4:46:39"/>
    <d v="2015-08-05T14:46:39"/>
    <x v="164"/>
    <d v="2015-08-05T00:00:00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6T20:08:46"/>
    <d v="2015-03-23T19:08:46"/>
    <x v="165"/>
    <d v="2015-03-23T00:00:00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7:55:45"/>
    <d v="2015-11-26T18:55:45"/>
    <x v="166"/>
    <d v="2015-11-26T00:00:0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2T20:55:55"/>
    <d v="2016-03-03T20:55:55"/>
    <x v="167"/>
    <d v="2016-03-03T00:00:00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18:47:23"/>
    <d v="2015-04-13T14:00:00"/>
    <x v="124"/>
    <d v="2015-04-13T00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2:48:15"/>
    <d v="2015-06-22T12:48:15"/>
    <x v="168"/>
    <d v="2015-06-22T00:00:0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9:17:12"/>
    <d v="2017-01-06T19:17:12"/>
    <x v="169"/>
    <d v="2017-01-06T00:00:00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4:26:50"/>
    <d v="2014-11-26T15:26:50"/>
    <x v="170"/>
    <d v="2014-11-26T00:00:0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3:59:22"/>
    <d v="2014-08-31T22:59:00"/>
    <x v="171"/>
    <d v="2014-08-31T00:00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16:52:19"/>
    <d v="2016-08-18T16:52:19"/>
    <x v="172"/>
    <d v="2016-08-18T00:00:00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4:30:34"/>
    <d v="2017-03-03T15:00:00"/>
    <x v="173"/>
    <d v="2017-03-03T0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0:37:37"/>
    <d v="2015-07-21T01:59:00"/>
    <x v="174"/>
    <d v="2015-07-21T0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3:23:35"/>
    <d v="2014-09-04T23:23:35"/>
    <x v="175"/>
    <d v="2014-09-04T00:00:0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1:34:37"/>
    <d v="2016-09-03T11:34:37"/>
    <x v="176"/>
    <d v="2016-09-03T00:00:00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0:37:26"/>
    <d v="2016-06-16T10:37:26"/>
    <x v="177"/>
    <d v="2016-06-16T00:00:0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05:35:38"/>
    <d v="2015-10-02T05:35:38"/>
    <x v="133"/>
    <d v="2015-10-02T00:00:0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4:00:32"/>
    <d v="2014-10-17T14:00:32"/>
    <x v="178"/>
    <d v="2014-10-17T00:00:0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7:26:06"/>
    <d v="2014-11-28T18:26:06"/>
    <x v="179"/>
    <d v="2014-11-28T00:00:0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18:55:31"/>
    <d v="2016-03-06T18:55:31"/>
    <x v="180"/>
    <d v="2016-03-06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1:05:32"/>
    <d v="2015-07-10T11:05:32"/>
    <x v="123"/>
    <d v="2015-07-10T00:00:0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08:01:38"/>
    <d v="2015-10-10T16:00:00"/>
    <x v="181"/>
    <d v="2015-10-10T00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15:21:40"/>
    <d v="2017-02-17T16:00:00"/>
    <x v="182"/>
    <d v="2017-02-17T00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4:12:02"/>
    <d v="2014-10-05T04:12:02"/>
    <x v="40"/>
    <d v="2014-10-05T00:00:0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21:58:22"/>
    <d v="2016-08-31T21:58:22"/>
    <x v="183"/>
    <d v="2016-08-31T00:00:0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5T21:00:03"/>
    <d v="2014-09-14T21:00:03"/>
    <x v="184"/>
    <d v="2014-09-14T00:00: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4:38:49"/>
    <d v="2015-02-08T14:38:49"/>
    <x v="185"/>
    <d v="2015-02-08T00:00:00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7:16:04"/>
    <d v="2015-10-08T15:59:00"/>
    <x v="186"/>
    <d v="2015-10-08T00:00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15:21:04"/>
    <d v="2015-01-29T15:21:04"/>
    <x v="187"/>
    <d v="2015-01-29T00:00:0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09:00:03"/>
    <d v="2016-08-04T09:00:03"/>
    <x v="176"/>
    <d v="2016-08-04T00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0:10:22"/>
    <d v="2015-10-06T10:10:22"/>
    <x v="188"/>
    <d v="2015-10-06T00:00:0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9:06:23"/>
    <d v="2016-08-05T19:06:23"/>
    <x v="189"/>
    <d v="2016-08-05T00:00:00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4T23:43:58"/>
    <d v="2015-01-03T23:43:58"/>
    <x v="190"/>
    <d v="2015-01-03T00:00:0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3:52:47"/>
    <d v="2014-12-16T03:52:47"/>
    <x v="191"/>
    <d v="2014-12-16T00:00:0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7:08:55"/>
    <d v="2015-07-10T17:08:55"/>
    <x v="192"/>
    <d v="2015-07-10T00:00:0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1T20:33:12"/>
    <d v="2015-10-01T00:00:00"/>
    <x v="188"/>
    <d v="2015-10-01T00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19T22:50:17"/>
    <d v="2015-09-18T22:50:17"/>
    <x v="193"/>
    <d v="2015-09-18T00:00:0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16:08:40"/>
    <d v="2016-04-16T15:08:40"/>
    <x v="194"/>
    <d v="2016-04-16T00:00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09:15:47"/>
    <d v="2015-08-16T09:06:41"/>
    <x v="195"/>
    <d v="2015-08-16T00:00:0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0:22:29"/>
    <d v="2015-03-06T10:22:29"/>
    <x v="196"/>
    <d v="2015-03-06T00:00:00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0:31:22"/>
    <d v="2016-02-17T18:59:00"/>
    <x v="180"/>
    <d v="2016-02-17T00:00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18:00:37"/>
    <d v="2015-04-22T17:00:37"/>
    <x v="197"/>
    <d v="2015-04-22T00:00:00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0:22:29"/>
    <d v="2014-12-28T10:22:29"/>
    <x v="198"/>
    <d v="2014-12-28T00:00:0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0:04:49"/>
    <d v="2015-05-15T10:04:49"/>
    <x v="199"/>
    <d v="2015-05-15T00:00:0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2:50:25"/>
    <d v="2016-04-01T01:59:00"/>
    <x v="200"/>
    <d v="2016-04-01T00:00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0:27:10"/>
    <d v="2015-08-20T15:06:00"/>
    <x v="201"/>
    <d v="2015-08-20T00:00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5:06:04"/>
    <d v="2015-03-28T14:06:04"/>
    <x v="202"/>
    <d v="2015-03-28T00:00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3:28:38"/>
    <d v="2015-03-26T21:39:00"/>
    <x v="202"/>
    <d v="2015-03-26T00:00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20:09:10"/>
    <d v="2016-05-21T20:05:00"/>
    <x v="203"/>
    <d v="2016-05-21T00:00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0:38:46"/>
    <d v="2015-07-10T00:38:46"/>
    <x v="123"/>
    <d v="2015-07-10T00:00:0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8:04:14"/>
    <d v="2016-04-08T17:04:14"/>
    <x v="204"/>
    <d v="2016-04-08T00:00:00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0:59:04"/>
    <d v="2015-05-31T04:29:00"/>
    <x v="205"/>
    <d v="2015-05-31T00:00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6:27:21"/>
    <d v="2015-07-09T16:27:21"/>
    <x v="206"/>
    <d v="2015-07-09T00:00:0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1:28:25"/>
    <d v="2015-06-01T11:28:25"/>
    <x v="118"/>
    <d v="2015-06-01T00:00:0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7:24:57"/>
    <d v="2016-02-13T17:24:57"/>
    <x v="207"/>
    <d v="2016-02-13T00:00:00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3:39:11"/>
    <d v="2015-06-04T13:39:11"/>
    <x v="208"/>
    <d v="2015-06-04T00:00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8:00:51"/>
    <d v="2016-01-02T18:00:51"/>
    <x v="209"/>
    <d v="2016-01-02T00:00:0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4:49:06"/>
    <d v="2015-02-27T14:49:06"/>
    <x v="36"/>
    <d v="2015-02-27T00:00:00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6:52:52"/>
    <d v="2016-09-29T16:52:52"/>
    <x v="210"/>
    <d v="2016-09-29T00:00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1T19:50:59"/>
    <d v="2015-06-20T19:50:59"/>
    <x v="123"/>
    <d v="2015-06-20T00:00:0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6:48:17"/>
    <d v="2015-07-09T16:48:17"/>
    <x v="206"/>
    <d v="2015-07-09T00:00:0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21:01:39"/>
    <d v="2016-01-04T19:00:00"/>
    <x v="211"/>
    <d v="2016-01-04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08:51:09"/>
    <d v="2016-03-08T08:51:09"/>
    <x v="212"/>
    <d v="2016-03-08T00:00:00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8:06:00"/>
    <d v="2016-12-30T04:00:00"/>
    <x v="213"/>
    <d v="2016-12-30T00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19T21:38:50"/>
    <d v="2015-11-08T07:00:00"/>
    <x v="214"/>
    <d v="2015-11-08T00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2:00:11"/>
    <d v="2013-05-05T12:00:11"/>
    <x v="215"/>
    <d v="2013-05-05T00:00:0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1:45:04"/>
    <d v="2014-12-21T11:45:04"/>
    <x v="216"/>
    <d v="2014-12-21T00:00:00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06:49:50"/>
    <d v="2011-12-20T06:49:50"/>
    <x v="217"/>
    <d v="2011-12-20T00:00:0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2T20:08:24"/>
    <d v="2014-02-21T20:08:24"/>
    <x v="218"/>
    <d v="2014-02-21T00:00:00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2:45:59"/>
    <d v="2010-03-16T02:06:00"/>
    <x v="219"/>
    <d v="2010-03-16T00:00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6T20:16:25"/>
    <d v="2012-08-15T20:16:25"/>
    <x v="220"/>
    <d v="2012-08-15T00:00:00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3:43:25"/>
    <d v="2010-12-18T04:43:25"/>
    <x v="221"/>
    <d v="2010-12-18T00:00:00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09:30:14"/>
    <d v="2010-10-15T22:39:00"/>
    <x v="222"/>
    <d v="2010-10-15T00:00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3:35:09"/>
    <d v="2012-01-07T13:35:09"/>
    <x v="223"/>
    <d v="2012-01-07T00:00:0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17:10:20"/>
    <d v="2010-08-22T12:40:00"/>
    <x v="224"/>
    <d v="2010-08-22T00:0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08:34:51"/>
    <d v="2013-06-06T08:34:51"/>
    <x v="225"/>
    <d v="2013-06-06T00:00:0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3:54:06"/>
    <d v="2012-05-16T14:00:00"/>
    <x v="226"/>
    <d v="2012-05-16T00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0:54:18"/>
    <d v="2010-05-31T22:59:00"/>
    <x v="227"/>
    <d v="2010-05-31T00:00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0:37:15"/>
    <d v="2012-02-15T10:37:15"/>
    <x v="228"/>
    <d v="2012-02-15T00:00:00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17:51:50"/>
    <d v="2015-10-16T21:00:00"/>
    <x v="229"/>
    <d v="2015-10-16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07:38:02"/>
    <d v="2011-03-16T06:38:02"/>
    <x v="230"/>
    <d v="2011-03-16T00:00:00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3:27:47"/>
    <d v="2013-03-16T13:27:47"/>
    <x v="231"/>
    <d v="2013-03-16T00:00:0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0:02:42"/>
    <d v="2016-05-19T10:02:42"/>
    <x v="232"/>
    <d v="2016-05-19T00:00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8T20:14:26"/>
    <d v="2011-06-17T20:14:26"/>
    <x v="233"/>
    <d v="2011-06-17T00:00:00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2:42:49"/>
    <d v="2015-04-08T12:42:49"/>
    <x v="162"/>
    <d v="2015-04-08T00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3:07:59"/>
    <d v="2010-07-17T04:59:00"/>
    <x v="234"/>
    <d v="2010-07-17T00:00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16:15:04"/>
    <d v="2012-06-07T09:55:00"/>
    <x v="235"/>
    <d v="2012-06-07T00:00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0:57:08"/>
    <d v="2011-02-26T00:57:08"/>
    <x v="236"/>
    <d v="2011-02-26T00:00:00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17:54:54"/>
    <d v="2012-09-27T17:54:54"/>
    <x v="237"/>
    <d v="2012-09-27T00:00:0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09:53:15"/>
    <d v="2012-05-11T09:53:15"/>
    <x v="238"/>
    <d v="2012-05-11T00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0:53:50"/>
    <d v="2010-05-10T15:16:00"/>
    <x v="239"/>
    <d v="2010-05-10T00:00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6T23:11:47"/>
    <d v="2010-04-22T22:51:00"/>
    <x v="240"/>
    <d v="2010-04-22T00:00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05:51:39"/>
    <d v="2014-06-25T05:51:39"/>
    <x v="241"/>
    <d v="2014-06-25T00:00:00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2T22:39:38"/>
    <d v="2011-11-06T23:39:38"/>
    <x v="242"/>
    <d v="2011-11-06T00:00:00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2T23:43:42"/>
    <d v="2017-02-21T23:43:42"/>
    <x v="243"/>
    <d v="2017-02-21T00:00:0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15:47:50"/>
    <d v="2011-05-24T23:00:00"/>
    <x v="244"/>
    <d v="2011-05-24T00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3T21:24:21"/>
    <d v="2014-01-02T03:00:00"/>
    <x v="245"/>
    <d v="2014-01-02T00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16:36:31"/>
    <d v="2010-04-28T13:49:00"/>
    <x v="246"/>
    <d v="2010-04-28T00:00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06:57:46"/>
    <d v="2011-07-03T06:57:46"/>
    <x v="247"/>
    <d v="2011-07-03T00:00:0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16:53:49"/>
    <d v="2012-04-05T01:59:00"/>
    <x v="248"/>
    <d v="2012-04-05T00:00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0T19:46:06"/>
    <d v="2012-11-09T20:46:06"/>
    <x v="249"/>
    <d v="2012-11-09T00:00:00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7T20:57:54"/>
    <d v="2012-04-27T19:57:54"/>
    <x v="250"/>
    <d v="2012-04-27T00:00:00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16:23:39"/>
    <d v="2015-05-23T16:23:39"/>
    <x v="251"/>
    <d v="2015-05-23T00:00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1T19:58:59"/>
    <d v="2012-10-11T19:58:59"/>
    <x v="252"/>
    <d v="2012-10-11T00:00:0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0:51:36"/>
    <d v="2017-02-26T21:01:00"/>
    <x v="253"/>
    <d v="2017-02-26T00:00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09:10:35"/>
    <d v="2014-05-30T09:10:35"/>
    <x v="254"/>
    <d v="2014-05-30T00:00:0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6T22:55:13"/>
    <d v="2009-08-10T14:26:00"/>
    <x v="255"/>
    <d v="2009-08-10T00:00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17:04:52"/>
    <d v="2010-02-22T17:00:00"/>
    <x v="256"/>
    <d v="2010-02-22T00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2:02:24"/>
    <d v="2011-05-31T23:59:00"/>
    <x v="257"/>
    <d v="2011-05-31T00:00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2:43:00"/>
    <d v="2012-01-21T12:43:00"/>
    <x v="258"/>
    <d v="2012-01-21T00:00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3:08:48"/>
    <d v="2013-09-19T13:08:48"/>
    <x v="259"/>
    <d v="2013-09-19T00:00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4:35:24"/>
    <d v="2013-03-25T13:35:24"/>
    <x v="260"/>
    <d v="2013-03-25T00:00:0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1:40:18"/>
    <d v="2012-11-01T23:00:00"/>
    <x v="261"/>
    <d v="2012-11-01T00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1T23:03:13"/>
    <d v="2012-06-25T23:03:13"/>
    <x v="262"/>
    <d v="2012-06-25T00:00:00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05:57:14"/>
    <d v="2013-11-02T05:57:14"/>
    <x v="263"/>
    <d v="2013-11-02T00:00:0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3:51:37"/>
    <d v="2011-02-02T02:59:00"/>
    <x v="264"/>
    <d v="2011-02-02T00:00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3:27:26"/>
    <d v="2013-04-30T19:01:00"/>
    <x v="265"/>
    <d v="2013-04-30T00:00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4:16:39"/>
    <d v="2011-10-28T22:59:00"/>
    <x v="266"/>
    <d v="2011-10-28T00:00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1:01:54"/>
    <d v="2014-04-20T11:01:54"/>
    <x v="51"/>
    <d v="2014-04-20T00:00:00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3T21:01:34"/>
    <d v="2010-07-19T11:00:00"/>
    <x v="267"/>
    <d v="2010-07-19T00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1T19:06:49"/>
    <d v="2013-10-31T19:00:00"/>
    <x v="268"/>
    <d v="2013-10-3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06:24:43"/>
    <d v="2012-09-07T06:24:43"/>
    <x v="269"/>
    <d v="2012-09-07T00:00:0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2:28:21"/>
    <d v="2015-04-30T22:59:00"/>
    <x v="55"/>
    <d v="2015-04-30T00:00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06:07:28"/>
    <d v="2014-05-09T16:00:00"/>
    <x v="270"/>
    <d v="2014-05-09T00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0:24:20"/>
    <d v="2010-11-17T01:24:20"/>
    <x v="271"/>
    <d v="2010-11-17T00:00:0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18:02:18"/>
    <d v="2011-04-24T18:02:18"/>
    <x v="272"/>
    <d v="2011-04-24T00:00: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2:42:15"/>
    <d v="2013-03-19T11:42:15"/>
    <x v="273"/>
    <d v="2013-03-19T00:00:0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15:33:58"/>
    <d v="2012-02-24T15:33:58"/>
    <x v="274"/>
    <d v="2012-02-24T00:00:00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2T20:42:26"/>
    <d v="2012-06-01T20:42:26"/>
    <x v="275"/>
    <d v="2012-06-01T00:00:00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3T21:16:37"/>
    <d v="2012-08-31T21:00:00"/>
    <x v="276"/>
    <d v="2012-08-31T00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0:07:29"/>
    <d v="2012-03-10T10:07:29"/>
    <x v="277"/>
    <d v="2012-03-10T00:00:00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15:05:33"/>
    <d v="2013-03-20T14:05:33"/>
    <x v="278"/>
    <d v="2013-03-20T00:00:0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17:40:01"/>
    <d v="2013-02-07T17:40:01"/>
    <x v="279"/>
    <d v="2013-02-07T00:00:0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1:40:10"/>
    <d v="2011-03-10T11:40:10"/>
    <x v="280"/>
    <d v="2011-03-10T00:00:0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3:02:14"/>
    <d v="2012-09-03T13:02:14"/>
    <x v="269"/>
    <d v="2012-09-03T00:00:0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4T23:23:43"/>
    <d v="2011-10-19T21:00:00"/>
    <x v="281"/>
    <d v="2011-10-19T00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0:16:32"/>
    <d v="2012-01-01T02:59:00"/>
    <x v="282"/>
    <d v="2012-01-01T00:00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16:03:52"/>
    <d v="2013-04-14T16:03:52"/>
    <x v="283"/>
    <d v="2013-04-14T00:00:0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0:28:14"/>
    <d v="2010-08-11T10:59:00"/>
    <x v="284"/>
    <d v="2010-08-11T00:00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4:59:48"/>
    <d v="2013-03-01T14:59:48"/>
    <x v="285"/>
    <d v="2013-03-01T00:00:0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3:32:14"/>
    <d v="2012-08-22T13:32:14"/>
    <x v="276"/>
    <d v="2012-08-22T00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17:09:57"/>
    <d v="2014-12-10T23:59:00"/>
    <x v="286"/>
    <d v="2014-12-10T00:00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1:14:43"/>
    <d v="2013-12-11T11:14:43"/>
    <x v="287"/>
    <d v="2013-12-11T00:00:0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4T19:55:51"/>
    <d v="2013-03-26T18:55:51"/>
    <x v="288"/>
    <d v="2013-03-26T00:00:0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15:07:09"/>
    <d v="2010-02-02T02:59:00"/>
    <x v="289"/>
    <d v="2010-02-02T00:00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08:13:53"/>
    <d v="2015-12-22T18:00:00"/>
    <x v="290"/>
    <d v="2015-12-22T00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05:43:06"/>
    <d v="2016-11-08T06:43:06"/>
    <x v="291"/>
    <d v="2016-11-08T00:00:00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08:40:48"/>
    <d v="2016-05-13T08:40:48"/>
    <x v="292"/>
    <d v="2016-05-13T00:00:0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2:42:46"/>
    <d v="2016-12-21T02:59:00"/>
    <x v="293"/>
    <d v="2016-12-21T00:00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0:01:48"/>
    <d v="2015-08-01T10:01:48"/>
    <x v="294"/>
    <d v="2015-08-01T00:00:0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4T23:30:33"/>
    <d v="2016-12-19T23:30:33"/>
    <x v="295"/>
    <d v="2016-12-19T00:00:0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2:33:26"/>
    <d v="2017-03-14T17:57:00"/>
    <x v="296"/>
    <d v="2017-03-14T00:00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0:38:49"/>
    <d v="2015-03-22T03:00:00"/>
    <x v="297"/>
    <d v="2015-03-22T00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17:43:08"/>
    <d v="2015-10-31T23:00:00"/>
    <x v="298"/>
    <d v="2015-10-31T00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06:12:07"/>
    <d v="2015-11-06T23:00:00"/>
    <x v="83"/>
    <d v="2015-11-06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07:22:43"/>
    <d v="2013-05-16T22:59:00"/>
    <x v="299"/>
    <d v="2013-05-16T00:00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08:57:14"/>
    <d v="2016-06-17T08:57:14"/>
    <x v="300"/>
    <d v="2016-06-17T00:00:0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1:19:37"/>
    <d v="2015-10-28T03:00:00"/>
    <x v="229"/>
    <d v="2015-10-28T00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0:16:31"/>
    <d v="2016-04-07T09:16:31"/>
    <x v="301"/>
    <d v="2016-04-07T00:00:0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1:22:37"/>
    <d v="2015-05-15T14:00:00"/>
    <x v="302"/>
    <d v="2015-05-15T00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2:41:55"/>
    <d v="2015-05-08T17:00:00"/>
    <x v="302"/>
    <d v="2015-05-08T00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09:18:38"/>
    <d v="2015-11-13T10:18:38"/>
    <x v="83"/>
    <d v="2015-11-13T00:00:0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1T22:05:08"/>
    <d v="2015-03-13T21:05:08"/>
    <x v="303"/>
    <d v="2015-03-13T00:00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3:08:10"/>
    <d v="2016-09-02T20:00:00"/>
    <x v="304"/>
    <d v="2016-09-02T00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3:14:28"/>
    <d v="2015-04-29T13:14:28"/>
    <x v="305"/>
    <d v="2015-04-29T00:00:00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1:03:27"/>
    <d v="2017-03-08T16:00:00"/>
    <x v="306"/>
    <d v="2017-03-08T00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16:06:38"/>
    <d v="2014-09-30T22:59:00"/>
    <x v="307"/>
    <d v="2014-09-30T00:00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3:44:25"/>
    <d v="2016-04-29T13:44:25"/>
    <x v="308"/>
    <d v="2016-04-29T00:00:0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2:42:25"/>
    <d v="2014-11-13T22:00:00"/>
    <x v="309"/>
    <d v="2014-11-13T00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18:18:14"/>
    <d v="2015-05-31T21:20:00"/>
    <x v="310"/>
    <d v="2015-05-31T00:0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17:39:50"/>
    <d v="2015-05-20T17:39:50"/>
    <x v="121"/>
    <d v="2015-05-20T00:00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07:00:21"/>
    <d v="2015-10-14T07:00:21"/>
    <x v="311"/>
    <d v="2015-10-14T00:00:0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06:53:29"/>
    <d v="2015-11-14T07:53:29"/>
    <x v="312"/>
    <d v="2015-11-14T00:00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09:05:16"/>
    <d v="2015-08-21T09:05:16"/>
    <x v="313"/>
    <d v="2015-08-21T00:0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06:58:28"/>
    <d v="2017-02-24T06:58:28"/>
    <x v="314"/>
    <d v="2017-02-24T00:00:0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3T20:35:09"/>
    <d v="2016-09-10T22:59:00"/>
    <x v="315"/>
    <d v="2016-09-10T00:00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18:09:14"/>
    <d v="2016-04-07T17:09:14"/>
    <x v="316"/>
    <d v="2016-04-07T00:00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7T23:01:08"/>
    <d v="2014-10-07T23:01:08"/>
    <x v="317"/>
    <d v="2014-10-07T00:00:0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4:00:19"/>
    <d v="2015-11-19T15:00:19"/>
    <x v="318"/>
    <d v="2015-11-19T00:00:0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4:52:01"/>
    <d v="2016-04-08T13:52:01"/>
    <x v="204"/>
    <d v="2016-04-08T00:00:00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2:03:14"/>
    <d v="2014-12-01T03:03:14"/>
    <x v="319"/>
    <d v="2014-12-01T00:00:00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4:16:33"/>
    <d v="2016-03-16T13:16:33"/>
    <x v="320"/>
    <d v="2016-03-16T00:00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0:19:57"/>
    <d v="2015-04-24T00:19:57"/>
    <x v="321"/>
    <d v="2015-04-24T00:00:0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15:38:41"/>
    <d v="2016-06-15T10:00:00"/>
    <x v="300"/>
    <d v="2016-06-15T00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2T20:41:30"/>
    <d v="2014-11-14T00:12:00"/>
    <x v="322"/>
    <d v="2014-11-14T00:00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16:33:00"/>
    <d v="2015-07-22T22:11:00"/>
    <x v="323"/>
    <d v="2015-07-22T00:0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3T19:01:46"/>
    <d v="2014-11-22T20:01:46"/>
    <x v="324"/>
    <d v="2014-11-22T00:00:00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0:03:11"/>
    <d v="2014-08-07T19:00:00"/>
    <x v="325"/>
    <d v="2014-08-07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2:52:16"/>
    <d v="2010-05-02T14:22:00"/>
    <x v="326"/>
    <d v="2010-05-02T00:00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15:37:52"/>
    <d v="2014-06-20T22:59:00"/>
    <x v="327"/>
    <d v="2014-06-20T00:00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09:33:19"/>
    <d v="2014-02-28T09:33:19"/>
    <x v="328"/>
    <d v="2014-02-28T00:00:00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4:01:58"/>
    <d v="2012-05-20T14:01:58"/>
    <x v="329"/>
    <d v="2012-05-20T00:00:00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08:51:18"/>
    <d v="2013-04-30T23:59:00"/>
    <x v="330"/>
    <d v="2013-04-30T00:00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09:32:02"/>
    <d v="2015-03-15T08:32:02"/>
    <x v="331"/>
    <d v="2015-03-15T00:00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08:14:29"/>
    <d v="2012-01-15T08:14:29"/>
    <x v="332"/>
    <d v="2012-01-15T00:00:00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4:05:00"/>
    <d v="2017-01-06T14:05:00"/>
    <x v="169"/>
    <d v="2017-01-06T00:00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3:25:39"/>
    <d v="2013-02-01T13:25:39"/>
    <x v="333"/>
    <d v="2013-02-01T00:00:00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08:50:44"/>
    <d v="2016-04-05T11:00:00"/>
    <x v="334"/>
    <d v="2016-04-05T00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16:53:18"/>
    <d v="2012-07-18T16:53:18"/>
    <x v="335"/>
    <d v="2012-07-18T00:00:0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16:20:31"/>
    <d v="2011-09-16T16:20:31"/>
    <x v="336"/>
    <d v="2011-09-16T00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18:38:31"/>
    <d v="2014-03-01T12:18:00"/>
    <x v="337"/>
    <d v="2014-03-01T00:00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05:51:56"/>
    <d v="2016-08-25T05:51:56"/>
    <x v="338"/>
    <d v="2016-08-25T00:00:0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1:01:08"/>
    <d v="2015-11-14T02:01:00"/>
    <x v="312"/>
    <d v="2015-11-14T00:00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08:43:28"/>
    <d v="2016-01-25T18:52:00"/>
    <x v="339"/>
    <d v="2016-01-25T00:00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1:31:12"/>
    <d v="2012-05-03T11:31:12"/>
    <x v="103"/>
    <d v="2012-05-03T00:00:00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2:16:32"/>
    <d v="2016-01-23T12:16:32"/>
    <x v="340"/>
    <d v="2016-01-23T00:00:0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1:45:17"/>
    <d v="2012-07-30T00:00:00"/>
    <x v="341"/>
    <d v="2012-07-30T00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2:01:40"/>
    <d v="2012-09-06T12:01:40"/>
    <x v="342"/>
    <d v="2012-09-06T00:00:0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5T21:49:19"/>
    <d v="2014-05-18T21:49:19"/>
    <x v="343"/>
    <d v="2014-05-18T00:00:00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3:45:47"/>
    <d v="2015-01-06T13:45:47"/>
    <x v="344"/>
    <d v="2015-01-06T00:00:00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09:01:41"/>
    <d v="2014-11-21T10:01:41"/>
    <x v="322"/>
    <d v="2014-11-21T00:00:00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17:49:51"/>
    <d v="2015-08-10T17:49:51"/>
    <x v="345"/>
    <d v="2015-08-10T00:00:0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1:14:18"/>
    <d v="2015-08-15T01:00:00"/>
    <x v="20"/>
    <d v="2015-08-15T00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7T20:49:40"/>
    <d v="2016-07-27T20:49:40"/>
    <x v="346"/>
    <d v="2016-07-27T00:00:0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3T20:30:50"/>
    <d v="2014-03-07T17:59:00"/>
    <x v="347"/>
    <d v="2014-03-07T00:00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7T19:52:52"/>
    <d v="2015-05-07T19:52:52"/>
    <x v="310"/>
    <d v="2015-05-07T00:00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7T20:00:51"/>
    <d v="2011-12-17T19:59:00"/>
    <x v="348"/>
    <d v="2011-12-17T00:00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2:12:51"/>
    <d v="2011-09-07T22:00:00"/>
    <x v="349"/>
    <d v="2011-09-07T00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2:00:52"/>
    <d v="2013-10-10T12:00:52"/>
    <x v="350"/>
    <d v="2013-10-10T00:00:0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4:38:02"/>
    <d v="2016-04-17T13:38:02"/>
    <x v="351"/>
    <d v="2016-04-17T00:00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16:49:20"/>
    <d v="2012-04-27T16:32:00"/>
    <x v="352"/>
    <d v="2012-04-27T00:00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08:33:26"/>
    <d v="2012-07-07T08:33:26"/>
    <x v="353"/>
    <d v="2012-07-07T00:00:0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3:38:04"/>
    <d v="2010-08-31T22:44:00"/>
    <x v="354"/>
    <d v="2010-08-31T00:00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4:02:06"/>
    <d v="2015-04-29T14:02:06"/>
    <x v="321"/>
    <d v="2015-04-29T00:00:0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16:01:07"/>
    <d v="2016-12-14T07:00:00"/>
    <x v="355"/>
    <d v="2016-12-14T00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0:15:47"/>
    <d v="2014-05-16T22:30:00"/>
    <x v="356"/>
    <d v="2014-05-16T00:0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15:12:50"/>
    <d v="2011-08-07T15:12:50"/>
    <x v="357"/>
    <d v="2011-08-07T00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07:56:57"/>
    <d v="2015-11-05T08:56:57"/>
    <x v="312"/>
    <d v="2015-11-05T00:00:00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2:27:21"/>
    <d v="2011-08-10T02:08:00"/>
    <x v="358"/>
    <d v="2011-08-10T00:00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0:04:22"/>
    <d v="2014-02-05T18:04:00"/>
    <x v="359"/>
    <d v="2014-02-05T00:00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3T21:02:19"/>
    <d v="2014-03-05T21:02:19"/>
    <x v="347"/>
    <d v="2014-03-05T00:00:00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4T22:53:57"/>
    <d v="2011-05-09T00:59:00"/>
    <x v="244"/>
    <d v="2011-05-09T00:00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15:54:10"/>
    <d v="2011-11-19T16:54:10"/>
    <x v="360"/>
    <d v="2011-11-19T00:00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2:39:50"/>
    <d v="2013-11-05T13:39:50"/>
    <x v="361"/>
    <d v="2013-11-05T00:00:0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15:42:24"/>
    <d v="2016-07-22T15:42:24"/>
    <x v="362"/>
    <d v="2016-07-22T00:00:0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18:33:17"/>
    <d v="2015-06-18T18:33:17"/>
    <x v="145"/>
    <d v="2015-06-18T00:00:0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19T23:13:24"/>
    <d v="2013-12-22T00:00:00"/>
    <x v="363"/>
    <d v="2013-12-22T00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2:49:38"/>
    <d v="2012-07-25T12:49:38"/>
    <x v="78"/>
    <d v="2012-07-25T00:00:00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16:03:31"/>
    <d v="2012-07-19T16:03:31"/>
    <x v="364"/>
    <d v="2012-07-19T00:00:0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1T20:31:05"/>
    <d v="2013-10-11T20:31:05"/>
    <x v="365"/>
    <d v="2013-10-11T00:00:0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15:26:42"/>
    <d v="2014-10-17T07:00:00"/>
    <x v="120"/>
    <d v="2014-10-17T00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4:30:31"/>
    <d v="2014-02-08T04:30:31"/>
    <x v="366"/>
    <d v="2014-02-08T00:00:00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18:17:40"/>
    <d v="2013-04-07T23:33:00"/>
    <x v="367"/>
    <d v="2013-04-07T00:00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1:46:37"/>
    <d v="2015-07-23T01:46:37"/>
    <x v="368"/>
    <d v="2015-07-23T00:00:0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15:13:07"/>
    <d v="2013-06-29T15:13:07"/>
    <x v="369"/>
    <d v="2013-06-29T00:00:0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0:40:31"/>
    <d v="2014-03-13T23:40:31"/>
    <x v="100"/>
    <d v="2014-03-13T00:00:0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06:47:36"/>
    <d v="2015-08-21T06:47:36"/>
    <x v="370"/>
    <d v="2015-08-21T00:00:0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1:14:57"/>
    <d v="2014-09-11T01:14:57"/>
    <x v="371"/>
    <d v="2014-09-11T00:00:0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17:13:50"/>
    <d v="2013-06-05T17:13:50"/>
    <x v="372"/>
    <d v="2013-06-05T00:00:0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4:01:39"/>
    <d v="2012-03-26T03:01:39"/>
    <x v="92"/>
    <d v="2012-03-26T00:00:0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15:40:04"/>
    <d v="2015-11-27T16:40:04"/>
    <x v="373"/>
    <d v="2015-11-27T00:00:0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2:05:14"/>
    <d v="2016-03-01T12:05:14"/>
    <x v="374"/>
    <d v="2016-03-01T00:00:0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6:49:00"/>
    <d v="2015-10-22T13:59:00"/>
    <x v="375"/>
    <d v="2015-10-22T00:00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3:24:05"/>
    <d v="2014-06-16T17:00:00"/>
    <x v="127"/>
    <d v="2014-06-16T00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6:38:02"/>
    <d v="2009-11-26T23:59:00"/>
    <x v="376"/>
    <d v="2009-11-26T00:00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6T21:34:27"/>
    <d v="2013-09-10T21:34:27"/>
    <x v="377"/>
    <d v="2013-09-10T00:00:0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15:54:43"/>
    <d v="2016-07-05T15:54:43"/>
    <x v="378"/>
    <d v="2016-07-05T00:00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2:26:21"/>
    <d v="2015-10-21T12:26:21"/>
    <x v="379"/>
    <d v="2015-10-21T00:00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0:07:02"/>
    <d v="2015-10-11T10:07:02"/>
    <x v="380"/>
    <d v="2015-10-11T00:00:0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15:01:42"/>
    <d v="2013-12-01T16:01:42"/>
    <x v="381"/>
    <d v="2013-12-01T00:00:00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2:56:20"/>
    <d v="2013-09-13T12:56:20"/>
    <x v="382"/>
    <d v="2013-09-13T00:00:0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3:41:53"/>
    <d v="2013-07-31T03:41:53"/>
    <x v="383"/>
    <d v="2013-07-31T00:00:0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2:38:46"/>
    <d v="2016-10-08T02:38:46"/>
    <x v="384"/>
    <d v="2016-10-08T00:00:0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1:15:58"/>
    <d v="2015-11-18T02:15:58"/>
    <x v="214"/>
    <d v="2015-11-18T00:00:0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3:16:58"/>
    <d v="2014-10-17T13:16:58"/>
    <x v="385"/>
    <d v="2014-10-17T00:00:00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18:39:13"/>
    <d v="2016-03-24T17:39:13"/>
    <x v="386"/>
    <d v="2016-03-24T00:00:0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4:03:16"/>
    <d v="2013-11-02T14:03:16"/>
    <x v="263"/>
    <d v="2013-11-02T00:00:00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16:19:43"/>
    <d v="2015-02-19T16:19:43"/>
    <x v="387"/>
    <d v="2015-02-19T00:00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0T19:21:41"/>
    <d v="2014-02-09T19:21:41"/>
    <x v="388"/>
    <d v="2014-02-09T00:00:00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16:46:01"/>
    <d v="2012-02-15T16:46:01"/>
    <x v="389"/>
    <d v="2012-02-15T00:00:0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3:02:55"/>
    <d v="2015-05-21T03:02:55"/>
    <x v="390"/>
    <d v="2015-05-21T00:00:00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1T21:00:20"/>
    <d v="2015-03-03T21:00:20"/>
    <x v="391"/>
    <d v="2015-03-03T00:00:0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08:19:23"/>
    <d v="2013-03-23T07:19:23"/>
    <x v="392"/>
    <d v="2013-03-23T00:00:00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3:11:35"/>
    <d v="2014-05-14T13:11:35"/>
    <x v="38"/>
    <d v="2014-05-14T00:00:00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08:38:05"/>
    <d v="2013-10-17T08:38:05"/>
    <x v="393"/>
    <d v="2013-10-17T00:00:00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17:43:20"/>
    <d v="2014-02-14T17:43:20"/>
    <x v="394"/>
    <d v="2014-02-14T00:00:0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2:09:51"/>
    <d v="2014-01-25T12:09:51"/>
    <x v="395"/>
    <d v="2014-01-25T00:0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1:53:35"/>
    <d v="2015-05-13T11:53:35"/>
    <x v="396"/>
    <d v="2015-05-13T00:00:0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4:47:59"/>
    <d v="2015-02-19T14:47:59"/>
    <x v="397"/>
    <d v="2015-02-19T00:00:00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2:12:51"/>
    <d v="2014-11-26T08:14:00"/>
    <x v="138"/>
    <d v="2014-11-26T00:00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2T19:03:42"/>
    <d v="2012-04-16T19:31:00"/>
    <x v="398"/>
    <d v="2012-04-16T00:00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1:40:01"/>
    <d v="2013-10-21T22:59:00"/>
    <x v="399"/>
    <d v="2013-10-21T00:00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3:25:12"/>
    <d v="2014-08-16T13:25:12"/>
    <x v="325"/>
    <d v="2014-08-16T00:00:00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1:47:40"/>
    <d v="2013-05-14T11:47:40"/>
    <x v="400"/>
    <d v="2013-05-14T00:00:0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0:22:07"/>
    <d v="2011-11-13T11:22:07"/>
    <x v="401"/>
    <d v="2011-11-13T00:00:00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08:01:15"/>
    <d v="2014-05-31T23:00:00"/>
    <x v="402"/>
    <d v="2014-05-31T00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5:19:27"/>
    <d v="2013-06-02T15:19:27"/>
    <x v="403"/>
    <d v="2013-06-02T00:00:0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22:02:21"/>
    <d v="2011-08-09T22:02:21"/>
    <x v="404"/>
    <d v="2011-08-09T00:00:0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2:02:33"/>
    <d v="2011-09-24T12:02:33"/>
    <x v="405"/>
    <d v="2011-09-24T00:00:00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15:22:15"/>
    <d v="2016-05-18T15:22:15"/>
    <x v="406"/>
    <d v="2016-05-18T00:00:00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0T21:52:54"/>
    <d v="2014-06-26T21:52:54"/>
    <x v="407"/>
    <d v="2014-06-26T00:00:0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17:37:44"/>
    <d v="2012-09-07T17:37:44"/>
    <x v="408"/>
    <d v="2012-09-07T00:00:0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1:18:54"/>
    <d v="2012-09-28T11:18:54"/>
    <x v="409"/>
    <d v="2012-09-28T00:00:0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3:01:23"/>
    <d v="2012-07-10T22:51:05"/>
    <x v="410"/>
    <d v="2012-07-10T00:00:0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8:45:24"/>
    <d v="2014-09-05T18:45:24"/>
    <x v="411"/>
    <d v="2014-09-05T00:00:0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6T23:01:29"/>
    <d v="2014-01-15T23:00:00"/>
    <x v="412"/>
    <d v="2014-01-15T00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2:19:39"/>
    <d v="2014-04-19T11:19:39"/>
    <x v="413"/>
    <d v="2014-04-19T00:00:00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17:08:38"/>
    <d v="2014-08-23T17:08:38"/>
    <x v="414"/>
    <d v="2014-08-23T00:00:0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1:45:19"/>
    <d v="2014-09-17T11:45:19"/>
    <x v="18"/>
    <d v="2014-09-17T00:00:0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2:53:49"/>
    <d v="2017-02-17T02:53:49"/>
    <x v="415"/>
    <d v="2017-02-17T00:00:00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21:04:03"/>
    <d v="2015-05-05T21:04:03"/>
    <x v="416"/>
    <d v="2015-05-05T00:00:0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18:24:01"/>
    <d v="2014-06-02T22:59:00"/>
    <x v="417"/>
    <d v="2014-06-02T00:00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5:02:14"/>
    <d v="2012-05-18T15:02:14"/>
    <x v="103"/>
    <d v="2012-05-18T00:00:0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6:51:49"/>
    <d v="2015-04-01T15:51:49"/>
    <x v="418"/>
    <d v="2015-04-01T00:00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4:47:15"/>
    <d v="2014-11-21T05:47:15"/>
    <x v="120"/>
    <d v="2014-11-21T00:00:00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07:00:15"/>
    <d v="2013-08-09T07:00:15"/>
    <x v="419"/>
    <d v="2013-08-09T00:00:0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1:08:09"/>
    <d v="2012-10-10T11:08:09"/>
    <x v="420"/>
    <d v="2012-10-10T00:00:0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16:31:30"/>
    <d v="2016-04-14T09:34:00"/>
    <x v="421"/>
    <d v="2016-04-14T00:00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29T23:44:32"/>
    <d v="2013-01-28T23:44:32"/>
    <x v="422"/>
    <d v="2013-01-28T00:00:0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17:32:52"/>
    <d v="2015-11-05T18:32:52"/>
    <x v="423"/>
    <d v="2015-11-05T00:00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07:08:19"/>
    <d v="2013-05-17T07:08:19"/>
    <x v="424"/>
    <d v="2013-05-17T00:00:00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17:37:19"/>
    <d v="2014-06-01T17:37:19"/>
    <x v="425"/>
    <d v="2014-06-01T00:00:0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9:16:34"/>
    <d v="2016-12-25T10:16:34"/>
    <x v="426"/>
    <d v="2016-12-25T00:00:00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20:18:20"/>
    <d v="2017-01-08T20:18:20"/>
    <x v="213"/>
    <d v="2017-01-08T00:00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06:33:36"/>
    <d v="2012-01-05T06:33:00"/>
    <x v="427"/>
    <d v="2012-01-05T00:00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8:14:45"/>
    <d v="2012-08-22T18:14:45"/>
    <x v="276"/>
    <d v="2012-08-22T00:00:0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8:34:59"/>
    <d v="2016-01-27T18:34:59"/>
    <x v="428"/>
    <d v="2016-01-27T00:00:0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9:50:30"/>
    <d v="2016-10-12T19:50:30"/>
    <x v="429"/>
    <d v="2016-10-12T00:00:0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2:25:38"/>
    <d v="2015-05-20T12:25:38"/>
    <x v="121"/>
    <d v="2015-05-20T00:00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4:56:05"/>
    <d v="2014-07-02T22:00:00"/>
    <x v="430"/>
    <d v="2014-07-02T00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4:51:45"/>
    <d v="2015-07-16T14:51:45"/>
    <x v="153"/>
    <d v="2015-07-16T00:00:0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17:21:14"/>
    <d v="2014-02-10T17:21:14"/>
    <x v="431"/>
    <d v="2014-02-10T00:00:0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1T19:54:25"/>
    <d v="2014-12-25T00:00:00"/>
    <x v="432"/>
    <d v="2014-12-25T00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3:17:29"/>
    <d v="2011-12-23T13:17:29"/>
    <x v="433"/>
    <d v="2011-12-23T00:00:00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16:29:28"/>
    <d v="2009-10-12T15:59:00"/>
    <x v="434"/>
    <d v="2009-10-12T00:00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16:15:51"/>
    <d v="2010-05-08T17:16:00"/>
    <x v="435"/>
    <d v="2010-05-08T00:00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0:37:31"/>
    <d v="2011-07-09T00:37:31"/>
    <x v="436"/>
    <d v="2011-07-09T00:00:0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08:17:05"/>
    <d v="2012-03-18T07:17:05"/>
    <x v="437"/>
    <d v="2012-03-18T00:00:0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07:38:23"/>
    <d v="2015-01-17T07:38:23"/>
    <x v="438"/>
    <d v="2015-01-17T00:00:00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18:36:27"/>
    <d v="2012-04-10T17:36:27"/>
    <x v="439"/>
    <d v="2012-04-10T00:00:0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09T21:21:26"/>
    <d v="2015-12-24T21:21:26"/>
    <x v="25"/>
    <d v="2015-12-24T00:00:00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08:15:20"/>
    <d v="2013-08-10T08:15:20"/>
    <x v="440"/>
    <d v="2013-08-10T00:00:0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18:00:57"/>
    <d v="2012-10-19T18:00:57"/>
    <x v="441"/>
    <d v="2012-10-19T00:00:0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6T19:35:01"/>
    <d v="2012-05-25T09:14:00"/>
    <x v="442"/>
    <d v="2012-05-25T00:00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0:09:30"/>
    <d v="2015-06-28T10:09:30"/>
    <x v="443"/>
    <d v="2015-06-28T00:00:0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3:13:59"/>
    <d v="2016-02-29T23:13:59"/>
    <x v="444"/>
    <d v="2016-02-29T00:00:0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2:16:22"/>
    <d v="2013-04-06T01:16:22"/>
    <x v="445"/>
    <d v="2013-04-06T00:00:00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2:48:47"/>
    <d v="2016-11-20T13:48:47"/>
    <x v="446"/>
    <d v="2016-11-20T00:00:00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0:41:45"/>
    <d v="2016-08-15T02:00:00"/>
    <x v="447"/>
    <d v="2016-08-15T00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09:44:07"/>
    <d v="2014-08-09T09:44:07"/>
    <x v="448"/>
    <d v="2014-08-09T00:00:00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06:46:41"/>
    <d v="2015-12-29T06:46:41"/>
    <x v="4"/>
    <d v="2015-12-29T00:00:00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3:41:20"/>
    <d v="2015-05-27T13:41:20"/>
    <x v="449"/>
    <d v="2015-05-27T00:00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09:46:01"/>
    <d v="2017-02-02T09:46:01"/>
    <x v="450"/>
    <d v="2017-02-02T00:00:00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9:47:04"/>
    <d v="2015-09-06T09:46:00"/>
    <x v="451"/>
    <d v="2015-09-06T0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4:23:41"/>
    <d v="2012-12-05T04:23:41"/>
    <x v="452"/>
    <d v="2012-12-05T00:00:0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1:51:01"/>
    <d v="2015-12-10T11:51:01"/>
    <x v="453"/>
    <d v="2015-12-10T00:00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2T21:13:39"/>
    <d v="2016-10-31T23:59:00"/>
    <x v="454"/>
    <d v="2016-10-31T00:00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2-29T19:58:45"/>
    <d v="2016-03-20T18:58:45"/>
    <x v="200"/>
    <d v="2016-03-20T00:00:00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1T22:11:16"/>
    <d v="2015-09-20T22:11:16"/>
    <x v="455"/>
    <d v="2015-09-20T00:00:0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2:12:49"/>
    <d v="2016-06-01T12:12:49"/>
    <x v="456"/>
    <d v="2016-06-01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4:37:21"/>
    <d v="2014-09-13T04:37:21"/>
    <x v="457"/>
    <d v="2014-09-13T00:00:0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09:12:24"/>
    <d v="2015-08-07T12:00:00"/>
    <x v="458"/>
    <d v="2015-08-07T00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7T23:56:06"/>
    <d v="2017-02-17T11:05:00"/>
    <x v="459"/>
    <d v="2017-02-17T00:00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17:05:07"/>
    <d v="2015-06-21T16:20:00"/>
    <x v="460"/>
    <d v="2015-06-21T00:0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0T19:44:54"/>
    <d v="2017-01-11T00:00:00"/>
    <x v="461"/>
    <d v="2017-01-11T00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09:11:08"/>
    <d v="2015-06-23T21:00:00"/>
    <x v="462"/>
    <d v="2015-06-23T00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1T20:33:49"/>
    <d v="2016-12-17T01:59:00"/>
    <x v="463"/>
    <d v="2016-12-17T00:00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2T19:10:08"/>
    <d v="2016-05-12T19:10:08"/>
    <x v="464"/>
    <d v="2016-05-12T00:00:00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05:26:05"/>
    <d v="2016-05-16T05:26:05"/>
    <x v="465"/>
    <d v="2016-05-16T00:00:0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4:27:50"/>
    <d v="2015-11-01T18:00:00"/>
    <x v="48"/>
    <d v="2015-11-01T00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08:05:05"/>
    <d v="2017-01-06T08:05:05"/>
    <x v="169"/>
    <d v="2017-01-06T00:00:0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3:16:47"/>
    <d v="2015-08-03T13:00:00"/>
    <x v="466"/>
    <d v="2015-08-03T00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3:26:31"/>
    <d v="2015-11-04T14:26:31"/>
    <x v="467"/>
    <d v="2015-11-04T00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4:04:23"/>
    <d v="2016-05-13T14:04:23"/>
    <x v="292"/>
    <d v="2016-05-13T00:00:00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3T20:11:47"/>
    <d v="2016-07-04T20:11:47"/>
    <x v="468"/>
    <d v="2016-07-04T00:00:0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4:36:46"/>
    <d v="2015-02-04T14:36:46"/>
    <x v="196"/>
    <d v="2015-02-04T00:00:0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8T20:07:14"/>
    <d v="2015-10-28T20:07:14"/>
    <x v="373"/>
    <d v="2015-10-28T00:00:0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2:41:56"/>
    <d v="2016-05-03T11:41:56"/>
    <x v="469"/>
    <d v="2016-05-03T00:00:0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1T21:12:42"/>
    <d v="2014-10-31T21:12:42"/>
    <x v="470"/>
    <d v="2014-10-31T00:00:00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0:46:00"/>
    <d v="2016-07-04T10:46:00"/>
    <x v="471"/>
    <d v="2016-07-04T00:00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09:13:09"/>
    <d v="2015-11-15T10:13:09"/>
    <x v="472"/>
    <d v="2015-11-15T00:00:0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1:01:55"/>
    <d v="2015-10-17T11:01:55"/>
    <x v="473"/>
    <d v="2015-10-17T00:00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1:42:44"/>
    <d v="2016-02-10T11:42:44"/>
    <x v="474"/>
    <d v="2016-02-10T00:00:0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16:40:48"/>
    <d v="2015-10-29T16:40:48"/>
    <x v="475"/>
    <d v="2015-10-29T00:00:0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0:17:02"/>
    <d v="2015-07-08T10:17:02"/>
    <x v="323"/>
    <d v="2015-07-08T00:00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1:17:25"/>
    <d v="2017-01-31T00:00:00"/>
    <x v="415"/>
    <d v="2017-01-31T00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1:37:04"/>
    <d v="2015-08-01T12:53:00"/>
    <x v="476"/>
    <d v="2015-08-01T00:00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9:48:16"/>
    <d v="2016-01-09T09:48:16"/>
    <x v="453"/>
    <d v="2016-01-09T00:00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2:16:31"/>
    <d v="2014-11-14T13:16:31"/>
    <x v="477"/>
    <d v="2014-11-14T00:00:00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1:26:12"/>
    <d v="2014-10-19T11:26:12"/>
    <x v="478"/>
    <d v="2014-10-19T00:00:00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3:29:03"/>
    <d v="2016-06-12T03:29:03"/>
    <x v="479"/>
    <d v="2016-06-12T00:00:00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15:38:37"/>
    <d v="2016-01-06T15:38:37"/>
    <x v="480"/>
    <d v="2016-01-06T00:00:0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17:36:43"/>
    <d v="2016-12-02T18:36:43"/>
    <x v="481"/>
    <d v="2016-12-02T00:00:00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6:11:45"/>
    <d v="2015-03-24T15:11:45"/>
    <x v="482"/>
    <d v="2015-03-24T00:00:0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1:47:40"/>
    <d v="2015-12-13T01:47:40"/>
    <x v="483"/>
    <d v="2015-12-13T00:00:0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3:30:45"/>
    <d v="2014-12-17T13:30:45"/>
    <x v="484"/>
    <d v="2014-12-17T00:00:0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0:48:33"/>
    <d v="2015-10-26T10:48:33"/>
    <x v="485"/>
    <d v="2015-10-26T00:00:0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4:20:15"/>
    <d v="2016-12-18T04:20:15"/>
    <x v="141"/>
    <d v="2016-12-18T00:00:0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7T20:40:47"/>
    <d v="2015-02-16T20:40:47"/>
    <x v="486"/>
    <d v="2015-02-16T00:00:0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17:37:55"/>
    <d v="2016-03-12T17:37:55"/>
    <x v="487"/>
    <d v="2016-03-12T00:00:00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3:50:49"/>
    <d v="2015-07-10T13:50:49"/>
    <x v="192"/>
    <d v="2015-07-10T00:00:0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1:25:33"/>
    <d v="2016-07-14T11:25:33"/>
    <x v="488"/>
    <d v="2016-07-14T00:00:0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5:13:14"/>
    <d v="2015-01-01T15:13:14"/>
    <x v="489"/>
    <d v="2015-01-01T00:00:0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17:07:03"/>
    <d v="2016-01-16T06:00:00"/>
    <x v="490"/>
    <d v="2016-01-16T00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15:20:12"/>
    <d v="2016-01-01T15:20:12"/>
    <x v="491"/>
    <d v="2016-01-01T00:00:00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4:09:29"/>
    <d v="2016-02-18T14:09:29"/>
    <x v="492"/>
    <d v="2016-02-18T00:00:0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4:35:23"/>
    <d v="2015-07-26T22:59:00"/>
    <x v="458"/>
    <d v="2015-07-26T00:00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2:11:28"/>
    <d v="2015-11-04T13:11:28"/>
    <x v="467"/>
    <d v="2015-11-04T00:00:0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19T20:12:11"/>
    <d v="2015-01-17T20:12:00"/>
    <x v="493"/>
    <d v="2015-01-17T00:00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05:38:27"/>
    <d v="2016-10-19T05:38:27"/>
    <x v="494"/>
    <d v="2016-10-19T00:00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1:37:23"/>
    <d v="2015-06-13T11:37:23"/>
    <x v="495"/>
    <d v="2015-06-13T00:00:00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06:19:12"/>
    <d v="2015-03-28T05:19:12"/>
    <x v="202"/>
    <d v="2015-03-28T00:00:0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09:08:22"/>
    <d v="2016-05-20T09:08:22"/>
    <x v="496"/>
    <d v="2016-05-20T00:00:00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08:53:13"/>
    <d v="2015-09-07T08:53:13"/>
    <x v="56"/>
    <d v="2015-09-07T00:00:0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15:27:03"/>
    <d v="2014-12-25T15:27:03"/>
    <x v="497"/>
    <d v="2014-12-25T00:00:00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16:47:47"/>
    <d v="2016-09-22T16:47:47"/>
    <x v="498"/>
    <d v="2016-09-22T00:00:0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9:18:24"/>
    <d v="2015-08-01T19:18:24"/>
    <x v="135"/>
    <d v="2015-08-01T00:00:0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2:45:19"/>
    <d v="2015-03-15T13:00:00"/>
    <x v="499"/>
    <d v="2015-03-15T00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17:31:27"/>
    <d v="2015-03-19T16:31:27"/>
    <x v="136"/>
    <d v="2015-03-19T00:00:00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2:11:56"/>
    <d v="2015-03-16T11:11:56"/>
    <x v="500"/>
    <d v="2015-03-16T00:00:0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4:22:57"/>
    <d v="2015-11-30T19:00:00"/>
    <x v="472"/>
    <d v="2015-11-30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15:30:07"/>
    <d v="2015-02-15T15:30:07"/>
    <x v="501"/>
    <d v="2015-02-15T00:00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3:10:33"/>
    <d v="2015-04-16T13:10:33"/>
    <x v="502"/>
    <d v="2015-04-16T00:00:0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3:28:06"/>
    <d v="2016-11-17T14:28:06"/>
    <x v="503"/>
    <d v="2016-11-17T00:00:00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09:44:59"/>
    <d v="2015-07-08T09:44:59"/>
    <x v="368"/>
    <d v="2015-07-08T00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08:18:51"/>
    <d v="2016-02-08T08:01:00"/>
    <x v="212"/>
    <d v="2016-02-08T00:00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08:02:10"/>
    <d v="2015-07-22T08:02:10"/>
    <x v="370"/>
    <d v="2015-07-22T00:00:0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0:34:20"/>
    <d v="2014-12-03T00:34:20"/>
    <x v="504"/>
    <d v="2014-12-03T00:00:0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1:15:45"/>
    <d v="2015-04-06T10:15:45"/>
    <x v="505"/>
    <d v="2015-04-06T00:00:00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3:43:26"/>
    <d v="2016-04-16T13:43:26"/>
    <x v="9"/>
    <d v="2016-04-16T00:00:00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19T20:40:38"/>
    <d v="2015-05-03T20:40:38"/>
    <x v="506"/>
    <d v="2015-05-03T00:00:00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16:31:32"/>
    <d v="2016-11-02T16:31:32"/>
    <x v="507"/>
    <d v="2016-11-02T00:00:00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1:55:35"/>
    <d v="2016-07-31T11:00:00"/>
    <x v="508"/>
    <d v="2016-07-31T00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4T19:03:01"/>
    <d v="2014-12-04T19:03:01"/>
    <x v="509"/>
    <d v="2014-12-04T00:00:00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4:30:02"/>
    <d v="2015-03-08T10:16:00"/>
    <x v="140"/>
    <d v="2015-03-08T00:00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4:09:22"/>
    <d v="2015-05-09T14:09:22"/>
    <x v="510"/>
    <d v="2015-05-09T00:00: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15:35:39"/>
    <d v="2014-12-26T15:35:39"/>
    <x v="142"/>
    <d v="2014-12-26T00:00:00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4:03:35"/>
    <d v="2015-06-18T14:03:35"/>
    <x v="511"/>
    <d v="2015-06-18T00:00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0:20:23"/>
    <d v="2014-08-14T10:20:23"/>
    <x v="62"/>
    <d v="2014-08-14T00:00:0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9:50:56"/>
    <d v="2014-08-27T19:50:56"/>
    <x v="512"/>
    <d v="2014-08-27T00:00:00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3:35:08"/>
    <d v="2015-08-23T03:35:08"/>
    <x v="513"/>
    <d v="2015-08-23T00:00:0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0:36:49"/>
    <d v="2015-05-24T10:00:00"/>
    <x v="514"/>
    <d v="2015-05-24T00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4:48:56"/>
    <d v="2015-11-22T15:48:56"/>
    <x v="515"/>
    <d v="2015-11-22T00:00:0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17:06:20"/>
    <d v="2015-06-15T17:06:20"/>
    <x v="516"/>
    <d v="2015-06-15T00:00:0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29T19:49:04"/>
    <d v="2015-11-28T20:49:04"/>
    <x v="517"/>
    <d v="2015-11-28T00:00:00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4:56:26"/>
    <d v="2015-04-22T14:56:26"/>
    <x v="518"/>
    <d v="2015-04-22T00:00:0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8:27:17"/>
    <d v="2016-01-19T08:27:17"/>
    <x v="519"/>
    <d v="2016-01-19T00:00:00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9:45:46"/>
    <d v="2016-09-01T19:45:46"/>
    <x v="520"/>
    <d v="2016-09-01T00:00:0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06:55:20"/>
    <d v="2015-09-30T23:59:00"/>
    <x v="521"/>
    <d v="2015-09-30T00:00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20:29:00"/>
    <d v="2016-06-23T20:29:00"/>
    <x v="152"/>
    <d v="2016-06-23T00:00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21:55:59"/>
    <d v="2015-09-24T21:55:59"/>
    <x v="522"/>
    <d v="2015-09-24T00:00:0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4:01:47"/>
    <d v="2017-02-25T04:01:47"/>
    <x v="523"/>
    <d v="2017-02-25T00:00:0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3:14:03"/>
    <d v="2015-05-08T03:14:03"/>
    <x v="524"/>
    <d v="2015-05-08T00:00:0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4:26:43"/>
    <d v="2015-12-09T14:26:43"/>
    <x v="25"/>
    <d v="2015-12-09T00:00:00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0:36:30"/>
    <d v="2014-11-25T11:36:30"/>
    <x v="525"/>
    <d v="2014-11-25T00:00:0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2:12:18"/>
    <d v="2014-08-25T12:12:18"/>
    <x v="526"/>
    <d v="2014-08-25T00:00:0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18:42:17"/>
    <d v="2016-07-07T18:42:17"/>
    <x v="527"/>
    <d v="2016-07-07T00:00:0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3:35:38"/>
    <d v="2016-07-01T13:35:38"/>
    <x v="528"/>
    <d v="2016-07-01T00:00:0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9:13:17"/>
    <d v="2015-05-27T19:13:17"/>
    <x v="529"/>
    <d v="2015-05-27T00:00:0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8:44:01"/>
    <d v="2015-05-14T18:44:01"/>
    <x v="530"/>
    <d v="2015-05-14T00:00:0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6:29:37"/>
    <d v="2017-03-26T15:29:37"/>
    <x v="531"/>
    <d v="2017-03-26T00:00:0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08:25:39"/>
    <d v="2015-08-15T08:22:00"/>
    <x v="532"/>
    <d v="2015-08-15T00:00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2:21:51"/>
    <d v="2016-03-14T18:00:00"/>
    <x v="533"/>
    <d v="2016-03-14T00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1:37:37"/>
    <d v="2014-07-13T11:37:37"/>
    <x v="534"/>
    <d v="2014-07-13T00:00:0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0:18:28"/>
    <d v="2016-05-14T10:18:28"/>
    <x v="535"/>
    <d v="2016-05-14T00:00:00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09:52:01"/>
    <d v="2015-09-06T00:10:00"/>
    <x v="451"/>
    <d v="2015-09-06T00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3:32:09"/>
    <d v="2016-05-28T13:32:09"/>
    <x v="536"/>
    <d v="2016-05-28T00:00:00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0:49:25"/>
    <d v="2015-11-25T11:49:25"/>
    <x v="537"/>
    <d v="2015-11-25T00:00: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2:11:02"/>
    <d v="2016-06-17T18:00:00"/>
    <x v="300"/>
    <d v="2016-06-17T00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17:17:09"/>
    <d v="2015-02-26T17:17:09"/>
    <x v="202"/>
    <d v="2015-02-26T00:00:00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2T21:12:42"/>
    <d v="2015-04-11T21:12:42"/>
    <x v="538"/>
    <d v="2015-04-11T00:00:00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05:55:50"/>
    <d v="2015-06-06T05:47:00"/>
    <x v="539"/>
    <d v="2015-06-06T00:00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8:05:18"/>
    <d v="2017-02-25T18:04:00"/>
    <x v="540"/>
    <d v="2017-02-25T00:00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09:14:22"/>
    <d v="2017-03-25T08:14:22"/>
    <x v="253"/>
    <d v="2017-03-25T00:00:00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08:59:55"/>
    <d v="2014-10-13T08:59:55"/>
    <x v="541"/>
    <d v="2014-10-13T00:00:0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05:05:15"/>
    <d v="2016-11-24T18:00:00"/>
    <x v="542"/>
    <d v="2016-11-24T00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08:40:48"/>
    <d v="2015-08-13T08:40:48"/>
    <x v="543"/>
    <d v="2015-08-13T00:00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0:37:54"/>
    <d v="2015-08-19T10:37:54"/>
    <x v="543"/>
    <d v="2015-08-19T00:00:00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0:24:35"/>
    <d v="2015-05-31T10:24:35"/>
    <x v="544"/>
    <d v="2015-05-31T00:00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0:58:59"/>
    <d v="2014-10-28T20:00:00"/>
    <x v="545"/>
    <d v="2014-10-28T00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2T19:37:54"/>
    <d v="2016-08-11T19:37:54"/>
    <x v="5"/>
    <d v="2016-08-11T00:00:00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15:27:47"/>
    <d v="2014-08-11T15:27:47"/>
    <x v="546"/>
    <d v="2014-08-11T00:00:00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3:25:49"/>
    <d v="2016-03-17T12:25:49"/>
    <x v="194"/>
    <d v="2016-03-17T00:00:00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1:38:28"/>
    <d v="2014-10-14T11:38:28"/>
    <x v="547"/>
    <d v="2014-10-14T00:00:00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16:53:33"/>
    <d v="2014-09-16T16:53:33"/>
    <x v="548"/>
    <d v="2014-09-16T00:00:0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19T19:53:04"/>
    <d v="2014-12-18T20:53:04"/>
    <x v="549"/>
    <d v="2014-12-18T00:00:0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2T19:25:11"/>
    <d v="2014-12-12T19:25:11"/>
    <x v="550"/>
    <d v="2014-12-12T00:00:00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1:34:10"/>
    <d v="2016-12-01T12:34:10"/>
    <x v="463"/>
    <d v="2016-12-01T00:00:0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09:50:40"/>
    <d v="2015-08-20T09:50:40"/>
    <x v="543"/>
    <d v="2015-08-20T00:00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17:58:33"/>
    <d v="2015-07-08T17:58:33"/>
    <x v="323"/>
    <d v="2015-07-08T00:00:0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17:58:32"/>
    <d v="2015-03-12T16:58:32"/>
    <x v="551"/>
    <d v="2015-03-12T00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4:18:39"/>
    <d v="2016-04-17T13:18:39"/>
    <x v="351"/>
    <d v="2016-04-17T00:00:00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15:17:52"/>
    <d v="2015-12-23T15:17:52"/>
    <x v="290"/>
    <d v="2015-12-23T00:00:0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3T22:51:29"/>
    <d v="2015-07-26T13:00:00"/>
    <x v="368"/>
    <d v="2015-07-26T00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09:14:55"/>
    <d v="2015-08-23T09:14:55"/>
    <x v="552"/>
    <d v="2015-08-23T00:00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2:47:59"/>
    <d v="2014-11-09T13:47:59"/>
    <x v="553"/>
    <d v="2014-11-09T00:00:0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0:29:19"/>
    <d v="2016-10-23T10:29:19"/>
    <x v="554"/>
    <d v="2016-10-23T00:00:00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05:30:47"/>
    <d v="2015-01-16T05:30:47"/>
    <x v="555"/>
    <d v="2015-01-16T00:00:0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15:14:16"/>
    <d v="2015-07-18T15:14:16"/>
    <x v="476"/>
    <d v="2015-07-18T00:00:0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0:59:35"/>
    <d v="2015-04-13T10:59:35"/>
    <x v="556"/>
    <d v="2015-04-13T00:00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2:04:21"/>
    <d v="2017-01-13T12:04:21"/>
    <x v="295"/>
    <d v="2017-01-13T00:00:00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4:58:18"/>
    <d v="2014-08-17T14:58:18"/>
    <x v="557"/>
    <d v="2014-08-17T00:00:00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3:57:43"/>
    <d v="2016-10-29T03:57:43"/>
    <x v="494"/>
    <d v="2016-10-29T00:00:00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4:57:02"/>
    <d v="2015-05-11T14:57:02"/>
    <x v="558"/>
    <d v="2015-05-11T00:00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0:00:58"/>
    <d v="2016-07-06T10:00:58"/>
    <x v="177"/>
    <d v="2016-07-06T00:00:0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2:02:00"/>
    <d v="2016-06-19T03:10:00"/>
    <x v="559"/>
    <d v="2016-06-19T00:0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1:37:32"/>
    <d v="2015-01-13T23:00:00"/>
    <x v="560"/>
    <d v="2015-01-13T00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0:16:04"/>
    <d v="2014-12-31T23:59:00"/>
    <x v="561"/>
    <d v="2014-12-31T00:00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15:10:17"/>
    <d v="2014-09-01T15:10:17"/>
    <x v="557"/>
    <d v="2014-09-01T00:00:00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2T21:47:07"/>
    <d v="2014-08-11T21:47:07"/>
    <x v="42"/>
    <d v="2014-08-11T00:00:0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17:20:04"/>
    <d v="2015-01-01T01:59:00"/>
    <x v="489"/>
    <d v="2015-01-01T00:00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3:26:21"/>
    <d v="2015-02-07T13:26:21"/>
    <x v="562"/>
    <d v="2015-02-07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4:41:35"/>
    <d v="2016-06-28T04:41:35"/>
    <x v="563"/>
    <d v="2016-06-28T00:00:0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4:02:18"/>
    <d v="2016-05-21T04:02:18"/>
    <x v="203"/>
    <d v="2016-05-21T00:00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1:41:49"/>
    <d v="2016-09-03T11:41:49"/>
    <x v="176"/>
    <d v="2016-09-03T00:00:0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07:02:11"/>
    <d v="2014-09-17T07:02:11"/>
    <x v="564"/>
    <d v="2014-09-17T00:00:0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4:20:04"/>
    <d v="2016-10-26T14:20:04"/>
    <x v="565"/>
    <d v="2016-10-26T00:00:00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3:22:02"/>
    <d v="2017-03-14T12:22:02"/>
    <x v="566"/>
    <d v="2017-03-14T00:00:0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16:36:04"/>
    <d v="2016-10-31T16:36:04"/>
    <x v="567"/>
    <d v="2016-10-31T00:00:00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06:21:31"/>
    <d v="2014-07-24T22:00:00"/>
    <x v="568"/>
    <d v="2014-07-24T00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15:47:52"/>
    <d v="2015-01-12T15:47:52"/>
    <x v="41"/>
    <d v="2015-01-12T00:00:00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1:09:30"/>
    <d v="2015-08-03T11:09:30"/>
    <x v="569"/>
    <d v="2015-08-03T00:00:0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3:00:53"/>
    <d v="2017-02-05T13:00:53"/>
    <x v="169"/>
    <d v="2017-02-05T00:00:00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4T21:30:53"/>
    <d v="2015-10-14T21:30:53"/>
    <x v="311"/>
    <d v="2015-10-14T00:00:0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1:01:37"/>
    <d v="2016-12-07T23:59:00"/>
    <x v="463"/>
    <d v="2016-12-07T00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0:14:01"/>
    <d v="2016-09-09T01:00:00"/>
    <x v="570"/>
    <d v="2016-09-09T00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2T19:40:46"/>
    <d v="2015-06-30T19:40:46"/>
    <x v="462"/>
    <d v="2015-06-30T00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4:01:03"/>
    <d v="2016-12-22T04:01:03"/>
    <x v="571"/>
    <d v="2016-12-22T00:00:00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4:23:47"/>
    <d v="2015-04-30T14:23:47"/>
    <x v="572"/>
    <d v="2015-04-30T00:00:0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0:55:59"/>
    <d v="2017-02-01T10:55:59"/>
    <x v="573"/>
    <d v="2017-02-01T00:00:0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07:30:20"/>
    <d v="2014-10-31T07:30:20"/>
    <x v="470"/>
    <d v="2014-10-31T00:00:0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17:15:02"/>
    <d v="2014-07-25T17:15:02"/>
    <x v="574"/>
    <d v="2014-07-25T00:00:0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07:33:09"/>
    <d v="2016-02-03T07:33:09"/>
    <x v="492"/>
    <d v="2016-02-03T00:00:00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17:20:45"/>
    <d v="2014-09-17T21:00:00"/>
    <x v="184"/>
    <d v="2014-09-17T00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06:39:08"/>
    <d v="2013-11-22T11:00:00"/>
    <x v="575"/>
    <d v="2013-11-22T00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1:31:21"/>
    <d v="2017-01-10T11:31:21"/>
    <x v="576"/>
    <d v="2017-01-10T0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0:54:40"/>
    <d v="2014-07-23T10:54:40"/>
    <x v="577"/>
    <d v="2014-07-23T00:00:0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2:26:27"/>
    <d v="2016-11-24T13:26:27"/>
    <x v="578"/>
    <d v="2016-11-24T00:00:00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17:49:09"/>
    <d v="2017-01-31T18:32:00"/>
    <x v="169"/>
    <d v="2017-01-31T00:00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1T23:37:48"/>
    <d v="2017-02-19T23:37:48"/>
    <x v="579"/>
    <d v="2017-02-19T00:00:00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06:47:58"/>
    <d v="2017-01-21T06:47:58"/>
    <x v="580"/>
    <d v="2017-01-21T00:00:00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8:53:03"/>
    <d v="2016-12-14T13:39:00"/>
    <x v="481"/>
    <d v="2016-12-14T00:00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0:55:27"/>
    <d v="2017-01-01T10:55:27"/>
    <x v="571"/>
    <d v="2017-01-01T00:00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08:56:40"/>
    <d v="2014-09-13T08:56:40"/>
    <x v="62"/>
    <d v="2014-09-13T00:00:0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4T19:59:19"/>
    <d v="2014-12-04T19:59:19"/>
    <x v="509"/>
    <d v="2014-12-04T00:00:00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8:38:22"/>
    <d v="2014-08-19T19:44:00"/>
    <x v="325"/>
    <d v="2014-08-19T00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06:01:08"/>
    <d v="2016-12-14T07:01:08"/>
    <x v="581"/>
    <d v="2016-12-14T00:00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1:20:32"/>
    <d v="2016-02-14T11:20:32"/>
    <x v="533"/>
    <d v="2016-02-14T00:00:0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07:42:12"/>
    <d v="2016-06-05T07:42:12"/>
    <x v="53"/>
    <d v="2016-06-05T00:00:00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3:54:42"/>
    <d v="2017-02-28T13:54:42"/>
    <x v="582"/>
    <d v="2017-02-28T00:00:00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5T21:10:40"/>
    <d v="2015-11-04T22:10:40"/>
    <x v="423"/>
    <d v="2015-11-04T00:00:0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0:48:27"/>
    <d v="2014-11-30T19:00:00"/>
    <x v="583"/>
    <d v="2014-11-30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15:30:02"/>
    <d v="2014-09-05T15:30:02"/>
    <x v="584"/>
    <d v="2014-09-05T00:00:0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15:17:27"/>
    <d v="2017-02-18T00:59:00"/>
    <x v="459"/>
    <d v="2017-02-18T00:00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8T19:57:56"/>
    <d v="2016-02-22T19:57:56"/>
    <x v="585"/>
    <d v="2016-02-22T00:00:00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0:34:51"/>
    <d v="2012-01-29T10:34:51"/>
    <x v="586"/>
    <d v="2012-01-29T00:00:0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08:43:27"/>
    <d v="2014-08-01T08:43:27"/>
    <x v="14"/>
    <d v="2014-08-01T00:00:0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4:19:38"/>
    <d v="2012-04-08T13:19:38"/>
    <x v="587"/>
    <d v="2012-04-08T00:00:00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4:35:49"/>
    <d v="2015-07-29T22:59:00"/>
    <x v="294"/>
    <d v="2015-07-29T00:00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0:19:23"/>
    <d v="2011-06-30T10:19:23"/>
    <x v="588"/>
    <d v="2011-06-30T00:00:00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0:01:52"/>
    <d v="2015-12-13T10:01:52"/>
    <x v="483"/>
    <d v="2015-12-13T00:00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2T20:01:27"/>
    <d v="2013-04-11T20:01:27"/>
    <x v="589"/>
    <d v="2013-04-11T00:00:00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3T19:29:09"/>
    <d v="2013-01-14T16:20:00"/>
    <x v="590"/>
    <d v="2013-01-14T00:0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15:05:57"/>
    <d v="2011-08-21T15:05:57"/>
    <x v="591"/>
    <d v="2011-08-21T00:00:00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0T23:27:41"/>
    <d v="2012-09-18T23:27:41"/>
    <x v="592"/>
    <d v="2012-09-18T00:00:00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2:53:11"/>
    <d v="2011-12-07T12:53:11"/>
    <x v="593"/>
    <d v="2011-12-07T00:00:0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4:05:47"/>
    <d v="2012-01-22T01:00:00"/>
    <x v="594"/>
    <d v="2012-01-22T00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05:11:01"/>
    <d v="2013-09-29T05:11:01"/>
    <x v="595"/>
    <d v="2013-09-29T00:00:00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05:04:52"/>
    <d v="2013-12-20T05:04:52"/>
    <x v="596"/>
    <d v="2013-12-20T00:00:00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7T22:57:00"/>
    <d v="2015-05-09T00:00:00"/>
    <x v="302"/>
    <d v="2015-05-09T00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2T19:42:26"/>
    <d v="2014-12-03T19:39:00"/>
    <x v="597"/>
    <d v="2014-12-03T00:00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2:37:20"/>
    <d v="2013-11-20T23:59:00"/>
    <x v="598"/>
    <d v="2013-11-20T00:00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1:36:27"/>
    <d v="2014-02-14T15:00:00"/>
    <x v="599"/>
    <d v="2014-02-14T0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09:29:54"/>
    <d v="2014-11-30T23:59:00"/>
    <x v="319"/>
    <d v="2014-11-30T00:00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07:03:49"/>
    <d v="2014-08-11T07:03:49"/>
    <x v="600"/>
    <d v="2014-08-11T00:00:00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6T22:31:22"/>
    <d v="2015-06-20T22:31:22"/>
    <x v="601"/>
    <d v="2015-06-20T00:00:0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0:33:26"/>
    <d v="2013-06-11T10:33:26"/>
    <x v="225"/>
    <d v="2013-06-11T00:00:00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17:01:52"/>
    <d v="2014-03-21T16:01:52"/>
    <x v="602"/>
    <d v="2014-03-21T00:00:0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2:01:25"/>
    <d v="2012-04-16T16:00:00"/>
    <x v="352"/>
    <d v="2012-04-16T00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17:58:23"/>
    <d v="2012-12-13T17:58:23"/>
    <x v="603"/>
    <d v="2012-12-13T00:00:00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08:44:05"/>
    <d v="2013-05-03T08:44:05"/>
    <x v="604"/>
    <d v="2013-05-03T00:00:00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4T20:01:49"/>
    <d v="2012-09-22T22:59:00"/>
    <x v="441"/>
    <d v="2012-09-22T00:00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08:10:19"/>
    <d v="2015-01-15T05:54:00"/>
    <x v="605"/>
    <d v="2015-01-15T00:00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15:19:26"/>
    <d v="2014-08-10T15:19:26"/>
    <x v="526"/>
    <d v="2014-08-10T00:00:00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17:35:30"/>
    <d v="2017-01-28T17:35:30"/>
    <x v="606"/>
    <d v="2017-01-28T00:00:0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16:04:32"/>
    <d v="2013-02-24T16:04:32"/>
    <x v="607"/>
    <d v="2013-02-24T00:00:0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0:07:55"/>
    <d v="2011-08-04T10:07:55"/>
    <x v="608"/>
    <d v="2011-08-04T00:00:0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05:06:57"/>
    <d v="2016-10-16T06:00:00"/>
    <x v="565"/>
    <d v="2016-10-16T00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09:09:51"/>
    <d v="2015-02-14T09:09:51"/>
    <x v="609"/>
    <d v="2015-02-14T00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2:58:41"/>
    <d v="2013-01-05T12:58:41"/>
    <x v="610"/>
    <d v="2013-01-05T00:00:00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09:31:17"/>
    <d v="2013-05-19T19:41:00"/>
    <x v="611"/>
    <d v="2013-05-19T00:00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3:24:19"/>
    <d v="2011-04-18T12:24:19"/>
    <x v="612"/>
    <d v="2011-04-18T00:00:00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1T20:18:34"/>
    <d v="2012-12-05T20:18:34"/>
    <x v="613"/>
    <d v="2012-12-05T00:00:00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15:04:28"/>
    <d v="2010-10-08T15:04:28"/>
    <x v="614"/>
    <d v="2010-10-08T00:00:00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2:55:39"/>
    <d v="2014-07-09T02:55:39"/>
    <x v="39"/>
    <d v="2014-07-09T00:00:0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3:20:13"/>
    <d v="2016-11-26T14:20:13"/>
    <x v="615"/>
    <d v="2016-11-26T00:00:0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3:02:06"/>
    <d v="2014-02-02T13:02:06"/>
    <x v="616"/>
    <d v="2014-02-02T00:00:00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5:36:10"/>
    <d v="2016-12-04T01:00:00"/>
    <x v="617"/>
    <d v="2016-12-04T00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05:43:28"/>
    <d v="2013-08-15T05:43:28"/>
    <x v="618"/>
    <d v="2013-08-15T00:00:00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3:09:21"/>
    <d v="2015-09-09T23:09:21"/>
    <x v="619"/>
    <d v="2015-09-09T00:00:0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08:01:24"/>
    <d v="2014-10-19T08:01:24"/>
    <x v="478"/>
    <d v="2014-10-19T00:00:00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3:48:03"/>
    <d v="2015-02-16T13:48:03"/>
    <x v="486"/>
    <d v="2015-02-16T00:00:0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0T22:26:50"/>
    <d v="2015-05-20T22:26:50"/>
    <x v="121"/>
    <d v="2015-05-20T00:00:0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3:58:10"/>
    <d v="2013-12-15T23:58:10"/>
    <x v="620"/>
    <d v="2013-12-15T00:00:0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18:54:54"/>
    <d v="2013-12-26T18:54:54"/>
    <x v="412"/>
    <d v="2013-12-26T00:00:00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8:59:29"/>
    <d v="2013-02-24T18:59:29"/>
    <x v="621"/>
    <d v="2013-02-24T00:0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4:46:42"/>
    <d v="2016-01-30T14:46:42"/>
    <x v="622"/>
    <d v="2016-01-30T00:00:0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1T20:21:59"/>
    <d v="2009-10-31T22:59:00"/>
    <x v="623"/>
    <d v="2009-10-31T00:00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2:39:45"/>
    <d v="2015-05-10T18:01:00"/>
    <x v="544"/>
    <d v="2015-05-10T00:00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3:43:38"/>
    <d v="2014-02-23T13:43:38"/>
    <x v="65"/>
    <d v="2014-02-23T00:00:00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5T20:26:35"/>
    <d v="2011-12-15T20:26:35"/>
    <x v="217"/>
    <d v="2011-12-15T00:00:00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1:27:25"/>
    <d v="2015-10-11T00:00:00"/>
    <x v="624"/>
    <d v="2015-10-11T00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18:32:57"/>
    <d v="2013-07-31T18:32:57"/>
    <x v="383"/>
    <d v="2013-07-31T00:00:00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1:51:20"/>
    <d v="2014-04-30T11:51:20"/>
    <x v="625"/>
    <d v="2014-04-30T00:00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1:25:05"/>
    <d v="2010-10-14T23:00:00"/>
    <x v="626"/>
    <d v="2010-10-14T00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1:10:25"/>
    <d v="2011-05-03T11:10:25"/>
    <x v="627"/>
    <d v="2011-05-03T00:00:0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8T19:01:14"/>
    <d v="2013-06-07T19:01:14"/>
    <x v="86"/>
    <d v="2013-06-07T00:00:00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3:11:42"/>
    <d v="2012-08-25T13:11:42"/>
    <x v="628"/>
    <d v="2012-08-25T00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3:34:09"/>
    <d v="2012-04-27T17:00:00"/>
    <x v="103"/>
    <d v="2012-04-27T00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4T22:35:19"/>
    <d v="2014-03-16T21:35:19"/>
    <x v="629"/>
    <d v="2014-03-16T00:00:00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09:15:15"/>
    <d v="2013-02-28T09:15:15"/>
    <x v="630"/>
    <d v="2013-02-28T00:00:00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4T20:20:34"/>
    <d v="2012-05-11T10:47:00"/>
    <x v="631"/>
    <d v="2012-05-11T00:00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0:03:46"/>
    <d v="2013-11-01T10:03:46"/>
    <x v="632"/>
    <d v="2013-11-01T00:00:0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29T19:09:48"/>
    <d v="2012-07-06T22:59:00"/>
    <x v="633"/>
    <d v="2012-07-06T00:00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2T23:28:00"/>
    <d v="2013-01-21T02:59:00"/>
    <x v="634"/>
    <d v="2013-01-21T00:00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1T20:08:59"/>
    <d v="2013-01-31T20:08:59"/>
    <x v="635"/>
    <d v="2013-01-31T00:00:0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3:44:06"/>
    <d v="2013-11-13T00:59:00"/>
    <x v="107"/>
    <d v="2013-11-13T00:00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15:58:03"/>
    <d v="2013-11-07T16:58:03"/>
    <x v="636"/>
    <d v="2013-11-07T00:00:00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2:47:24"/>
    <d v="2013-07-02T23:59:00"/>
    <x v="637"/>
    <d v="2013-07-02T00:00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1T21:45:37"/>
    <d v="2011-09-05T12:06:00"/>
    <x v="638"/>
    <d v="2011-09-05T00:00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09:42:46"/>
    <d v="2012-04-06T23:59:00"/>
    <x v="639"/>
    <d v="2012-04-06T00:00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16:11:25"/>
    <d v="2013-09-15T16:10:00"/>
    <x v="640"/>
    <d v="2013-09-15T00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18:51:28"/>
    <d v="2012-04-28T23:00:00"/>
    <x v="74"/>
    <d v="2012-04-28T00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09:09:47"/>
    <d v="2014-09-30T09:09:47"/>
    <x v="126"/>
    <d v="2014-09-30T00:00:0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1:00:46"/>
    <d v="2012-04-27T11:00:46"/>
    <x v="74"/>
    <d v="2012-04-27T00:00:00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05:24:14"/>
    <d v="2014-09-11T05:24:14"/>
    <x v="371"/>
    <d v="2014-09-11T00:00: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4:05:20"/>
    <d v="2011-07-01T14:05:20"/>
    <x v="641"/>
    <d v="2011-07-01T00:00:0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1T19:32:04"/>
    <d v="2012-09-16T23:05:00"/>
    <x v="642"/>
    <d v="2012-09-16T00:00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17:47:58"/>
    <d v="2011-05-28T20:00:00"/>
    <x v="643"/>
    <d v="2011-05-28T00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5T21:32:06"/>
    <d v="2011-07-22T22:59:00"/>
    <x v="644"/>
    <d v="2011-07-22T00:00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4:45:12"/>
    <d v="2011-07-16T18:00:00"/>
    <x v="645"/>
    <d v="2011-07-16T00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1:35:39"/>
    <d v="2011-09-07T11:35:39"/>
    <x v="349"/>
    <d v="2011-09-07T00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0:05:11"/>
    <d v="2017-02-28T21:00:00"/>
    <x v="253"/>
    <d v="2017-02-28T00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8T21:24:46"/>
    <d v="2014-12-21T23:59:00"/>
    <x v="646"/>
    <d v="2014-12-21T00:00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15:00:30"/>
    <d v="2014-01-19T15:00:30"/>
    <x v="647"/>
    <d v="2014-01-19T00:00:0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1T20:21:02"/>
    <d v="2012-08-31T20:21:02"/>
    <x v="642"/>
    <d v="2012-08-31T00:00:0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0:26:42"/>
    <d v="2013-07-10T11:52:00"/>
    <x v="648"/>
    <d v="2013-07-10T00:00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7T19:25:52"/>
    <d v="2013-03-01T08:58:00"/>
    <x v="649"/>
    <d v="2013-03-01T00:00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18:02:45"/>
    <d v="2012-07-20T18:02:45"/>
    <x v="650"/>
    <d v="2012-07-20T00:00:0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2:50:01"/>
    <d v="2011-05-31T13:04:00"/>
    <x v="651"/>
    <d v="2011-05-31T00:00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17:01:43"/>
    <d v="2014-11-01T17:01:43"/>
    <x v="652"/>
    <d v="2014-11-01T00:00:00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15:54:03"/>
    <d v="2013-04-09T01:30:00"/>
    <x v="653"/>
    <d v="2013-04-09T00:0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09:23:31"/>
    <d v="2012-03-10T23:59:00"/>
    <x v="654"/>
    <d v="2012-03-10T00:0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16:11:21"/>
    <d v="2012-08-07T12:01:00"/>
    <x v="655"/>
    <d v="2012-08-07T00:00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18:57:34"/>
    <d v="2013-12-20T23:44:00"/>
    <x v="656"/>
    <d v="2013-12-20T00:00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15:12:22"/>
    <d v="2014-06-09T00:00:00"/>
    <x v="657"/>
    <d v="2014-06-09T00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17:07:45"/>
    <d v="2015-05-03T23:01:00"/>
    <x v="305"/>
    <d v="2015-05-03T00:00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17:44:10"/>
    <d v="2012-10-05T17:44:10"/>
    <x v="658"/>
    <d v="2012-10-05T00:00:0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18:20:52"/>
    <d v="2015-03-22T17:20:52"/>
    <x v="499"/>
    <d v="2015-03-22T00:00:0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0:48:38"/>
    <d v="2010-04-18T01:59:00"/>
    <x v="659"/>
    <d v="2010-04-18T00:00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2:21:24"/>
    <d v="2012-10-29T02:21:24"/>
    <x v="660"/>
    <d v="2012-10-29T00:00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4T19:55:30"/>
    <d v="2012-03-25T18:55:30"/>
    <x v="661"/>
    <d v="2012-03-25T00:00:0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06:21:47"/>
    <d v="2012-02-14T14:49:00"/>
    <x v="662"/>
    <d v="2012-02-14T00:00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2T20:13:02"/>
    <d v="2012-06-25T11:24:00"/>
    <x v="663"/>
    <d v="2012-06-25T00:00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4:14:00"/>
    <d v="2016-07-13T14:14:00"/>
    <x v="563"/>
    <d v="2016-07-13T00:00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07:37:05"/>
    <d v="2013-03-22T06:37:05"/>
    <x v="664"/>
    <d v="2013-03-22T00:00:0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0:31:34"/>
    <d v="2012-04-27T10:31:34"/>
    <x v="74"/>
    <d v="2012-04-27T00:00:0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1:12:15"/>
    <d v="2012-01-21T03:13:00"/>
    <x v="665"/>
    <d v="2012-01-21T00:00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16:04:35"/>
    <d v="2014-04-19T16:04:35"/>
    <x v="666"/>
    <d v="2014-04-19T00:00:00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4:44:52"/>
    <d v="2013-06-30T22:59:00"/>
    <x v="667"/>
    <d v="2013-06-30T00:00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05:59:18"/>
    <d v="2012-05-18T22:00:00"/>
    <x v="668"/>
    <d v="2012-05-18T00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6T20:21:58"/>
    <d v="2013-10-06T20:21:58"/>
    <x v="669"/>
    <d v="2013-10-06T00:00:00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18:57:42"/>
    <d v="2014-05-01T18:57:42"/>
    <x v="670"/>
    <d v="2014-05-01T00:00:00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16:33:05"/>
    <d v="2012-01-17T16:33:05"/>
    <x v="671"/>
    <d v="2012-01-17T00:00:00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3:19:16"/>
    <d v="2012-09-22T13:19:16"/>
    <x v="342"/>
    <d v="2012-09-22T00:00:0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0:26:27"/>
    <d v="2016-09-24T00:26:27"/>
    <x v="672"/>
    <d v="2016-09-24T00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15:07:43"/>
    <d v="2014-11-10T16:07:43"/>
    <x v="673"/>
    <d v="2014-11-10T00:00:00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09:13:03"/>
    <d v="2013-10-13T22:59:00"/>
    <x v="350"/>
    <d v="2013-10-13T00:00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1:11:20"/>
    <d v="2016-12-08T03:00:00"/>
    <x v="674"/>
    <d v="2016-12-08T00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1:25:52"/>
    <d v="2014-10-31T23:59:00"/>
    <x v="129"/>
    <d v="2014-10-31T00:00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6T23:56:36"/>
    <d v="2016-09-04T22:59:00"/>
    <x v="675"/>
    <d v="2016-09-04T00:00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4:24:15"/>
    <d v="2014-03-10T09:00:00"/>
    <x v="676"/>
    <d v="2014-03-10T00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4:09:36"/>
    <d v="2015-07-10T14:09:36"/>
    <x v="192"/>
    <d v="2015-07-10T00:00:0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4:00:33"/>
    <d v="2015-04-14T14:00:33"/>
    <x v="321"/>
    <d v="2015-04-14T00:00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5T22:34:24"/>
    <d v="2015-03-15T21:34:24"/>
    <x v="677"/>
    <d v="2015-03-15T00:00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4:51:57"/>
    <d v="2016-04-24T23:59:00"/>
    <x v="678"/>
    <d v="2016-04-24T00:00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16:07:33"/>
    <d v="2016-07-31T14:45:00"/>
    <x v="679"/>
    <d v="2016-07-31T00:00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4:19:55"/>
    <d v="2016-10-24T16:00:00"/>
    <x v="680"/>
    <d v="2016-10-24T00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4:58:29"/>
    <d v="2015-02-16T14:58:29"/>
    <x v="486"/>
    <d v="2015-02-16T00:00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0:05:46"/>
    <d v="2016-12-28T00:05:46"/>
    <x v="681"/>
    <d v="2016-12-28T00:00:00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3T22:00:17"/>
    <d v="2016-07-23T22:00:17"/>
    <x v="682"/>
    <d v="2016-07-23T00:00:0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2:29:16"/>
    <d v="2016-10-25T14:00:00"/>
    <x v="683"/>
    <d v="2016-10-25T00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08:57:11"/>
    <d v="2015-11-25T09:57:11"/>
    <x v="83"/>
    <d v="2015-11-25T00:00:0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2:53:38"/>
    <d v="2015-04-15T17:59:00"/>
    <x v="199"/>
    <d v="2015-04-15T00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4:41:08"/>
    <d v="2015-06-03T19:00:00"/>
    <x v="684"/>
    <d v="2015-06-03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06:35:13"/>
    <d v="2013-11-22T07:35:13"/>
    <x v="685"/>
    <d v="2013-11-22T00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18:10:04"/>
    <d v="2016-09-16T18:10:04"/>
    <x v="686"/>
    <d v="2016-09-16T00:00:0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08:19:08"/>
    <d v="2013-11-11T09:19:08"/>
    <x v="687"/>
    <d v="2013-11-11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2T21:49:26"/>
    <d v="2012-02-11T21:49:26"/>
    <x v="688"/>
    <d v="2012-02-11T00:00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3T21:33:58"/>
    <d v="2013-10-16T04:59:00"/>
    <x v="689"/>
    <d v="2013-10-16T00:00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3:33:17"/>
    <d v="2013-01-16T13:33:17"/>
    <x v="690"/>
    <d v="2013-01-16T00:00:00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0:18:38"/>
    <d v="2015-02-28T10:10:00"/>
    <x v="691"/>
    <d v="2015-02-28T00:0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1T21:31:46"/>
    <d v="2009-11-30T23:59:00"/>
    <x v="692"/>
    <d v="2009-11-30T00:00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7T19:39:58"/>
    <d v="2014-01-06T19:39:58"/>
    <x v="693"/>
    <d v="2014-01-06T00:00:0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15:17:37"/>
    <d v="2013-04-08T14:17:37"/>
    <x v="694"/>
    <d v="2013-04-08T00:00:00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1T19:32:03"/>
    <d v="2013-08-31T19:32:03"/>
    <x v="695"/>
    <d v="2013-08-31T00:00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08:28:15"/>
    <d v="2013-11-29T09:28:15"/>
    <x v="696"/>
    <d v="2013-11-29T00:00:00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4:48:47"/>
    <d v="2011-03-10T14:48:47"/>
    <x v="280"/>
    <d v="2011-03-10T00:00:00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1T23:00:40"/>
    <d v="2012-11-11T00:00:40"/>
    <x v="697"/>
    <d v="2012-11-11T00:00:0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09:00:34"/>
    <d v="2013-05-04T09:00:34"/>
    <x v="698"/>
    <d v="2013-05-04T00:00:00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2:22:11"/>
    <d v="2015-09-21T12:22:11"/>
    <x v="188"/>
    <d v="2015-09-21T00:00:00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06:55:27"/>
    <d v="2013-02-04T06:55:27"/>
    <x v="634"/>
    <d v="2013-02-04T00:00:0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3:56:00"/>
    <d v="2013-12-19T13:56:00"/>
    <x v="363"/>
    <d v="2013-12-19T00:00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0:35:24"/>
    <d v="2010-12-23T00:35:24"/>
    <x v="699"/>
    <d v="2010-12-23T00:00:00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4:55:05"/>
    <d v="2012-05-29T14:55:05"/>
    <x v="700"/>
    <d v="2012-05-29T00:00:00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2:42:18"/>
    <d v="2012-10-30T02:42:18"/>
    <x v="701"/>
    <d v="2012-10-30T00:00:0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1:01:26"/>
    <d v="2012-01-14T01:01:26"/>
    <x v="702"/>
    <d v="2012-01-14T00:00:00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15:39:10"/>
    <d v="2011-09-06T15:39:10"/>
    <x v="703"/>
    <d v="2011-09-06T00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17:27:15"/>
    <d v="2016-03-02T17:27:15"/>
    <x v="704"/>
    <d v="2016-03-02T00:00:00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4:15:46"/>
    <d v="2012-05-11T21:31:00"/>
    <x v="705"/>
    <d v="2012-05-11T00:00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17:35:11"/>
    <d v="2016-12-30T17:35:11"/>
    <x v="213"/>
    <d v="2016-12-30T00:00:00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15:53:33"/>
    <d v="2016-09-15T15:53:33"/>
    <x v="706"/>
    <d v="2016-09-15T00:00:0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8:00:55"/>
    <d v="2012-05-27T18:00:55"/>
    <x v="707"/>
    <d v="2012-05-27T00:00:00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3:04:45"/>
    <d v="2011-09-01T01:00:00"/>
    <x v="708"/>
    <d v="2011-09-01T00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3:49:03"/>
    <d v="2014-10-05T13:49:03"/>
    <x v="40"/>
    <d v="2014-10-05T00:00:00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1:46:19"/>
    <d v="2013-11-21T12:46:19"/>
    <x v="709"/>
    <d v="2013-11-21T00:00:0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1T19:45:30"/>
    <d v="2014-08-20T19:45:30"/>
    <x v="33"/>
    <d v="2014-08-20T00:00:0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5T23:48:03"/>
    <d v="2010-07-31T23:00:00"/>
    <x v="710"/>
    <d v="2010-07-31T00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16:32:43"/>
    <d v="2015-04-01T15:32:43"/>
    <x v="418"/>
    <d v="2015-04-01T00:00:0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18:33:30"/>
    <d v="2016-06-05T18:33:30"/>
    <x v="53"/>
    <d v="2016-06-05T00:00:0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09T22:03:49"/>
    <d v="2010-10-24T22:03:49"/>
    <x v="222"/>
    <d v="2010-10-24T00:00:00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15:57:06"/>
    <d v="2015-08-27T23:00:00"/>
    <x v="711"/>
    <d v="2015-08-27T00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1:31:48"/>
    <d v="2012-11-28T12:31:48"/>
    <x v="712"/>
    <d v="2012-11-28T00:00:00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3:11:50"/>
    <d v="2012-01-15T13:11:50"/>
    <x v="713"/>
    <d v="2012-01-15T00:00:0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2T21:22:42"/>
    <d v="2011-05-27T21:22:42"/>
    <x v="714"/>
    <d v="2011-05-27T00:00:00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15:23:22"/>
    <d v="2016-03-30T14:23:22"/>
    <x v="200"/>
    <d v="2016-03-30T00:00: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4:28:34"/>
    <d v="2010-06-08T14:11:00"/>
    <x v="715"/>
    <d v="2010-06-08T00:00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18:10:22"/>
    <d v="2014-08-30T10:30:00"/>
    <x v="600"/>
    <d v="2014-08-30T00:0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4:06:20"/>
    <d v="2012-09-22T21:25:00"/>
    <x v="237"/>
    <d v="2012-09-22T00:00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3T20:55:37"/>
    <d v="2016-01-02T20:55:37"/>
    <x v="209"/>
    <d v="2016-01-02T00:00:00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0:45:26"/>
    <d v="2011-01-24T00:45:26"/>
    <x v="716"/>
    <d v="2011-01-24T00:00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3:33:10"/>
    <d v="2014-03-12T22:33:10"/>
    <x v="717"/>
    <d v="2014-03-12T00:00:0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3:37:03"/>
    <d v="2011-09-10T23:37:03"/>
    <x v="718"/>
    <d v="2011-09-10T00:00:0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4:14:15"/>
    <d v="2010-07-26T23:59:00"/>
    <x v="719"/>
    <d v="2010-07-26T00:00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1:34:00"/>
    <d v="2012-07-22T23:00:00"/>
    <x v="720"/>
    <d v="2012-07-22T00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08:05:19"/>
    <d v="2017-03-03T08:05:19"/>
    <x v="573"/>
    <d v="2017-03-03T00:00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9:07:25"/>
    <d v="2014-01-23T19:07:25"/>
    <x v="721"/>
    <d v="2014-01-23T00:00:00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1T21:37:27"/>
    <d v="2012-12-10T22:37:27"/>
    <x v="722"/>
    <d v="2012-12-10T00:00:00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4T22:20:19"/>
    <d v="2012-05-04T22:20:19"/>
    <x v="723"/>
    <d v="2012-05-04T00:00:00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3:19:07"/>
    <d v="2012-08-25T13:19:07"/>
    <x v="628"/>
    <d v="2012-08-25T00:00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1:18:34"/>
    <d v="2012-02-29T23:59:00"/>
    <x v="724"/>
    <d v="2012-02-29T00:00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5:28:54"/>
    <d v="2010-10-22T00:00:00"/>
    <x v="725"/>
    <d v="2010-10-22T00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17:38:50"/>
    <d v="2014-07-13T21:30:00"/>
    <x v="42"/>
    <d v="2014-07-13T00:0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16:59:21"/>
    <d v="2014-12-01T17:59:21"/>
    <x v="432"/>
    <d v="2014-12-01T00:00:00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0:24:05"/>
    <d v="2012-12-19T10:24:05"/>
    <x v="726"/>
    <d v="2012-12-19T00:00:00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1:07:02"/>
    <d v="2013-11-14T12:07:02"/>
    <x v="727"/>
    <d v="2013-11-14T00:00:0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0T23:06:16"/>
    <d v="2011-12-12T00:06:16"/>
    <x v="728"/>
    <d v="2011-12-12T00:00:00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07:43:13"/>
    <d v="2014-10-01T07:43:13"/>
    <x v="21"/>
    <d v="2014-10-01T00:00:0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18:02:03"/>
    <d v="2014-11-21T19:02:03"/>
    <x v="322"/>
    <d v="2014-11-21T00:00:00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17:37:49"/>
    <d v="2013-02-13T17:37:49"/>
    <x v="729"/>
    <d v="2013-02-13T00:00:00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16:08:31"/>
    <d v="2013-11-27T17:08:31"/>
    <x v="730"/>
    <d v="2013-11-27T00:00:0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9:28:50"/>
    <d v="2010-07-08T17:40:00"/>
    <x v="731"/>
    <d v="2010-07-08T00:0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4:44:55"/>
    <d v="2012-05-14T14:44:55"/>
    <x v="226"/>
    <d v="2012-05-14T00:00:00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15:41:53"/>
    <d v="2012-11-17T19:00:00"/>
    <x v="732"/>
    <d v="2012-11-17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0:42:49"/>
    <d v="2012-04-08T23:42:49"/>
    <x v="733"/>
    <d v="2012-04-08T00:00:0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16:58:26"/>
    <d v="2010-06-25T16:32:00"/>
    <x v="734"/>
    <d v="2010-06-25T00:00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3:38:22"/>
    <d v="2014-03-16T17:00:00"/>
    <x v="717"/>
    <d v="2014-03-16T00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18:15:45"/>
    <d v="2013-03-22T17:15:45"/>
    <x v="735"/>
    <d v="2013-03-22T00:00:00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2T23:03:29"/>
    <d v="2014-05-11T23:03:29"/>
    <x v="736"/>
    <d v="2014-05-11T00:00:0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2:41:24"/>
    <d v="2014-05-04T01:00:00"/>
    <x v="737"/>
    <d v="2014-05-04T00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3:00:29"/>
    <d v="2016-01-29T03:00:29"/>
    <x v="738"/>
    <d v="2016-01-29T00:00:0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9:34:49"/>
    <d v="2012-01-18T15:00:00"/>
    <x v="427"/>
    <d v="2012-01-18T0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4:09:17"/>
    <d v="2013-11-03T15:09:17"/>
    <x v="739"/>
    <d v="2013-11-03T00:00:00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06:30:48"/>
    <d v="2012-09-02T06:30:48"/>
    <x v="740"/>
    <d v="2012-09-02T00:00:0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3:18:58"/>
    <d v="2013-06-30T14:58:00"/>
    <x v="741"/>
    <d v="2013-06-30T00:00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6T19:12:06"/>
    <d v="2015-08-10T19:12:06"/>
    <x v="742"/>
    <d v="2015-08-10T00:00:0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0T21:19:05"/>
    <d v="2017-02-09T21:19:05"/>
    <x v="743"/>
    <d v="2017-02-09T00:00:0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15:14:20"/>
    <d v="2016-02-18T15:14:20"/>
    <x v="744"/>
    <d v="2016-02-18T00:00:0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1:01:45"/>
    <d v="2016-11-29T12:01:45"/>
    <x v="745"/>
    <d v="2016-11-29T00:00:00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09:00:50"/>
    <d v="2016-04-18T09:00:00"/>
    <x v="746"/>
    <d v="2016-04-18T00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15:57:06"/>
    <d v="2017-02-18T18:59:00"/>
    <x v="747"/>
    <d v="2017-02-18T00:00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3:00:48"/>
    <d v="2016-09-09T13:00:48"/>
    <x v="748"/>
    <d v="2016-09-09T00:00:0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3:45:06"/>
    <d v="2016-06-30T13:45:06"/>
    <x v="130"/>
    <d v="2016-06-30T00:00:00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4:52:44"/>
    <d v="2016-03-12T14:52:44"/>
    <x v="487"/>
    <d v="2016-03-12T00:00:00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2T20:02:56"/>
    <d v="2016-02-20T20:02:56"/>
    <x v="71"/>
    <d v="2016-02-20T00:00:00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3:01:01"/>
    <d v="2016-01-17T13:01:01"/>
    <x v="749"/>
    <d v="2016-01-17T00:00:0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0:41:12"/>
    <d v="2016-06-04T10:41:12"/>
    <x v="750"/>
    <d v="2016-06-04T00:00:00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09:43:32"/>
    <d v="2016-11-18T10:43:32"/>
    <x v="751"/>
    <d v="2016-11-18T00:00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5T22:56:39"/>
    <d v="2015-01-24T22:56:39"/>
    <x v="752"/>
    <d v="2015-01-24T00:00:0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15:00:39"/>
    <d v="2015-08-20T15:00:39"/>
    <x v="513"/>
    <d v="2015-08-20T00:00:0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2:05:00"/>
    <d v="2016-09-13T02:05:00"/>
    <x v="753"/>
    <d v="2016-09-13T00:00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16:55:59"/>
    <d v="2015-04-26T15:55:59"/>
    <x v="754"/>
    <d v="2015-04-26T00:00:0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08:15:33"/>
    <d v="2016-11-17T09:15:33"/>
    <x v="755"/>
    <d v="2016-11-17T00:00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4:16:03"/>
    <d v="2015-04-09T23:59:00"/>
    <x v="506"/>
    <d v="2015-04-09T00:00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19T23:11:05"/>
    <d v="2015-01-18T23:11:05"/>
    <x v="756"/>
    <d v="2015-01-18T00:00:0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0:02:35"/>
    <d v="2017-03-14T09:02:35"/>
    <x v="1"/>
    <d v="2017-03-14T00:00:0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1:38:55"/>
    <d v="2017-02-20T14:00:00"/>
    <x v="757"/>
    <d v="2017-02-20T00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2:05:53"/>
    <d v="2016-02-11T12:05:53"/>
    <x v="758"/>
    <d v="2016-02-11T00:00:00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0:15:19"/>
    <d v="2016-10-17T10:15:19"/>
    <x v="759"/>
    <d v="2016-10-17T00:00:00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0:05:19"/>
    <d v="2015-09-01T10:05:19"/>
    <x v="760"/>
    <d v="2015-09-01T00:00:0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3T19:24:06"/>
    <d v="2016-10-25T22:59:00"/>
    <x v="554"/>
    <d v="2016-10-25T00:00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0:15:32"/>
    <d v="2016-10-06T10:15:32"/>
    <x v="761"/>
    <d v="2016-10-06T00:00:00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1:06:14"/>
    <d v="2016-04-22T00:06:14"/>
    <x v="762"/>
    <d v="2016-04-22T00:00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15:20:34"/>
    <d v="2014-08-15T15:20:34"/>
    <x v="763"/>
    <d v="2014-08-15T00:00:00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2:16:47"/>
    <d v="2017-02-09T02:16:47"/>
    <x v="764"/>
    <d v="2017-02-09T00:00:00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0:17:33"/>
    <d v="2017-01-22T23:59:00"/>
    <x v="765"/>
    <d v="2017-01-22T00:00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2:01:00"/>
    <d v="2015-06-01T12:01:00"/>
    <x v="310"/>
    <d v="2015-06-01T00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15:46:38"/>
    <d v="2014-09-04T01:59:00"/>
    <x v="175"/>
    <d v="2014-09-04T00:00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09T19:21:33"/>
    <d v="2015-11-08T20:21:33"/>
    <x v="15"/>
    <d v="2015-11-08T00:00:00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2:59:16"/>
    <d v="2016-03-25T11:59:16"/>
    <x v="766"/>
    <d v="2016-03-25T00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1:43:05"/>
    <d v="2016-06-28T11:43:05"/>
    <x v="536"/>
    <d v="2016-06-28T00:00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29T20:24:57"/>
    <d v="2015-08-13T20:24:57"/>
    <x v="294"/>
    <d v="2015-08-13T00:00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17:36:37"/>
    <d v="2016-02-21T17:36:37"/>
    <x v="767"/>
    <d v="2016-02-21T00:00:00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2:25:01"/>
    <d v="2016-02-25T02:25:01"/>
    <x v="768"/>
    <d v="2016-02-25T00:00:0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05:00:28"/>
    <d v="2016-06-20T13:59:00"/>
    <x v="559"/>
    <d v="2016-06-20T00:00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16:42:02"/>
    <d v="2014-11-30T17:42:02"/>
    <x v="26"/>
    <d v="2014-11-30T00:00:0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17:43:42"/>
    <d v="2014-08-09T17:43:42"/>
    <x v="448"/>
    <d v="2014-08-09T00:00:00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3:04:46"/>
    <d v="2016-10-02T13:04:46"/>
    <x v="117"/>
    <d v="2016-10-02T00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1:01:25"/>
    <d v="2016-08-23T15:54:00"/>
    <x v="769"/>
    <d v="2016-08-23T00:00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5T21:46:48"/>
    <d v="2015-03-27T20:46:48"/>
    <x v="754"/>
    <d v="2015-03-27T00:00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18:13:30"/>
    <d v="2015-12-31T18:00:00"/>
    <x v="770"/>
    <d v="2015-12-31T00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3:25:00"/>
    <d v="2016-01-09T19:00:00"/>
    <x v="27"/>
    <d v="2016-01-09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2:04:10"/>
    <d v="2014-06-23T02:04:10"/>
    <x v="771"/>
    <d v="2014-06-23T00:00:0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3:33:45"/>
    <d v="2016-10-01T03:33:45"/>
    <x v="772"/>
    <d v="2016-10-01T00:00:00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17:24:55"/>
    <d v="2016-09-28T17:24:55"/>
    <x v="773"/>
    <d v="2016-09-28T00:00:0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3:49:24"/>
    <d v="2014-09-03T13:49:24"/>
    <x v="163"/>
    <d v="2014-09-03T00:00:0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3:09:48"/>
    <d v="2016-07-12T13:51:00"/>
    <x v="774"/>
    <d v="2016-07-12T00:00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17:11:59"/>
    <d v="2016-05-07T16:11:59"/>
    <x v="301"/>
    <d v="2016-05-07T00:00:0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18:09:28"/>
    <d v="2016-11-12T00:00:00"/>
    <x v="775"/>
    <d v="2016-11-12T00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1:18:50"/>
    <d v="2014-11-30T17:59:00"/>
    <x v="776"/>
    <d v="2014-11-30T00:00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17:34:40"/>
    <d v="2014-11-29T11:00:00"/>
    <x v="509"/>
    <d v="2014-11-29T00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15:47:40"/>
    <d v="2014-07-27T10:27:00"/>
    <x v="777"/>
    <d v="2014-07-27T00:00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8T21:28:17"/>
    <d v="2014-11-27T22:28:17"/>
    <x v="583"/>
    <d v="2014-11-27T00:00:00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4T23:03:21"/>
    <d v="2015-11-19T00:03:21"/>
    <x v="778"/>
    <d v="2015-11-19T0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2:11:30"/>
    <d v="2014-11-13T03:02:00"/>
    <x v="309"/>
    <d v="2014-11-13T00:00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3T20:26:00"/>
    <d v="2017-03-14T19:26:00"/>
    <x v="779"/>
    <d v="2017-03-14T00:00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2:16:53"/>
    <d v="2017-01-30T12:16:53"/>
    <x v="89"/>
    <d v="2017-01-30T00:00: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1:25:14"/>
    <d v="2015-12-17T00:59:00"/>
    <x v="780"/>
    <d v="2015-12-17T00:00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2:01:01"/>
    <d v="2017-03-16T11:01:01"/>
    <x v="781"/>
    <d v="2017-03-16T00:00:00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2:00:27"/>
    <d v="2016-02-18T12:00:27"/>
    <x v="492"/>
    <d v="2016-02-18T00:00:00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09:59:43"/>
    <d v="2015-10-30T09:59:43"/>
    <x v="475"/>
    <d v="2015-10-30T00:00:0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3T19:57:52"/>
    <d v="2014-12-12T02:11:00"/>
    <x v="782"/>
    <d v="2014-12-12T00:00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09:00:23"/>
    <d v="2016-12-14T10:00:23"/>
    <x v="481"/>
    <d v="2016-12-14T00:00:0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4:25:15"/>
    <d v="2016-12-28T14:25:15"/>
    <x v="681"/>
    <d v="2016-12-28T00:00:0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09:30:46"/>
    <d v="2016-06-19T09:30:46"/>
    <x v="783"/>
    <d v="2016-06-19T00:00:00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4:54:22"/>
    <d v="2016-09-04T21:59:00"/>
    <x v="784"/>
    <d v="2016-09-04T00:00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16:33:15"/>
    <d v="2014-12-18T16:33:15"/>
    <x v="504"/>
    <d v="2014-12-18T00:00:00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05:34:12"/>
    <d v="2017-01-24T05:34:12"/>
    <x v="785"/>
    <d v="2017-01-24T00:00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15:00:56"/>
    <d v="2015-12-29T15:00:00"/>
    <x v="770"/>
    <d v="2015-12-29T0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1T19:03:35"/>
    <d v="2014-12-31T19:03:35"/>
    <x v="786"/>
    <d v="2014-12-31T00:00:0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16:04:55"/>
    <d v="2015-11-25T17:04:55"/>
    <x v="537"/>
    <d v="2015-11-25T00:00:0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1T21:34:16"/>
    <d v="2016-04-06T20:34:16"/>
    <x v="787"/>
    <d v="2016-04-06T00:00:00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1:12:15"/>
    <d v="2015-11-21T12:12:15"/>
    <x v="788"/>
    <d v="2015-11-21T00:00:00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06:48:53"/>
    <d v="2016-07-14T06:48:53"/>
    <x v="488"/>
    <d v="2016-07-14T00:00:0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18:22:29"/>
    <d v="2015-02-04T18:22:29"/>
    <x v="196"/>
    <d v="2015-02-04T00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2T20:40:09"/>
    <d v="2015-06-01T19:47:00"/>
    <x v="789"/>
    <d v="2015-06-01T00:00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1:02:51"/>
    <d v="2015-10-16T23:00:00"/>
    <x v="790"/>
    <d v="2015-10-16T00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0:31:17"/>
    <d v="2015-05-17T10:31:17"/>
    <x v="310"/>
    <d v="2015-05-17T00:0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17:04:21"/>
    <d v="2015-06-20T17:04:21"/>
    <x v="791"/>
    <d v="2015-06-20T00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08:56:03"/>
    <d v="2016-01-31T08:56:03"/>
    <x v="339"/>
    <d v="2016-01-31T00:00:00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15:00:37"/>
    <d v="2015-03-16T14:00:37"/>
    <x v="500"/>
    <d v="2015-03-16T00:00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4:46:56"/>
    <d v="2016-03-31T03:46:56"/>
    <x v="792"/>
    <d v="2016-03-31T00:00:00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2T19:49:07"/>
    <d v="2014-10-22T19:49:07"/>
    <x v="120"/>
    <d v="2014-10-22T00:00:00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0:03:25"/>
    <d v="2017-03-06T15:00:00"/>
    <x v="793"/>
    <d v="2017-03-06T0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2:05:07"/>
    <d v="2015-04-04T16:59:00"/>
    <x v="794"/>
    <d v="2015-04-04T00:00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06:35:49"/>
    <d v="2016-09-12T06:35:49"/>
    <x v="773"/>
    <d v="2016-09-12T00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3:20:10"/>
    <d v="2015-12-16T13:20:10"/>
    <x v="27"/>
    <d v="2015-12-16T00:00:0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1:00:25"/>
    <d v="2016-06-23T11:00:25"/>
    <x v="152"/>
    <d v="2016-06-23T00:00:0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2:34:40"/>
    <d v="2016-12-12T12:34:40"/>
    <x v="295"/>
    <d v="2016-12-12T00:00:0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3T23:00:04"/>
    <d v="2016-08-04T22:59:00"/>
    <x v="795"/>
    <d v="2016-08-04T00:00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0:23:40"/>
    <d v="2015-02-11T10:23:40"/>
    <x v="796"/>
    <d v="2015-02-11T00:00:0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05:46:30"/>
    <d v="2013-01-07T03:00:00"/>
    <x v="610"/>
    <d v="2013-01-07T00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4:44:22"/>
    <d v="2015-05-18T00:00:00"/>
    <x v="797"/>
    <d v="2015-05-18T00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0:33:43"/>
    <d v="2016-03-18T23:33:43"/>
    <x v="798"/>
    <d v="2016-03-18T00:00:00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7T21:37:26"/>
    <d v="2016-12-13T02:59:00"/>
    <x v="799"/>
    <d v="2016-12-13T00:00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2:00:09"/>
    <d v="2016-08-27T12:00:09"/>
    <x v="570"/>
    <d v="2016-08-27T00:00:0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20:26:32"/>
    <d v="2014-07-30T20:26:32"/>
    <x v="448"/>
    <d v="2014-07-30T00:00:0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1:42:28"/>
    <d v="2014-09-12T05:00:00"/>
    <x v="800"/>
    <d v="2014-09-12T0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1:04:15"/>
    <d v="2015-05-20T01:04:15"/>
    <x v="121"/>
    <d v="2015-05-20T00:00:0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17:13:21"/>
    <d v="2015-03-05T15:27:00"/>
    <x v="801"/>
    <d v="2015-03-05T00:00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15:59:10"/>
    <d v="2014-08-23T15:59:10"/>
    <x v="414"/>
    <d v="2014-08-23T00:00:0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5:26:00"/>
    <d v="2015-12-26T15:26:00"/>
    <x v="802"/>
    <d v="2015-12-26T00:00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4:38:35"/>
    <d v="2014-11-05T15:38:35"/>
    <x v="803"/>
    <d v="2014-11-05T00:00:0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5T20:16:29"/>
    <d v="2016-09-24T20:16:29"/>
    <x v="804"/>
    <d v="2016-09-24T00:00:0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5:20:45"/>
    <d v="2016-02-12T05:20:45"/>
    <x v="744"/>
    <d v="2016-02-12T00:00:00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4:07:57"/>
    <d v="2015-09-14T14:07:57"/>
    <x v="805"/>
    <d v="2015-09-14T00:00:0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9:20:25"/>
    <d v="2014-08-26T19:20:25"/>
    <x v="806"/>
    <d v="2014-08-26T00:00:00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4:08:15"/>
    <d v="2016-06-06T15:09:00"/>
    <x v="807"/>
    <d v="2016-06-06T00:00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8T23:08:52"/>
    <d v="2017-03-05T23:08:52"/>
    <x v="808"/>
    <d v="2017-03-05T00:00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5:26:39"/>
    <d v="2014-08-10T17:00:00"/>
    <x v="526"/>
    <d v="2014-08-10T00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8:49:05"/>
    <d v="2016-03-07T18:49:05"/>
    <x v="809"/>
    <d v="2016-03-07T00:00:0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2:16:17"/>
    <d v="2015-04-24T11:16:17"/>
    <x v="297"/>
    <d v="2015-04-24T00:00:00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5:54:43"/>
    <d v="2016-12-04T16:54:43"/>
    <x v="581"/>
    <d v="2016-12-04T00:00:00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6:37:23"/>
    <d v="2015-03-25T19:00:00"/>
    <x v="140"/>
    <d v="2015-03-25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3:57:36"/>
    <d v="2015-03-13T12:57:36"/>
    <x v="303"/>
    <d v="2015-03-13T00:00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16:54:53"/>
    <d v="2015-04-15T16:54:53"/>
    <x v="199"/>
    <d v="2015-04-15T00:00:0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1:38:28"/>
    <d v="2016-05-01T20:00:00"/>
    <x v="810"/>
    <d v="2016-05-01T00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4:22:21"/>
    <d v="2016-07-12T14:22:21"/>
    <x v="176"/>
    <d v="2016-07-12T00:00:0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9:44:22"/>
    <d v="2016-08-30T19:44:22"/>
    <x v="811"/>
    <d v="2016-08-30T00:00:0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0:28:23"/>
    <d v="2013-07-07T00:28:23"/>
    <x v="812"/>
    <d v="2013-07-07T00:00:0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4:08:42"/>
    <d v="2014-02-19T04:08:42"/>
    <x v="218"/>
    <d v="2014-02-19T00:00:00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18:06:22"/>
    <d v="2013-08-04T18:06:22"/>
    <x v="813"/>
    <d v="2013-08-04T00:00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15:32:11"/>
    <d v="2013-12-21T15:32:11"/>
    <x v="814"/>
    <d v="2013-12-21T00:00:0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3:54:24"/>
    <d v="2016-04-10T02:54:24"/>
    <x v="815"/>
    <d v="2016-04-10T00:00:00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0:30:59"/>
    <d v="2013-11-26T01:30:59"/>
    <x v="816"/>
    <d v="2013-11-26T00:00:00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0T19:17:02"/>
    <d v="2012-09-30T19:17:02"/>
    <x v="420"/>
    <d v="2012-09-30T00:00:0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3:04:53"/>
    <d v="2015-11-17T14:04:53"/>
    <x v="817"/>
    <d v="2015-11-17T00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4:58:17"/>
    <d v="2014-02-05T14:58:17"/>
    <x v="818"/>
    <d v="2014-02-05T00:00:00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18:09:01"/>
    <d v="2011-10-16T18:09:01"/>
    <x v="819"/>
    <d v="2011-10-16T00:00:0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4T23:09:05"/>
    <d v="2014-01-03T23:09:05"/>
    <x v="60"/>
    <d v="2014-01-03T00:00:00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16:41:56"/>
    <d v="2012-05-06T16:41:56"/>
    <x v="668"/>
    <d v="2012-05-06T00:00:00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4:04:10"/>
    <d v="2014-09-11T04:04:10"/>
    <x v="557"/>
    <d v="2014-09-11T00:00:0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4T23:00:11"/>
    <d v="2016-01-13T23:00:11"/>
    <x v="820"/>
    <d v="2016-01-13T00:00:0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6T23:42:01"/>
    <d v="2011-07-21T23:42:01"/>
    <x v="821"/>
    <d v="2011-07-21T00:00:0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08:35:36"/>
    <d v="2016-05-14T08:35:36"/>
    <x v="232"/>
    <d v="2016-05-14T00:00:00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0T22:18:53"/>
    <d v="2014-05-10T22:18:53"/>
    <x v="822"/>
    <d v="2014-05-10T00:00:0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17:14:52"/>
    <d v="2015-01-28T17:14:52"/>
    <x v="823"/>
    <d v="2015-01-28T00:00:00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16:44:48"/>
    <d v="2012-08-10T16:44:48"/>
    <x v="824"/>
    <d v="2012-08-10T00:00:00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0:49:43"/>
    <d v="2014-08-02T10:49:43"/>
    <x v="6"/>
    <d v="2014-08-02T00:00:0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6:53:24"/>
    <d v="2014-08-08T16:53:24"/>
    <x v="600"/>
    <d v="2014-08-08T00:00:00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1:06:15"/>
    <d v="2016-03-14T10:06:15"/>
    <x v="825"/>
    <d v="2016-03-14T00:00:00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15:48:11"/>
    <d v="2014-08-24T15:48:11"/>
    <x v="826"/>
    <d v="2014-08-24T00:00:00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2:08:07"/>
    <d v="2014-06-15T12:08:07"/>
    <x v="827"/>
    <d v="2014-06-15T00:00:00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4:11:07"/>
    <d v="2014-04-24T14:11:07"/>
    <x v="828"/>
    <d v="2014-04-24T00:00:00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6T23:32:55"/>
    <d v="2015-06-25T23:32:55"/>
    <x v="829"/>
    <d v="2015-06-25T00:00:0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8T23:27:33"/>
    <d v="2015-05-28T23:27:33"/>
    <x v="830"/>
    <d v="2015-05-28T00:00:0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4:41:12"/>
    <d v="2016-04-10T13:41:12"/>
    <x v="815"/>
    <d v="2016-04-10T00:00:00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6T19:37:18"/>
    <d v="2013-01-05T19:37:18"/>
    <x v="610"/>
    <d v="2013-01-05T00:00:00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18:22:17"/>
    <d v="2016-02-11T18:22:17"/>
    <x v="150"/>
    <d v="2016-02-11T00:00:00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2:07:13"/>
    <d v="2011-10-09T12:07:13"/>
    <x v="79"/>
    <d v="2011-10-09T00:00:00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07:53:40"/>
    <d v="2013-08-30T07:53:40"/>
    <x v="595"/>
    <d v="2013-08-30T00:00:0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07:25:54"/>
    <d v="2014-10-03T22:30:00"/>
    <x v="831"/>
    <d v="2014-10-03T00:0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4:01:17"/>
    <d v="2014-03-02T14:01:17"/>
    <x v="832"/>
    <d v="2014-03-02T00:00:00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3:18:15"/>
    <d v="2014-04-13T13:18:15"/>
    <x v="833"/>
    <d v="2014-04-13T00:00:00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15:04:28"/>
    <d v="2015-05-13T15:04:28"/>
    <x v="396"/>
    <d v="2015-05-13T00:00:00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4T21:39:31"/>
    <d v="2016-02-13T21:39:31"/>
    <x v="207"/>
    <d v="2016-02-13T00:00: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3:32:18"/>
    <d v="2016-07-14T13:12:00"/>
    <x v="774"/>
    <d v="2016-07-14T00:00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29T20:05:25"/>
    <d v="2013-12-09T00:59:00"/>
    <x v="381"/>
    <d v="2013-12-09T00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0:19:50"/>
    <d v="2016-06-18T00:19:50"/>
    <x v="232"/>
    <d v="2016-06-18T00:00:0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4:50:21"/>
    <d v="2014-06-11T04:50:21"/>
    <x v="834"/>
    <d v="2014-06-11T00:00:00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1T22:15:27"/>
    <d v="2014-03-23T21:15:27"/>
    <x v="835"/>
    <d v="2014-03-23T00:00:00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2:46:15"/>
    <d v="2012-04-04T11:46:15"/>
    <x v="836"/>
    <d v="2012-04-04T00:00:00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5:40:24"/>
    <d v="2014-07-23T15:40:24"/>
    <x v="577"/>
    <d v="2014-07-23T00:00:0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0:17:15"/>
    <d v="2012-04-13T09:17:15"/>
    <x v="837"/>
    <d v="2012-04-13T00:00:00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3:03:10"/>
    <d v="2016-11-18T14:03:10"/>
    <x v="751"/>
    <d v="2016-11-18T00:00:0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17:23:42"/>
    <d v="2012-12-07T17:23:42"/>
    <x v="838"/>
    <d v="2012-12-07T00:00:0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8T23:53:10"/>
    <d v="2016-01-07T23:53:10"/>
    <x v="839"/>
    <d v="2016-01-07T00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3:13:31"/>
    <d v="2015-01-19T03:30:00"/>
    <x v="840"/>
    <d v="2015-01-19T00:0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18:27:00"/>
    <d v="2014-08-14T18:27:00"/>
    <x v="62"/>
    <d v="2014-08-14T00:00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3:18:07"/>
    <d v="2013-10-09T03:18:07"/>
    <x v="350"/>
    <d v="2013-10-09T00:00:00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1:41:35"/>
    <d v="2016-03-30T10:41:35"/>
    <x v="200"/>
    <d v="2016-03-30T00:00:00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15:20:08"/>
    <d v="2012-06-09T15:20:08"/>
    <x v="841"/>
    <d v="2012-06-09T00:00:00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09:21:53"/>
    <d v="2015-12-25T09:21:53"/>
    <x v="52"/>
    <d v="2015-12-25T00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5T22:59:39"/>
    <d v="2014-04-04T21:59:39"/>
    <x v="413"/>
    <d v="2014-04-04T00:00:00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4:01:04"/>
    <d v="2014-04-06T14:01:04"/>
    <x v="842"/>
    <d v="2014-04-06T00:00:00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5:56:40"/>
    <d v="2011-10-28T15:56:40"/>
    <x v="843"/>
    <d v="2011-10-28T00:00:0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17:25:16"/>
    <d v="2016-03-13T16:25:16"/>
    <x v="844"/>
    <d v="2016-03-13T00:00:00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1:53:45"/>
    <d v="2013-05-30T11:53:45"/>
    <x v="845"/>
    <d v="2013-05-30T00:00:00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07:34:08"/>
    <d v="2014-04-19T07:34:08"/>
    <x v="666"/>
    <d v="2014-04-19T00:00:00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1:00:51"/>
    <d v="2015-04-30T11:00:51"/>
    <x v="572"/>
    <d v="2015-04-30T00:00:0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9:58:50"/>
    <d v="2015-09-25T09:58:50"/>
    <x v="846"/>
    <d v="2015-09-25T00:00:0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2:51:34"/>
    <d v="2016-07-14T02:51:34"/>
    <x v="488"/>
    <d v="2016-07-14T00:00:0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15:30:00"/>
    <d v="2014-11-14T16:30:00"/>
    <x v="309"/>
    <d v="2014-11-14T00:0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0:35:17"/>
    <d v="2014-08-07T10:35:17"/>
    <x v="3"/>
    <d v="2014-08-07T00:00:00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1:21:33"/>
    <d v="2016-06-05T01:21:33"/>
    <x v="53"/>
    <d v="2016-06-05T00:00:00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18:55:00"/>
    <d v="2014-11-25T19:55:00"/>
    <x v="525"/>
    <d v="2014-11-25T00:00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6:47:48"/>
    <d v="2015-12-24T16:47:48"/>
    <x v="847"/>
    <d v="2015-12-24T00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1T21:46:11"/>
    <d v="2016-12-31T21:46:11"/>
    <x v="848"/>
    <d v="2016-12-31T00:00:00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4:46:21"/>
    <d v="2014-07-31T04:46:21"/>
    <x v="849"/>
    <d v="2014-07-31T00:00:00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1:50:28"/>
    <d v="2014-11-28T23:33:00"/>
    <x v="850"/>
    <d v="2014-11-28T00:00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18:44:54"/>
    <d v="2016-08-06T18:44:54"/>
    <x v="139"/>
    <d v="2016-08-06T00:00:0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1:07:09"/>
    <d v="2015-12-19T11:07:09"/>
    <x v="4"/>
    <d v="2015-12-19T00:00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4:40:21"/>
    <d v="2016-04-23T14:40:21"/>
    <x v="851"/>
    <d v="2016-04-23T00:00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16:45:31"/>
    <d v="2017-01-21T16:45:31"/>
    <x v="852"/>
    <d v="2017-01-21T00:00:00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3:20:26"/>
    <d v="2015-01-01T03:20:26"/>
    <x v="489"/>
    <d v="2015-01-01T00:00:00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6:05:21"/>
    <d v="2015-08-06T06:05:21"/>
    <x v="458"/>
    <d v="2015-08-06T00:00:0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1:47:30"/>
    <d v="2015-07-09T11:47:30"/>
    <x v="206"/>
    <d v="2015-07-09T00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9:08:47"/>
    <d v="2015-02-16T19:08:47"/>
    <x v="486"/>
    <d v="2015-02-16T00:00:0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6T23:38:46"/>
    <d v="2015-12-16T23:38:46"/>
    <x v="27"/>
    <d v="2015-12-16T00:00:00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3:22:00"/>
    <d v="2015-04-28T23:22:00"/>
    <x v="853"/>
    <d v="2015-04-28T00:00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2:56:32"/>
    <d v="2014-10-02T12:56:32"/>
    <x v="854"/>
    <d v="2014-10-02T00:00:0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17:52:53"/>
    <d v="2014-05-02T17:52:53"/>
    <x v="828"/>
    <d v="2014-05-02T00:00:00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8:19:43"/>
    <d v="2014-10-19T18:19:43"/>
    <x v="855"/>
    <d v="2014-10-19T00:00:0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0-31T23:06:21"/>
    <d v="2016-12-01T00:06:21"/>
    <x v="856"/>
    <d v="2016-12-01T00:00:00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2:02:46"/>
    <d v="2016-06-16T12:02:46"/>
    <x v="300"/>
    <d v="2016-06-16T00:00:00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17:54:35"/>
    <d v="2016-01-08T17:54:35"/>
    <x v="25"/>
    <d v="2016-01-08T00:00:0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21:27:43"/>
    <d v="2015-09-06T21:27:43"/>
    <x v="451"/>
    <d v="2015-09-06T00:00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2:01:52"/>
    <d v="2015-05-15T12:01:52"/>
    <x v="137"/>
    <d v="2015-05-15T00:00:00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2:08:25"/>
    <d v="2015-06-18T12:08:25"/>
    <x v="511"/>
    <d v="2015-06-18T00:00:0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6T21:36:46"/>
    <d v="2015-09-05T21:36:46"/>
    <x v="857"/>
    <d v="2015-09-05T00:00:0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3:20:08"/>
    <d v="2014-08-14T13:20:08"/>
    <x v="62"/>
    <d v="2014-08-14T00:00:00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20:42:42"/>
    <d v="2015-02-23T20:42:42"/>
    <x v="858"/>
    <d v="2015-02-23T00:00:0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0:04:40"/>
    <d v="2014-12-05T11:04:40"/>
    <x v="803"/>
    <d v="2014-12-05T00:00:0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8T21:12:08"/>
    <d v="2014-12-08T21:12:08"/>
    <x v="859"/>
    <d v="2014-12-08T00:00:00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2:26:05"/>
    <d v="2015-06-30T10:45:00"/>
    <x v="860"/>
    <d v="2015-06-30T00:00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5T22:43:06"/>
    <d v="2015-03-27T21:43:06"/>
    <x v="754"/>
    <d v="2015-03-27T00:00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0:06:29"/>
    <d v="2015-05-19T10:06:29"/>
    <x v="830"/>
    <d v="2015-05-19T00:00:0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1:24:24"/>
    <d v="2014-09-25T11:24:24"/>
    <x v="861"/>
    <d v="2014-09-25T00:00:0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2:22:00"/>
    <d v="2014-08-09T12:22:00"/>
    <x v="448"/>
    <d v="2014-08-09T00:00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2:23:02"/>
    <d v="2016-06-18T12:23:02"/>
    <x v="862"/>
    <d v="2016-06-18T00:00:0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0:08:50"/>
    <d v="2014-07-06T00:08:50"/>
    <x v="154"/>
    <d v="2014-07-06T00:00:0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06:39:02"/>
    <d v="2015-06-25T23:00:00"/>
    <x v="829"/>
    <d v="2015-06-25T00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2:38:15"/>
    <d v="2014-09-12T12:38:15"/>
    <x v="371"/>
    <d v="2014-09-12T00:00:0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2T20:17:45"/>
    <d v="2016-09-21T20:17:45"/>
    <x v="75"/>
    <d v="2016-09-21T00:00:0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3:29:23"/>
    <d v="2015-02-22T03:29:23"/>
    <x v="863"/>
    <d v="2015-02-22T00:00:00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16:26:11"/>
    <d v="2015-05-30T16:26:11"/>
    <x v="864"/>
    <d v="2015-05-30T00:00:0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4:18:47"/>
    <d v="2014-11-13T15:18:47"/>
    <x v="138"/>
    <d v="2014-11-13T00:00:00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1:22:32"/>
    <d v="2014-08-20T11:22:32"/>
    <x v="33"/>
    <d v="2014-08-20T00:00:0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8T23:27:37"/>
    <d v="2015-08-02T23:27:37"/>
    <x v="865"/>
    <d v="2015-08-02T00:00:0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15:12:07"/>
    <d v="2016-05-08T15:12:07"/>
    <x v="8"/>
    <d v="2016-05-08T00:0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2:28:59"/>
    <d v="2015-07-15T12:28:59"/>
    <x v="866"/>
    <d v="2015-07-15T00:00:0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0T19:28:18"/>
    <d v="2017-03-06T08:00:00"/>
    <x v="743"/>
    <d v="2017-03-06T00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0:51:36"/>
    <d v="2014-10-15T10:51:36"/>
    <x v="867"/>
    <d v="2014-10-15T00:00:0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16:44:12"/>
    <d v="2014-08-16T16:44:12"/>
    <x v="325"/>
    <d v="2014-08-16T00:00:00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2:17:07"/>
    <d v="2015-10-28T12:17:07"/>
    <x v="373"/>
    <d v="2015-10-28T00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4:21:54"/>
    <d v="2014-06-28T14:21:54"/>
    <x v="868"/>
    <d v="2014-06-28T00:00:0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3:08:41"/>
    <d v="2015-03-01T03:08:41"/>
    <x v="869"/>
    <d v="2015-03-01T00:00:0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4:51:28"/>
    <d v="2017-01-12T11:42:00"/>
    <x v="870"/>
    <d v="2017-01-12T00:00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15:40:23"/>
    <d v="2016-11-01T22:59:00"/>
    <x v="680"/>
    <d v="2016-11-01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09:23:31"/>
    <d v="2017-02-06T09:23:31"/>
    <x v="182"/>
    <d v="2017-02-06T00:00:00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15:45:49"/>
    <d v="2015-06-07T23:00:00"/>
    <x v="390"/>
    <d v="2015-06-07T00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15:43:15"/>
    <d v="2015-06-01T17:42:00"/>
    <x v="871"/>
    <d v="2015-06-01T00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16:28:43"/>
    <d v="2015-05-17T13:00:00"/>
    <x v="137"/>
    <d v="2015-05-17T00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1:49:00"/>
    <d v="2016-12-28T11:49:00"/>
    <x v="169"/>
    <d v="2016-12-28T00:00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18:29:55"/>
    <d v="2016-06-29T18:29:55"/>
    <x v="872"/>
    <d v="2016-06-29T00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0:58:45"/>
    <d v="2014-08-31T10:58:45"/>
    <x v="873"/>
    <d v="2014-08-31T00:00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09:29:20"/>
    <d v="2016-03-20T08:29:20"/>
    <x v="874"/>
    <d v="2016-03-20T00:00:0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07:09:38"/>
    <d v="2017-02-11T07:09:38"/>
    <x v="875"/>
    <d v="2017-02-11T00:00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3:37:33"/>
    <d v="2016-04-09T12:37:33"/>
    <x v="876"/>
    <d v="2016-04-09T00:0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06:42:59"/>
    <d v="2015-04-08T06:42:59"/>
    <x v="162"/>
    <d v="2015-04-08T00:00:0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3:20:53"/>
    <d v="2015-12-20T04:00:00"/>
    <x v="877"/>
    <d v="2015-12-20T00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4:38:59"/>
    <d v="2015-12-18T14:38:59"/>
    <x v="878"/>
    <d v="2015-12-18T00:00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0:57:14"/>
    <d v="2016-06-13T00:59:00"/>
    <x v="479"/>
    <d v="2016-06-13T00:00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09:51:26"/>
    <d v="2015-12-30T22:00:00"/>
    <x v="52"/>
    <d v="2015-12-30T00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3:30:00"/>
    <d v="2015-07-08T13:30:00"/>
    <x v="601"/>
    <d v="2015-07-08T00:0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06:27:36"/>
    <d v="2015-04-16T06:27:36"/>
    <x v="55"/>
    <d v="2015-04-16T00:00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09:34:06"/>
    <d v="2016-07-15T09:34:06"/>
    <x v="879"/>
    <d v="2016-07-15T00:00:0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1:55:54"/>
    <d v="2015-06-27T01:55:54"/>
    <x v="880"/>
    <d v="2015-06-27T00:00:0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09:45:27"/>
    <d v="2015-05-31T09:45:27"/>
    <x v="108"/>
    <d v="2015-05-31T00:00:0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2:57:13"/>
    <d v="2015-12-04T00:00:00"/>
    <x v="318"/>
    <d v="2015-12-04T00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07:09:11"/>
    <d v="2015-06-13T07:09:11"/>
    <x v="495"/>
    <d v="2015-06-13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3:37:33"/>
    <d v="2017-03-11T08:29:00"/>
    <x v="306"/>
    <d v="2017-03-11T00:00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05:19:33"/>
    <d v="2016-03-31T05:00:00"/>
    <x v="881"/>
    <d v="2016-03-31T0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2:01:04"/>
    <d v="2016-03-24T11:01:04"/>
    <x v="386"/>
    <d v="2016-03-24T00:00:00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15:18:25"/>
    <d v="2017-02-25T15:18:25"/>
    <x v="523"/>
    <d v="2017-02-25T00:00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17:36:12"/>
    <d v="2015-05-31T16:00:00"/>
    <x v="882"/>
    <d v="2015-05-31T00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15:47:41"/>
    <d v="2016-06-09T15:47:41"/>
    <x v="7"/>
    <d v="2016-06-09T00:00:00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17:48:15"/>
    <d v="2015-11-26T20:00:00"/>
    <x v="453"/>
    <d v="2015-11-26T00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3:08:20"/>
    <d v="2017-01-31T13:08:20"/>
    <x v="883"/>
    <d v="2017-01-31T00:00:0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15:10:05"/>
    <d v="2015-06-09T15:10:05"/>
    <x v="884"/>
    <d v="2015-06-09T00:00:0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17:09:16"/>
    <d v="2014-05-30T17:09:16"/>
    <x v="402"/>
    <d v="2014-05-30T00:00:00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09:47:37"/>
    <d v="2015-10-02T18:03:00"/>
    <x v="521"/>
    <d v="2015-10-02T00:00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4:25:40"/>
    <d v="2016-07-14T14:25:40"/>
    <x v="488"/>
    <d v="2016-07-14T00:00:0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0:53:20"/>
    <d v="2015-10-31T22:00:00"/>
    <x v="298"/>
    <d v="2015-10-31T00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06:05:13"/>
    <d v="2016-10-20T06:05:13"/>
    <x v="885"/>
    <d v="2016-10-20T00:00:00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0:05:12"/>
    <d v="2015-08-25T10:05:12"/>
    <x v="345"/>
    <d v="2015-08-25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06:24:48"/>
    <d v="2016-12-03T19:00:00"/>
    <x v="886"/>
    <d v="2016-12-03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2:17:27"/>
    <d v="2016-03-31T23:00:00"/>
    <x v="881"/>
    <d v="2016-03-31T00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0T23:15:09"/>
    <d v="2016-11-10T00:15:09"/>
    <x v="887"/>
    <d v="2016-11-10T00:00:00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08:11:42"/>
    <d v="2014-06-06T08:11:42"/>
    <x v="888"/>
    <d v="2014-06-06T00:00:00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16:44:38"/>
    <d v="2013-10-22T16:44:38"/>
    <x v="889"/>
    <d v="2013-10-22T00:00:0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15:59:41"/>
    <d v="2014-04-20T20:00:00"/>
    <x v="890"/>
    <d v="2014-04-20T00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7:03:36"/>
    <d v="2014-08-07T02:00:00"/>
    <x v="411"/>
    <d v="2014-08-07T00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2:30:08"/>
    <d v="2011-09-28T12:30:08"/>
    <x v="891"/>
    <d v="2011-09-28T00:00:00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06:02:07"/>
    <d v="2012-04-16T11:00:00"/>
    <x v="892"/>
    <d v="2012-04-16T00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8:20:30"/>
    <d v="2011-02-24T18:20:30"/>
    <x v="893"/>
    <d v="2011-02-24T00:00:0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7:36:08"/>
    <d v="2015-08-27T20:00:00"/>
    <x v="894"/>
    <d v="2015-08-27T00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15:21:10"/>
    <d v="2013-10-06T15:21:10"/>
    <x v="259"/>
    <d v="2013-10-06T00:00:0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17:46:14"/>
    <d v="2012-02-21T17:46:14"/>
    <x v="895"/>
    <d v="2012-02-21T00:00:00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3:55:42"/>
    <d v="2015-02-02T13:55:42"/>
    <x v="896"/>
    <d v="2015-02-02T00:00:0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4T22:14:59"/>
    <d v="2013-12-14T22:14:59"/>
    <x v="77"/>
    <d v="2013-12-14T00:00:00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1:19:24"/>
    <d v="2012-07-28T11:00:00"/>
    <x v="592"/>
    <d v="2012-07-28T00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1:47:45"/>
    <d v="2012-08-24T01:47:45"/>
    <x v="897"/>
    <d v="2012-08-24T00:00:0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09:38:56"/>
    <d v="2011-08-06T09:38:56"/>
    <x v="591"/>
    <d v="2011-08-06T00:00:00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8:06:07"/>
    <d v="2012-01-05T18:06:07"/>
    <x v="898"/>
    <d v="2012-01-05T00:00:00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4T19:57:37"/>
    <d v="2013-07-12T16:51:00"/>
    <x v="899"/>
    <d v="2013-07-12T00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15:06:20"/>
    <d v="2014-11-03T00:59:00"/>
    <x v="673"/>
    <d v="2014-11-03T00:00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6T22:58:22"/>
    <d v="2011-09-11T08:18:00"/>
    <x v="900"/>
    <d v="2011-09-11T00:00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16:06:11"/>
    <d v="2011-07-08T16:00:00"/>
    <x v="901"/>
    <d v="2011-07-08T00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4:48:43"/>
    <d v="2013-04-22T16:00:00"/>
    <x v="330"/>
    <d v="2013-04-22T00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09:23:54"/>
    <d v="2014-06-14T09:23:54"/>
    <x v="902"/>
    <d v="2014-06-14T00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1T20:02:29"/>
    <d v="2011-12-05T21:02:29"/>
    <x v="903"/>
    <d v="2011-12-05T00:00:00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2:00:55"/>
    <d v="2013-05-06T02:00:55"/>
    <x v="904"/>
    <d v="2013-05-06T00:00:00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0:45:53"/>
    <d v="2014-06-13T01:59:00"/>
    <x v="905"/>
    <d v="2014-06-13T00:0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2:46:51"/>
    <d v="2012-07-07T12:46:51"/>
    <x v="906"/>
    <d v="2012-07-07T00:00:0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0:25:31"/>
    <d v="2014-09-06T10:25:31"/>
    <x v="907"/>
    <d v="2014-09-06T00:00:0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4:32:47"/>
    <d v="2011-09-25T14:32:47"/>
    <x v="708"/>
    <d v="2011-09-25T00:00:0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18:42:49"/>
    <d v="2013-10-24T18:42:49"/>
    <x v="361"/>
    <d v="2013-10-24T00:00:00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3:48:27"/>
    <d v="2014-09-03T13:48:27"/>
    <x v="163"/>
    <d v="2014-09-03T00:00:0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09:54:46"/>
    <d v="2010-12-31T23:59:00"/>
    <x v="908"/>
    <d v="2010-12-31T00:00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15:17:32"/>
    <d v="2013-12-01T16:17:32"/>
    <x v="598"/>
    <d v="2013-12-01T00:00:00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17:03:51"/>
    <d v="2012-02-12T17:03:51"/>
    <x v="909"/>
    <d v="2012-02-12T00:00:00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2T21:03:10"/>
    <d v="2011-04-02T20:03:10"/>
    <x v="910"/>
    <d v="2011-04-02T00:00:0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09:40:12"/>
    <d v="2013-08-31T09:40:12"/>
    <x v="695"/>
    <d v="2013-08-31T00:00:0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18:17:44"/>
    <d v="2014-06-08T22:59:00"/>
    <x v="911"/>
    <d v="2014-06-08T00:00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15:13:40"/>
    <d v="2014-02-26T15:13:40"/>
    <x v="912"/>
    <d v="2014-02-26T00:00:0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3:13:47"/>
    <d v="2014-01-29T03:13:47"/>
    <x v="913"/>
    <d v="2014-01-29T00:00:00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3:18:12"/>
    <d v="2014-02-16T13:18:12"/>
    <x v="914"/>
    <d v="2014-02-16T00:00:00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1T21:01:10"/>
    <d v="2014-03-28T20:00:00"/>
    <x v="835"/>
    <d v="2014-03-28T00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0:54:43"/>
    <d v="2013-10-29T10:54:43"/>
    <x v="399"/>
    <d v="2013-10-29T00:00:00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0:43:35"/>
    <d v="2010-11-30T10:43:35"/>
    <x v="915"/>
    <d v="2010-11-30T00:00:00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16:02:25"/>
    <d v="2014-01-11T16:02:25"/>
    <x v="431"/>
    <d v="2014-01-11T00:00:00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09:02:38"/>
    <d v="2013-07-24T09:02:38"/>
    <x v="916"/>
    <d v="2013-07-24T00:00:0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15:17:27"/>
    <d v="2013-09-20T15:17:27"/>
    <x v="917"/>
    <d v="2013-09-20T00:00:0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4:45:12"/>
    <d v="2016-04-15T19:00:00"/>
    <x v="918"/>
    <d v="2016-04-15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15:34:02"/>
    <d v="2012-03-25T14:34:02"/>
    <x v="274"/>
    <d v="2012-03-25T00:00:0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1:24:19"/>
    <d v="2013-11-13T12:24:19"/>
    <x v="919"/>
    <d v="2013-11-13T00:00:00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2:52:59"/>
    <d v="2010-06-14T23:00:00"/>
    <x v="920"/>
    <d v="2010-06-14T00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2:31:31"/>
    <d v="2014-08-31T12:31:31"/>
    <x v="873"/>
    <d v="2014-08-31T00:00:0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1:33:45"/>
    <d v="2012-08-30T11:33:45"/>
    <x v="628"/>
    <d v="2012-08-30T00:00:00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15:49:47"/>
    <d v="2013-08-07T15:49:47"/>
    <x v="921"/>
    <d v="2013-08-07T00:00:00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1:54:07"/>
    <d v="2009-08-31T23:00:00"/>
    <x v="922"/>
    <d v="2009-08-31T00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08:29:07"/>
    <d v="2012-09-04T08:29:07"/>
    <x v="923"/>
    <d v="2012-09-04T00:00:00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08:19:26"/>
    <d v="2014-06-24T21:00:00"/>
    <x v="85"/>
    <d v="2014-06-24T00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1T21:22:50"/>
    <d v="2014-03-23T20:22:50"/>
    <x v="924"/>
    <d v="2014-03-23T00:00:0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3:10:54"/>
    <d v="2011-03-01T13:10:54"/>
    <x v="925"/>
    <d v="2011-03-01T00:00:0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2:50:36"/>
    <d v="2013-07-28T12:50:36"/>
    <x v="926"/>
    <d v="2013-07-28T00:00:0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06:24:15"/>
    <d v="2013-12-08T23:59:00"/>
    <x v="927"/>
    <d v="2013-12-08T00:00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2:13:09"/>
    <d v="2013-03-10T23:00:00"/>
    <x v="928"/>
    <d v="2013-03-10T00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0:38:02"/>
    <d v="2016-12-31T11:59:00"/>
    <x v="929"/>
    <d v="2016-12-31T00:00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08:59:35"/>
    <d v="2015-06-20T08:59:35"/>
    <x v="158"/>
    <d v="2015-06-20T00:00:0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4:13:47"/>
    <d v="2015-02-17T09:00:00"/>
    <x v="930"/>
    <d v="2015-02-17T00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09:54:16"/>
    <d v="2015-06-12T09:54:16"/>
    <x v="396"/>
    <d v="2015-06-12T00:00:0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09T22:42:43"/>
    <d v="2016-08-09T23:00:00"/>
    <x v="931"/>
    <d v="2016-08-09T00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4T22:14:05"/>
    <d v="2017-01-03T22:14:05"/>
    <x v="932"/>
    <d v="2017-01-03T00:00:00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09:45:31"/>
    <d v="2015-04-23T01:59:00"/>
    <x v="518"/>
    <d v="2015-04-23T00:00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0:39:51"/>
    <d v="2015-04-07T02:00:00"/>
    <x v="933"/>
    <d v="2015-04-07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3:20:28"/>
    <d v="2015-10-06T17:59:00"/>
    <x v="15"/>
    <d v="2015-10-06T00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1:49:31"/>
    <d v="2015-11-14T12:49:31"/>
    <x v="312"/>
    <d v="2015-11-14T00:00:0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05:53:17"/>
    <d v="2015-10-19T06:00:00"/>
    <x v="298"/>
    <d v="2015-10-19T00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08:44:57"/>
    <d v="2015-07-29T12:00:00"/>
    <x v="294"/>
    <d v="2015-07-29T00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2T20:12:53"/>
    <d v="2016-03-13T19:12:53"/>
    <x v="762"/>
    <d v="2016-03-13T00:00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2:55:58"/>
    <d v="2016-05-01T12:55:58"/>
    <x v="31"/>
    <d v="2016-05-01T00:00:00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1:20:32"/>
    <d v="2016-04-28T11:20:32"/>
    <x v="934"/>
    <d v="2016-04-28T00:00:00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4:32:39"/>
    <d v="2015-07-14T14:32:39"/>
    <x v="935"/>
    <d v="2015-07-14T00:00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1:12:18"/>
    <d v="2016-06-01T13:57:00"/>
    <x v="807"/>
    <d v="2016-06-01T00:00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2:59:38"/>
    <d v="2015-07-20T22:00:00"/>
    <x v="201"/>
    <d v="2015-07-20T00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0-31T20:23:31"/>
    <d v="2016-11-30T21:23:31"/>
    <x v="856"/>
    <d v="2016-11-30T00:00:00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05:35:20"/>
    <d v="2016-07-31T06:00:00"/>
    <x v="189"/>
    <d v="2016-07-31T00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1T23:40:05"/>
    <d v="2017-03-12T22:40:05"/>
    <x v="936"/>
    <d v="2017-03-12T00:00:00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0:58:28"/>
    <d v="2016-07-21T12:30:00"/>
    <x v="362"/>
    <d v="2016-07-21T00:0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05:58:54"/>
    <d v="2014-12-04T05:58:54"/>
    <x v="509"/>
    <d v="2014-12-04T00:00:00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07:04:39"/>
    <d v="2016-02-17T07:04:39"/>
    <x v="937"/>
    <d v="2016-02-17T00:00:00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09:43:32"/>
    <d v="2016-10-08T09:43:32"/>
    <x v="773"/>
    <d v="2016-10-08T00:00:0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16:11:08"/>
    <d v="2015-10-15T16:11:08"/>
    <x v="938"/>
    <d v="2015-10-15T00:00:00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1:00:50"/>
    <d v="2016-08-19T11:00:50"/>
    <x v="176"/>
    <d v="2016-08-19T00:00:0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4:15:19"/>
    <d v="2016-11-30T15:15:19"/>
    <x v="426"/>
    <d v="2016-11-30T00:00:00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1:52:02"/>
    <d v="2015-04-18T11:52:02"/>
    <x v="506"/>
    <d v="2015-04-18T00:00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2:01:54"/>
    <d v="2016-03-03T12:01:54"/>
    <x v="167"/>
    <d v="2016-03-03T00:00:00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1:04:20"/>
    <d v="2016-10-21T11:04:20"/>
    <x v="75"/>
    <d v="2016-10-21T00:00:0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06:57:28"/>
    <d v="2015-11-05T20:00:00"/>
    <x v="298"/>
    <d v="2015-11-05T00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18:05:09"/>
    <d v="2016-02-28T18:05:09"/>
    <x v="939"/>
    <d v="2016-02-28T00:00:00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0:39:06"/>
    <d v="2016-07-21T09:00:00"/>
    <x v="940"/>
    <d v="2016-07-21T00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1T20:02:52"/>
    <d v="2015-01-10T20:02:52"/>
    <x v="560"/>
    <d v="2015-01-10T00:00:0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4:29:25"/>
    <d v="2014-07-11T11:00:00"/>
    <x v="941"/>
    <d v="2014-07-11T00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1:34:06"/>
    <d v="2016-12-30T18:00:00"/>
    <x v="848"/>
    <d v="2016-12-30T00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2:58:57"/>
    <d v="2016-12-23T12:58:57"/>
    <x v="293"/>
    <d v="2016-12-23T00:00:00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0:45:25"/>
    <d v="2015-05-21T10:45:25"/>
    <x v="148"/>
    <d v="2015-05-21T00:00:0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1:45:46"/>
    <d v="2016-04-26T01:55:00"/>
    <x v="942"/>
    <d v="2016-04-26T00:00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0:12:32"/>
    <d v="2016-10-13T10:12:32"/>
    <x v="943"/>
    <d v="2016-10-13T00:00:00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29T21:03:55"/>
    <d v="2016-12-29T21:03:55"/>
    <x v="944"/>
    <d v="2016-12-29T00:00:00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4:00:28"/>
    <d v="2015-01-15T14:00:28"/>
    <x v="561"/>
    <d v="2015-01-15T00:00:00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1:17:15"/>
    <d v="2015-05-29T11:17:15"/>
    <x v="871"/>
    <d v="2015-05-29T00:00:0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0:25:34"/>
    <d v="2016-10-14T10:25:34"/>
    <x v="210"/>
    <d v="2016-10-14T00:00:0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0:19:05"/>
    <d v="2014-12-02T01:19:05"/>
    <x v="324"/>
    <d v="2014-12-02T00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1:38:29"/>
    <d v="2016-07-01T23:00:00"/>
    <x v="679"/>
    <d v="2016-07-01T00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07:05:54"/>
    <d v="2016-08-17T07:05:54"/>
    <x v="945"/>
    <d v="2016-08-17T00:00:00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20:26:48"/>
    <d v="2017-01-26T20:26:48"/>
    <x v="883"/>
    <d v="2017-01-26T00:00:0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21:33:45"/>
    <d v="2014-07-15T21:33:45"/>
    <x v="946"/>
    <d v="2014-07-15T00:00:0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3:34:47"/>
    <d v="2016-03-11T13:34:47"/>
    <x v="947"/>
    <d v="2016-03-11T00:00:00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17:28:22"/>
    <d v="2015-12-05T17:28:22"/>
    <x v="948"/>
    <d v="2015-12-05T00:00: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15:43:48"/>
    <d v="2014-12-17T15:43:48"/>
    <x v="550"/>
    <d v="2014-12-17T00:00:00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08:51:19"/>
    <d v="2017-03-03T08:51:19"/>
    <x v="173"/>
    <d v="2017-03-03T00:00:0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4:17:13"/>
    <d v="2015-08-02T14:17:13"/>
    <x v="949"/>
    <d v="2015-08-02T00:00:0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0:31:55"/>
    <d v="2014-12-08T11:31:55"/>
    <x v="950"/>
    <d v="2014-12-08T00:00:00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9:17:33"/>
    <d v="2014-08-15T09:17:33"/>
    <x v="763"/>
    <d v="2014-08-15T00:00:0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09:58:37"/>
    <d v="2016-10-01T09:58:37"/>
    <x v="210"/>
    <d v="2016-10-01T00:00:0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4:35:39"/>
    <d v="2015-07-17T14:35:39"/>
    <x v="951"/>
    <d v="2015-07-17T00:00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07:38:03"/>
    <d v="2016-08-18T22:59:00"/>
    <x v="952"/>
    <d v="2016-08-18T00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3:57:19"/>
    <d v="2016-06-30T13:57:19"/>
    <x v="679"/>
    <d v="2016-06-30T00:00:0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4:32:39"/>
    <d v="2014-07-14T14:32:39"/>
    <x v="430"/>
    <d v="2014-07-14T00:00:0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7T20:49:11"/>
    <d v="2013-06-26T20:49:11"/>
    <x v="953"/>
    <d v="2013-06-26T00:00:0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0:18:45"/>
    <d v="2015-03-07T10:18:45"/>
    <x v="954"/>
    <d v="2015-03-07T00:00:0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07:08:53"/>
    <d v="2014-12-18T07:08:53"/>
    <x v="840"/>
    <d v="2014-12-18T00:00:00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2:58:55"/>
    <d v="2015-12-16T01:59:00"/>
    <x v="25"/>
    <d v="2015-12-16T00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5T19:18:54"/>
    <d v="2015-12-25T19:18:54"/>
    <x v="52"/>
    <d v="2015-12-25T00:00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2:45:44"/>
    <d v="2016-02-12T12:45:44"/>
    <x v="744"/>
    <d v="2016-02-12T00:00:00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08:52:46"/>
    <d v="2015-09-04T22:59:00"/>
    <x v="20"/>
    <d v="2015-09-04T00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3T21:49:48"/>
    <d v="2013-03-10T19:00:00"/>
    <x v="955"/>
    <d v="2013-03-10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4:22:59"/>
    <d v="2016-06-11T14:22:59"/>
    <x v="956"/>
    <d v="2016-06-11T00:00:00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1:06:45"/>
    <d v="2012-11-30T05:00:00"/>
    <x v="957"/>
    <d v="2012-11-30T0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4T19:56:00"/>
    <d v="2013-07-04T19:56:00"/>
    <x v="958"/>
    <d v="2013-07-04T00:00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18:05:37"/>
    <d v="2013-03-01T00:59:00"/>
    <x v="285"/>
    <d v="2013-03-01T00:00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08:42:03"/>
    <d v="2011-06-25T08:42:03"/>
    <x v="959"/>
    <d v="2011-06-25T00:00:00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4:33:10"/>
    <d v="2011-07-06T14:33:10"/>
    <x v="960"/>
    <d v="2011-07-06T00:00:0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16:37:00"/>
    <d v="2012-08-02T16:37:00"/>
    <x v="961"/>
    <d v="2012-08-02T00:00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2:12:52"/>
    <d v="2014-06-21T12:12:52"/>
    <x v="868"/>
    <d v="2014-06-21T00:00:00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17:25:31"/>
    <d v="2013-09-07T17:25:31"/>
    <x v="962"/>
    <d v="2013-09-07T00:00:00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15:15:27"/>
    <d v="2016-02-15T02:59:00"/>
    <x v="150"/>
    <d v="2016-02-15T00:00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1:41:46"/>
    <d v="2015-01-07T11:41:46"/>
    <x v="859"/>
    <d v="2015-01-07T00:00:00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2:35:52"/>
    <d v="2015-03-16T11:35:52"/>
    <x v="500"/>
    <d v="2015-03-16T00:00:00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18:54:23"/>
    <d v="2014-11-26T19:54:23"/>
    <x v="963"/>
    <d v="2014-11-26T00:00:00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4T19:04:10"/>
    <d v="2015-11-13T20:04:10"/>
    <x v="83"/>
    <d v="2015-11-13T00:00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1T23:34:54"/>
    <d v="2015-06-14T23:34:54"/>
    <x v="791"/>
    <d v="2015-06-14T00:0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09:15:46"/>
    <d v="2014-04-11T09:15:46"/>
    <x v="736"/>
    <d v="2014-04-11T00:00:00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09-30T19:04:50"/>
    <d v="2013-10-15T19:04:50"/>
    <x v="399"/>
    <d v="2013-10-15T00:00:0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3:12:22"/>
    <d v="2015-05-07T13:12:22"/>
    <x v="302"/>
    <d v="2015-05-07T00:00:0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2:45:32"/>
    <d v="2012-07-12T12:45:32"/>
    <x v="663"/>
    <d v="2012-07-12T00:00:0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17:50:33"/>
    <d v="2016-12-30T17:50:33"/>
    <x v="964"/>
    <d v="2016-12-30T00:00:00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3T22:53:08"/>
    <d v="2016-03-24T21:53:08"/>
    <x v="386"/>
    <d v="2016-03-24T00:00:00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5T20:35:19"/>
    <d v="2017-01-14T20:35:19"/>
    <x v="965"/>
    <d v="2017-01-14T00:00:00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1:03:26"/>
    <d v="2016-12-03T12:03:26"/>
    <x v="966"/>
    <d v="2016-12-03T00:00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0:16:10"/>
    <d v="2017-02-02T23:11:00"/>
    <x v="875"/>
    <d v="2017-02-02T00:00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3:13:30"/>
    <d v="2016-08-01T13:13:30"/>
    <x v="967"/>
    <d v="2016-08-01T00:00:0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06:47:56"/>
    <d v="2015-06-05T06:47:56"/>
    <x v="390"/>
    <d v="2015-06-05T00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3:18:26"/>
    <d v="2015-06-08T21:00:00"/>
    <x v="968"/>
    <d v="2015-06-08T00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0:08:45"/>
    <d v="2016-12-29T00:08:45"/>
    <x v="944"/>
    <d v="2016-12-29T00:00:00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4:12:16"/>
    <d v="2013-05-06T14:12:16"/>
    <x v="904"/>
    <d v="2013-05-06T00:00:00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2T20:47:58"/>
    <d v="2016-12-22T20:47:58"/>
    <x v="969"/>
    <d v="2016-12-22T00:00:00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2:38:42"/>
    <d v="2015-07-05T12:38:42"/>
    <x v="158"/>
    <d v="2015-07-05T00:00:0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1:32:01"/>
    <d v="2016-04-29T07:11:00"/>
    <x v="469"/>
    <d v="2016-04-29T00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0:31:29"/>
    <d v="2015-07-29T10:31:29"/>
    <x v="294"/>
    <d v="2015-07-29T00:00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17:06:35"/>
    <d v="2015-06-02T23:30:00"/>
    <x v="789"/>
    <d v="2015-06-02T00:0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09:45:17"/>
    <d v="2016-10-17T11:14:00"/>
    <x v="567"/>
    <d v="2016-10-17T00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06:32:37"/>
    <d v="2016-08-13T06:32:37"/>
    <x v="970"/>
    <d v="2016-08-13T00:00:00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4:16:46"/>
    <d v="2015-04-27T12:12:00"/>
    <x v="524"/>
    <d v="2015-04-27T00:00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0:36:58"/>
    <d v="2015-08-21T23:59:00"/>
    <x v="894"/>
    <d v="2015-08-21T00:00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1-31T22:43:06"/>
    <d v="2016-03-02T22:43:06"/>
    <x v="374"/>
    <d v="2016-03-02T00:00:00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1:22:03"/>
    <d v="2016-08-01T11:22:03"/>
    <x v="971"/>
    <d v="2016-08-01T00:00:00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6T22:28:46"/>
    <d v="2017-02-28T22:00:00"/>
    <x v="972"/>
    <d v="2017-02-28T00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16:48:01"/>
    <d v="2017-01-14T16:48:01"/>
    <x v="965"/>
    <d v="2017-01-14T00:00:00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18:58:02"/>
    <d v="2015-02-13T18:58:02"/>
    <x v="973"/>
    <d v="2015-02-13T00:00:0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17:01:50"/>
    <d v="2016-10-27T16:19:00"/>
    <x v="974"/>
    <d v="2016-10-27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15:58:54"/>
    <d v="2016-07-05T15:58:54"/>
    <x v="378"/>
    <d v="2016-07-05T00:00:0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6T19:06:13"/>
    <d v="2014-10-06T19:06:13"/>
    <x v="975"/>
    <d v="2014-10-06T00:00:00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3:11:13"/>
    <d v="2016-06-12T00:30:00"/>
    <x v="976"/>
    <d v="2016-06-12T00:0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18:54:34"/>
    <d v="2013-05-26T18:54:34"/>
    <x v="977"/>
    <d v="2013-05-26T00:00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1T20:16:51"/>
    <d v="2015-04-30T19:16:51"/>
    <x v="933"/>
    <d v="2015-04-30T00:00:0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5T20:30:35"/>
    <d v="2013-07-25T20:30:35"/>
    <x v="978"/>
    <d v="2013-07-25T00:00:0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07:14:45"/>
    <d v="2015-02-22T07:14:45"/>
    <x v="36"/>
    <d v="2015-02-22T00:00:00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1:20:01"/>
    <d v="2014-11-28T12:20:01"/>
    <x v="979"/>
    <d v="2014-11-28T00:00:00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05:23:27"/>
    <d v="2015-12-12T05:00:00"/>
    <x v="318"/>
    <d v="2015-12-12T0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07:52:58"/>
    <d v="2014-08-12T07:52:58"/>
    <x v="557"/>
    <d v="2014-08-12T00:00:0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15:55:56"/>
    <d v="2015-11-13T16:55:56"/>
    <x v="83"/>
    <d v="2015-11-13T00:00:0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22:12:15"/>
    <d v="2014-12-31T23:12:15"/>
    <x v="432"/>
    <d v="2014-12-31T00:00:0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2:38:40"/>
    <d v="2016-06-03T02:38:40"/>
    <x v="232"/>
    <d v="2016-06-03T00:00:0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8T20:25:00"/>
    <d v="2015-02-05T20:25:00"/>
    <x v="562"/>
    <d v="2015-02-05T00:00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3T20:31:39"/>
    <d v="2014-12-03T20:31:39"/>
    <x v="504"/>
    <d v="2014-12-03T00:00:00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05:29:30"/>
    <d v="2016-02-20T05:29:30"/>
    <x v="71"/>
    <d v="2016-02-20T00:00:0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1:04:27"/>
    <d v="2017-01-03T01:04:27"/>
    <x v="932"/>
    <d v="2017-01-03T00:00:00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1:13:11"/>
    <d v="2015-08-16T11:13:11"/>
    <x v="458"/>
    <d v="2015-08-16T00:00:0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7:13:39"/>
    <d v="2015-11-21T18:13:39"/>
    <x v="980"/>
    <d v="2015-11-21T00:00:0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5T22:36:14"/>
    <d v="2015-09-15T06:11:00"/>
    <x v="805"/>
    <d v="2015-09-15T00:00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05:57:14"/>
    <d v="2016-02-25T05:57:14"/>
    <x v="768"/>
    <d v="2016-02-25T00:00:00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05:56:59"/>
    <d v="2016-10-09T05:56:59"/>
    <x v="981"/>
    <d v="2016-10-09T00:00:00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1:01:26"/>
    <d v="2016-06-28T11:01:26"/>
    <x v="982"/>
    <d v="2016-06-28T00:00:0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16:58:29"/>
    <d v="2015-02-08T16:58:29"/>
    <x v="983"/>
    <d v="2015-02-08T00:00:0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0:45:04"/>
    <d v="2016-09-21T00:45:04"/>
    <x v="75"/>
    <d v="2016-09-21T00:00:0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3:38:51"/>
    <d v="2016-01-01T03:38:51"/>
    <x v="491"/>
    <d v="2016-01-01T00:00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2:13:22"/>
    <d v="2016-11-15T13:13:22"/>
    <x v="481"/>
    <d v="2016-11-15T00:00:00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22:09:19"/>
    <d v="2015-04-28T22:09:19"/>
    <x v="853"/>
    <d v="2015-04-28T00:00:0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4:22:00"/>
    <d v="2015-08-24T04:22:00"/>
    <x v="984"/>
    <d v="2015-08-24T00:00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15:26:25"/>
    <d v="2016-09-18T15:26:25"/>
    <x v="985"/>
    <d v="2016-09-18T00:00:0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4:06:57"/>
    <d v="2016-04-02T03:06:57"/>
    <x v="810"/>
    <d v="2016-04-02T00:00:00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20:27:22"/>
    <d v="2015-04-09T20:27:22"/>
    <x v="510"/>
    <d v="2015-04-09T00:00:0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4:31:28"/>
    <d v="2014-12-19T14:31:28"/>
    <x v="646"/>
    <d v="2014-12-19T00:00:0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0:03:36"/>
    <d v="2015-11-26T01:03:36"/>
    <x v="166"/>
    <d v="2015-11-26T00:00:00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3:43:48"/>
    <d v="2015-07-20T13:43:48"/>
    <x v="19"/>
    <d v="2015-07-20T00:00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0:01:15"/>
    <d v="2016-12-10T06:00:00"/>
    <x v="745"/>
    <d v="2016-12-10T00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3:24:38"/>
    <d v="2015-06-08T10:00:00"/>
    <x v="986"/>
    <d v="2015-06-08T00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3:43:40"/>
    <d v="2015-10-11T13:43:40"/>
    <x v="987"/>
    <d v="2015-10-11T00:00:0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3:24:17"/>
    <d v="2016-02-21T03:24:17"/>
    <x v="767"/>
    <d v="2016-02-21T00:00:0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07:45:39"/>
    <d v="2014-07-12T23:59:00"/>
    <x v="988"/>
    <d v="2014-07-12T00:00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15:54:59"/>
    <d v="2016-04-27T08:55:00"/>
    <x v="44"/>
    <d v="2016-04-27T00:00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4:55:01"/>
    <d v="2015-03-07T14:55:01"/>
    <x v="954"/>
    <d v="2015-03-07T00:00:0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2:57:43"/>
    <d v="2016-05-26T12:57:43"/>
    <x v="989"/>
    <d v="2016-05-26T00:00:0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3:22:49"/>
    <d v="2015-09-11T13:22:49"/>
    <x v="532"/>
    <d v="2015-09-11T00:00:0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0:29:18"/>
    <d v="2016-05-25T10:29:18"/>
    <x v="102"/>
    <d v="2016-05-25T00:00:00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7:13:29"/>
    <d v="2017-01-02T17:13:29"/>
    <x v="990"/>
    <d v="2017-01-02T00:00:00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5:57:42"/>
    <d v="2015-09-12T15:57:42"/>
    <x v="543"/>
    <d v="2015-09-12T00:00:0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8:00:55"/>
    <d v="2015-06-14T08:00:55"/>
    <x v="991"/>
    <d v="2015-06-14T00:00:0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5:44:38"/>
    <d v="2016-04-21T05:44:38"/>
    <x v="31"/>
    <d v="2016-04-21T00:00:00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2:32:14"/>
    <d v="2016-07-08T12:32:14"/>
    <x v="872"/>
    <d v="2016-07-08T00:00:0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7:28:38"/>
    <d v="2015-05-22T00:25:00"/>
    <x v="148"/>
    <d v="2015-05-22T00:00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4:28:25"/>
    <d v="2015-05-10T14:28:25"/>
    <x v="518"/>
    <d v="2015-05-10T00:00:00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0T23:06:37"/>
    <d v="2016-02-19T23:06:37"/>
    <x v="992"/>
    <d v="2016-02-19T00:00:0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18:00:59"/>
    <d v="2014-11-18T19:00:59"/>
    <x v="549"/>
    <d v="2014-11-18T00:00:00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1:52:43"/>
    <d v="2014-07-28T11:52:43"/>
    <x v="993"/>
    <d v="2014-07-28T00:00:0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1:42:27"/>
    <d v="2017-04-15T10:42:27"/>
    <x v="994"/>
    <d v="2017-04-15T00:00:0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15:48:00"/>
    <d v="2016-04-24T16:59:00"/>
    <x v="995"/>
    <d v="2016-04-24T00:00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1:08:40"/>
    <d v="2014-09-05T08:39:00"/>
    <x v="546"/>
    <d v="2014-09-05T00:00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1:02:45"/>
    <d v="2017-01-03T11:02:45"/>
    <x v="932"/>
    <d v="2017-01-03T00:00:00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6:30:44"/>
    <d v="2015-11-11T17:30:44"/>
    <x v="788"/>
    <d v="2015-11-11T00:00:0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1:56:00"/>
    <d v="2014-08-10T23:00:00"/>
    <x v="526"/>
    <d v="2014-08-10T00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3:54:56"/>
    <d v="2015-12-02T12:25:00"/>
    <x v="996"/>
    <d v="2015-12-02T00:00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6:31:38"/>
    <d v="2014-11-30T18:45:00"/>
    <x v="997"/>
    <d v="2014-11-30T00:00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0:29:14"/>
    <d v="2014-10-20T19:00:00"/>
    <x v="178"/>
    <d v="2014-10-20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0:54:31"/>
    <d v="2013-04-10T10:54:31"/>
    <x v="998"/>
    <d v="2013-04-10T00:00:0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16:52:18"/>
    <d v="2013-04-07T15:52:18"/>
    <x v="999"/>
    <d v="2013-04-07T00:00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0:52:38"/>
    <d v="2013-02-16T10:52:38"/>
    <x v="1000"/>
    <d v="2013-02-16T00:00:00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2:37:32"/>
    <d v="2012-03-21T22:00:00"/>
    <x v="1001"/>
    <d v="2012-03-21T00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1T23:07:46"/>
    <d v="2016-01-12T00:00:00"/>
    <x v="770"/>
    <d v="2016-01-12T00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4:14:45"/>
    <d v="2012-03-25T13:14:45"/>
    <x v="274"/>
    <d v="2012-03-25T00:00:00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2T19:20:49"/>
    <d v="2011-06-11T19:20:49"/>
    <x v="714"/>
    <d v="2011-06-11T00:00:00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09:21:49"/>
    <d v="2013-02-15T09:21:49"/>
    <x v="1002"/>
    <d v="2013-02-15T00:00:00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4:51:03"/>
    <d v="2012-12-28T14:51:03"/>
    <x v="1003"/>
    <d v="2012-12-28T00:00:0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17:58:54"/>
    <d v="2015-04-09T17:58:54"/>
    <x v="510"/>
    <d v="2015-04-09T00:00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08:01:43"/>
    <d v="2013-10-16T08:01:43"/>
    <x v="1004"/>
    <d v="2013-10-16T00:00:00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18:30:39"/>
    <d v="2012-03-01T18:30:39"/>
    <x v="895"/>
    <d v="2012-03-01T00:00:00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2:28:12"/>
    <d v="2013-09-13T12:28:12"/>
    <x v="382"/>
    <d v="2013-09-13T00:00:0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2:21:03"/>
    <d v="2014-12-19T23:59:00"/>
    <x v="484"/>
    <d v="2014-12-19T00:00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0T20:00:22"/>
    <d v="2011-09-09T20:00:22"/>
    <x v="1005"/>
    <d v="2011-09-09T00:00:0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09:46:44"/>
    <d v="2011-12-22T22:00:00"/>
    <x v="1006"/>
    <d v="2011-12-22T00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15:55:13"/>
    <d v="2013-05-14T15:55:13"/>
    <x v="369"/>
    <d v="2013-05-14T00:0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2:53:09"/>
    <d v="2014-05-09T22:59:00"/>
    <x v="343"/>
    <d v="2014-05-09T00:00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17:24:59"/>
    <d v="2013-07-26T12:00:00"/>
    <x v="962"/>
    <d v="2013-07-26T00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17:09:05"/>
    <d v="2013-11-02T17:09:05"/>
    <x v="263"/>
    <d v="2013-11-02T00:00:00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15:35:36"/>
    <d v="2012-09-07T02:51:00"/>
    <x v="1007"/>
    <d v="2012-09-07T00:00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6T23:37:55"/>
    <d v="2016-07-21T23:37:55"/>
    <x v="1008"/>
    <d v="2016-07-21T00:00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3:49:23"/>
    <d v="2012-07-21T09:51:00"/>
    <x v="1009"/>
    <d v="2012-07-21T00:00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4:06:13"/>
    <d v="2015-06-20T14:06:13"/>
    <x v="390"/>
    <d v="2015-06-20T00:00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7T23:02:41"/>
    <d v="2015-02-26T23:02:41"/>
    <x v="202"/>
    <d v="2015-02-26T00:00:0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7:01:11"/>
    <d v="2016-08-02T17:01:11"/>
    <x v="795"/>
    <d v="2016-08-02T00:00:00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08:31:00"/>
    <d v="2014-01-05T08:31:00"/>
    <x v="1010"/>
    <d v="2014-01-05T00:00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9:40:52"/>
    <d v="2012-11-15T10:40:52"/>
    <x v="1011"/>
    <d v="2012-11-15T00:00:0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08:27:54"/>
    <d v="2013-10-02T08:27:54"/>
    <x v="1012"/>
    <d v="2013-10-02T00:00:0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2:07:23"/>
    <d v="2015-02-15T10:38:00"/>
    <x v="438"/>
    <d v="2015-02-15T00:00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16:14:06"/>
    <d v="2011-06-18T16:14:06"/>
    <x v="1013"/>
    <d v="2011-06-18T00:00:00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5:47:55"/>
    <d v="2013-06-16T15:47:55"/>
    <x v="1014"/>
    <d v="2013-06-16T00:00:0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2:20:13"/>
    <d v="2015-04-03T10:38:00"/>
    <x v="124"/>
    <d v="2015-04-03T00:00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3:57:11"/>
    <d v="2011-08-27T13:57:11"/>
    <x v="1015"/>
    <d v="2011-08-27T00:00:00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6:24:19"/>
    <d v="2014-09-16T06:24:19"/>
    <x v="557"/>
    <d v="2014-09-16T00:00:00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0:25:22"/>
    <d v="2013-07-31T14:43:00"/>
    <x v="1016"/>
    <d v="2013-07-31T00:00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18:36:18"/>
    <d v="2014-09-03T18:36:18"/>
    <x v="1017"/>
    <d v="2014-09-03T00:00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5T19:10:33"/>
    <d v="2016-08-04T19:10:33"/>
    <x v="378"/>
    <d v="2016-08-04T00:00: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16:42:37"/>
    <d v="2013-05-01T16:42:37"/>
    <x v="105"/>
    <d v="2013-05-01T00:00: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09:00:23"/>
    <d v="2015-07-08T09:00:23"/>
    <x v="323"/>
    <d v="2015-07-08T00:00:0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08:01:20"/>
    <d v="2016-03-25T17:00:00"/>
    <x v="792"/>
    <d v="2016-03-25T00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3:20:01"/>
    <d v="2016-10-23T03:20:01"/>
    <x v="1018"/>
    <d v="2016-10-23T00:00:0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0:47:04"/>
    <d v="2014-06-10T03:33:00"/>
    <x v="1019"/>
    <d v="2014-06-10T00:00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05:38:23"/>
    <d v="2016-03-22T15:01:00"/>
    <x v="1020"/>
    <d v="2016-03-22T00:00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3:51:44"/>
    <d v="2014-07-24T13:51:44"/>
    <x v="1021"/>
    <d v="2014-07-24T00:00:0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05:48:29"/>
    <d v="2010-05-15T03:10:00"/>
    <x v="1022"/>
    <d v="2010-05-15T00:0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09:44:41"/>
    <d v="2014-06-27T09:44:41"/>
    <x v="85"/>
    <d v="2014-06-27T00:00:00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07:48:05"/>
    <d v="2017-02-14T17:59:00"/>
    <x v="972"/>
    <d v="2017-02-14T00:00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4:14:38"/>
    <d v="2014-07-19T04:14:38"/>
    <x v="568"/>
    <d v="2014-07-19T00:00:0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09:00:04"/>
    <d v="2015-11-18T10:00:04"/>
    <x v="214"/>
    <d v="2015-11-18T00:00:0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1:25:39"/>
    <d v="2017-02-05T11:25:39"/>
    <x v="182"/>
    <d v="2017-02-05T00:00:00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0:17:46"/>
    <d v="2014-07-16T10:17:46"/>
    <x v="1023"/>
    <d v="2014-07-16T00:00:0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09:20:40"/>
    <d v="2015-09-27T09:20:40"/>
    <x v="1024"/>
    <d v="2015-09-27T00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1:04:57"/>
    <d v="2016-03-16T00:04:57"/>
    <x v="320"/>
    <d v="2016-03-16T00:00:00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06:11:32"/>
    <d v="2016-10-06T09:00:00"/>
    <x v="761"/>
    <d v="2016-10-06T00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08:35:53"/>
    <d v="2014-12-06T01:00:00"/>
    <x v="1025"/>
    <d v="2014-12-06T00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4:40:52"/>
    <d v="2014-05-31T14:40:52"/>
    <x v="16"/>
    <d v="2014-05-31T00:00:00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2:48:03"/>
    <d v="2014-06-20T16:59:00"/>
    <x v="1026"/>
    <d v="2014-06-20T00:00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15:35:13"/>
    <d v="2014-12-18T23:00:00"/>
    <x v="550"/>
    <d v="2014-12-18T00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2T23:01:31"/>
    <d v="2016-06-06T23:01:31"/>
    <x v="456"/>
    <d v="2016-06-06T00:00:00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4:55:39"/>
    <d v="2014-10-17T14:55:39"/>
    <x v="178"/>
    <d v="2014-10-17T00:00:00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3:01:56"/>
    <d v="2014-12-22T19:00:00"/>
    <x v="1027"/>
    <d v="2014-12-22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07:01:30"/>
    <d v="2017-02-20T07:01:30"/>
    <x v="1028"/>
    <d v="2017-02-20T00:00:0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1:52:18"/>
    <d v="2016-08-18T11:52:18"/>
    <x v="172"/>
    <d v="2016-08-18T00:00:0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1:37:27"/>
    <d v="2016-01-19T01:37:27"/>
    <x v="770"/>
    <d v="2016-01-19T00:00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09:24:46"/>
    <d v="2017-03-14T08:24:46"/>
    <x v="781"/>
    <d v="2017-03-14T00:00:00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2:35:22"/>
    <d v="2017-01-31T19:00:00"/>
    <x v="852"/>
    <d v="2017-01-3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0:05:20"/>
    <d v="2015-03-19T09:05:20"/>
    <x v="136"/>
    <d v="2015-03-19T00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3:24:55"/>
    <d v="2015-10-23T13:24:55"/>
    <x v="373"/>
    <d v="2015-10-23T00:00:0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4:15:26"/>
    <d v="2014-11-30T22:00:00"/>
    <x v="979"/>
    <d v="2014-11-30T00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06:24:25"/>
    <d v="2016-02-15T10:00:00"/>
    <x v="767"/>
    <d v="2016-02-15T00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3T19:02:57"/>
    <d v="2016-05-01T22:59:00"/>
    <x v="1029"/>
    <d v="2016-05-01T00:00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1:11:02"/>
    <d v="2015-09-04T11:11:02"/>
    <x v="131"/>
    <d v="2015-09-04T00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4:53:51"/>
    <d v="2016-05-23T17:00:00"/>
    <x v="1030"/>
    <d v="2016-05-23T00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4:15:10"/>
    <d v="2015-08-27T14:15:10"/>
    <x v="1031"/>
    <d v="2015-08-27T00:00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2:33:47"/>
    <d v="2016-08-06T13:00:00"/>
    <x v="447"/>
    <d v="2016-08-06T00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3:46:10"/>
    <d v="2015-01-22T13:46:10"/>
    <x v="1032"/>
    <d v="2015-01-22T00:00:0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17:03:39"/>
    <d v="2017-01-03T17:03:39"/>
    <x v="848"/>
    <d v="2017-01-03T00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6T19:10:16"/>
    <d v="2014-11-25T20:15:00"/>
    <x v="138"/>
    <d v="2014-11-25T00:00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2:05:38"/>
    <d v="2014-12-31T12:05:38"/>
    <x v="561"/>
    <d v="2014-12-31T00:00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18:55:00"/>
    <d v="2015-06-30T18:55:00"/>
    <x v="866"/>
    <d v="2015-06-30T00:00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07:13:54"/>
    <d v="2014-11-22T08:13:54"/>
    <x v="324"/>
    <d v="2014-11-22T00:00:00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20:13:44"/>
    <d v="2015-03-31T19:18:00"/>
    <x v="136"/>
    <d v="2015-03-31T00:00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16:13:54"/>
    <d v="2015-03-02T16:16:00"/>
    <x v="202"/>
    <d v="2015-03-02T00:00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0:06:39"/>
    <d v="2014-09-17T00:06:39"/>
    <x v="1033"/>
    <d v="2014-09-17T00:00:00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5:14:42"/>
    <d v="2017-02-23T05:14:42"/>
    <x v="1034"/>
    <d v="2017-02-23T00:00:00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16:10:20"/>
    <d v="2015-11-08T17:10:20"/>
    <x v="32"/>
    <d v="2015-11-08T00:00:0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3T22:15:59"/>
    <d v="2015-11-02T23:15:59"/>
    <x v="1035"/>
    <d v="2015-11-02T00:00:0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05:47:14"/>
    <d v="2016-05-12T05:47:14"/>
    <x v="464"/>
    <d v="2016-05-12T00:00:0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4:47:19"/>
    <d v="2015-05-27T14:47:19"/>
    <x v="529"/>
    <d v="2015-05-27T00:00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1:31:48"/>
    <d v="2014-09-30T22:59:00"/>
    <x v="1036"/>
    <d v="2014-09-30T00:00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1:47:27"/>
    <d v="2015-09-02T01:47:27"/>
    <x v="1037"/>
    <d v="2015-09-02T00:00:0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1:03:10"/>
    <d v="2015-08-02T01:03:10"/>
    <x v="949"/>
    <d v="2015-08-02T00:00:0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9:43:52"/>
    <d v="2015-09-17T12:00:00"/>
    <x v="522"/>
    <d v="2015-09-17T00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3T22:40:24"/>
    <d v="2016-07-03T22:40:24"/>
    <x v="982"/>
    <d v="2016-07-03T00:00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0:40:33"/>
    <d v="2014-09-20T10:40:33"/>
    <x v="855"/>
    <d v="2014-09-20T00:00:0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4:32:39"/>
    <d v="2015-08-28T07:12:00"/>
    <x v="1038"/>
    <d v="2015-08-28T00:00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3T20:16:39"/>
    <d v="2015-04-28T20:16:39"/>
    <x v="396"/>
    <d v="2015-04-28T00:00:0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3T19:29:53"/>
    <d v="2014-11-12T20:29:53"/>
    <x v="324"/>
    <d v="2014-11-12T00:00:0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7T20:00:03"/>
    <d v="2013-11-06T21:00:03"/>
    <x v="1039"/>
    <d v="2013-11-06T00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8:35:16"/>
    <d v="2009-12-01T19:50:00"/>
    <x v="1040"/>
    <d v="2009-12-01T00:0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2:49:11"/>
    <d v="2014-03-14T11:49:11"/>
    <x v="1041"/>
    <d v="2014-03-14T00:00:0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3:48:29"/>
    <d v="2015-05-28T15:05:00"/>
    <x v="529"/>
    <d v="2015-05-28T00:00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2:31:01"/>
    <d v="2011-06-08T12:31:01"/>
    <x v="1042"/>
    <d v="2011-06-08T00:00:0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17:00:04"/>
    <d v="2016-07-27T17:00:00"/>
    <x v="1043"/>
    <d v="2016-07-27T00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17:29:05"/>
    <d v="2014-02-16T19:00:00"/>
    <x v="1044"/>
    <d v="2014-02-16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8T20:29:45"/>
    <d v="2014-12-23T20:29:45"/>
    <x v="646"/>
    <d v="2014-12-23T00:00:00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1:18:34"/>
    <d v="2013-05-25T11:18:34"/>
    <x v="1045"/>
    <d v="2013-05-25T00:00:00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4:31:22"/>
    <d v="2016-04-08T13:31:22"/>
    <x v="204"/>
    <d v="2016-04-08T00:00:0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3:28:03"/>
    <d v="2015-06-19T13:28:03"/>
    <x v="1046"/>
    <d v="2015-06-19T00:00:0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3T19:47:39"/>
    <d v="2016-02-28T18:59:00"/>
    <x v="1047"/>
    <d v="2016-02-28T00:00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19T19:00:02"/>
    <d v="2017-03-31T22:59:00"/>
    <x v="1048"/>
    <d v="2017-03-31T00:00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17:15:29"/>
    <d v="2015-02-17T17:15:29"/>
    <x v="1049"/>
    <d v="2015-02-17T00:00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07:34:56"/>
    <d v="2014-07-09T07:34:56"/>
    <x v="430"/>
    <d v="2014-07-09T00:00:0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16:06:08"/>
    <d v="2015-06-30T16:06:08"/>
    <x v="516"/>
    <d v="2015-06-30T00:00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15:20:48"/>
    <d v="2012-07-24T15:20:48"/>
    <x v="1050"/>
    <d v="2012-07-24T00:00:00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8T20:34:51"/>
    <d v="2010-09-01T21:00:00"/>
    <x v="1051"/>
    <d v="2010-09-01T00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18:54:51"/>
    <d v="2013-08-28T18:54:51"/>
    <x v="1052"/>
    <d v="2013-08-28T00:00:00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20:12:06"/>
    <d v="2012-05-20T20:12:06"/>
    <x v="1053"/>
    <d v="2012-05-20T00:00:0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05:46:30"/>
    <d v="2015-12-19T05:46:30"/>
    <x v="780"/>
    <d v="2015-12-19T00:00:0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3:57:33"/>
    <d v="2015-10-26T16:20:00"/>
    <x v="1054"/>
    <d v="2015-10-26T00:0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16:43:11"/>
    <d v="2014-09-25T16:43:11"/>
    <x v="548"/>
    <d v="2014-09-25T00:00:0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0:35:01"/>
    <d v="2014-05-30T10:35:01"/>
    <x v="10"/>
    <d v="2014-05-30T00:00:0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16:29:28"/>
    <d v="2016-12-25T06:00:00"/>
    <x v="990"/>
    <d v="2016-12-25T00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21:30:22"/>
    <d v="2015-04-04T20:30:22"/>
    <x v="35"/>
    <d v="2015-04-04T00:00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17:49:25"/>
    <d v="2014-12-13T17:49:25"/>
    <x v="1055"/>
    <d v="2014-12-13T00:00:00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0:59:59"/>
    <d v="2015-01-31T15:12:00"/>
    <x v="1056"/>
    <d v="2015-01-31T00:00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8:38:06"/>
    <d v="2015-10-09T18:38:06"/>
    <x v="15"/>
    <d v="2015-10-09T00:00:00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15:34:24"/>
    <d v="2015-09-23T15:34:24"/>
    <x v="1057"/>
    <d v="2015-09-23T00:00:0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2:25:41"/>
    <d v="2016-04-03T11:25:41"/>
    <x v="469"/>
    <d v="2016-04-03T00:00:0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20:44:45"/>
    <d v="2015-03-27T19:44:45"/>
    <x v="551"/>
    <d v="2015-03-27T00:00:00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15:17:35"/>
    <d v="2015-02-28T15:17:35"/>
    <x v="47"/>
    <d v="2015-02-28T00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2:06:22"/>
    <d v="2016-05-15T11:21:00"/>
    <x v="918"/>
    <d v="2016-05-15T00:00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0T20:12:08"/>
    <d v="2014-06-18T15:13:00"/>
    <x v="10"/>
    <d v="2014-06-18T00:00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05:19:29"/>
    <d v="2014-12-13T06:19:29"/>
    <x v="979"/>
    <d v="2014-12-13T00:00:00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3:29:57"/>
    <d v="2016-09-20T03:29:57"/>
    <x v="706"/>
    <d v="2016-09-20T00:00:0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1:00:58"/>
    <d v="2015-07-26T11:00:58"/>
    <x v="1058"/>
    <d v="2015-07-26T00:00:0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7:56:16"/>
    <d v="2016-04-08T06:56:16"/>
    <x v="204"/>
    <d v="2016-04-08T00:00:00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5-31T20:22:32"/>
    <d v="2014-07-15T00:11:00"/>
    <x v="1059"/>
    <d v="2014-07-15T00:00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4T21:13:53"/>
    <d v="2011-05-04T21:13:53"/>
    <x v="244"/>
    <d v="2011-05-04T00:00: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2:08:37"/>
    <d v="2011-10-14T18:00:00"/>
    <x v="1060"/>
    <d v="2011-10-14T00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8T23:04:19"/>
    <d v="2012-01-27T23:04:19"/>
    <x v="1061"/>
    <d v="2012-01-27T00:00:00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15:17:15"/>
    <d v="2012-03-17T14:17:15"/>
    <x v="1062"/>
    <d v="2012-03-17T00:00:00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2T19:18:33"/>
    <d v="2011-08-01T02:00:00"/>
    <x v="1063"/>
    <d v="2011-08-01T00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3T21:40:38"/>
    <d v="2011-03-23T20:40:38"/>
    <x v="1064"/>
    <d v="2011-03-23T00:00:00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4:24:11"/>
    <d v="2012-06-14T14:24:11"/>
    <x v="1065"/>
    <d v="2012-06-14T00:00:00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4:56:26"/>
    <d v="2014-01-01T00:26:00"/>
    <x v="1066"/>
    <d v="2014-01-01T00:00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09T19:01:49"/>
    <d v="2011-11-02T03:00:00"/>
    <x v="79"/>
    <d v="2011-11-02T00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17:11:50"/>
    <d v="2012-12-15T17:11:50"/>
    <x v="1067"/>
    <d v="2012-12-15T00:00:0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4T19:00:32"/>
    <d v="2013-06-04T19:00:32"/>
    <x v="899"/>
    <d v="2013-06-04T00:00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15:59:44"/>
    <d v="2013-01-02T15:59:44"/>
    <x v="590"/>
    <d v="2013-01-02T00:00:0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1T20:40:02"/>
    <d v="2012-07-21T20:40:02"/>
    <x v="720"/>
    <d v="2012-07-21T00:00:0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18:32:49"/>
    <d v="2014-08-03T12:00:00"/>
    <x v="1068"/>
    <d v="2014-08-03T00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8T20:13:16"/>
    <d v="2011-12-12T21:13:16"/>
    <x v="73"/>
    <d v="2011-12-12T00:00:00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2:10:21"/>
    <d v="2012-11-22T17:00:00"/>
    <x v="1069"/>
    <d v="2012-11-22T00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0:56:28"/>
    <d v="2013-11-01T14:00:00"/>
    <x v="1070"/>
    <d v="2013-11-01T00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0:42:15"/>
    <d v="2013-03-08T10:42:15"/>
    <x v="1071"/>
    <d v="2013-03-08T00:00:0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4T23:28:06"/>
    <d v="2014-09-14T23:28:06"/>
    <x v="1072"/>
    <d v="2014-09-14T00:00:0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3:09:00"/>
    <d v="2013-02-23T03:09:00"/>
    <x v="1073"/>
    <d v="2013-02-23T00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09:33:35"/>
    <d v="2012-05-27T22:59:00"/>
    <x v="723"/>
    <d v="2012-05-27T00:00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2:04:34"/>
    <d v="2014-12-17T02:59:00"/>
    <x v="286"/>
    <d v="2014-12-17T00:00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1:31:29"/>
    <d v="2013-08-27T11:31:29"/>
    <x v="1074"/>
    <d v="2013-08-27T00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3:48:55"/>
    <d v="2013-01-09T03:48:55"/>
    <x v="1075"/>
    <d v="2013-01-09T00:00:00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1:47:33"/>
    <d v="2012-09-11T11:47:33"/>
    <x v="409"/>
    <d v="2012-09-11T00:00:0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15:21:07"/>
    <d v="2013-12-01T16:21:07"/>
    <x v="598"/>
    <d v="2013-12-01T00:00:00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1:58:09"/>
    <d v="2012-11-25T23:59:00"/>
    <x v="1076"/>
    <d v="2012-11-25T00:00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2:41:22"/>
    <d v="2014-06-17T12:41:22"/>
    <x v="902"/>
    <d v="2014-06-17T00:00:00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15:48:53"/>
    <d v="2014-02-20T15:48:53"/>
    <x v="818"/>
    <d v="2014-02-20T00:00:00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15:06:15"/>
    <d v="2012-03-02T01:59:00"/>
    <x v="895"/>
    <d v="2012-03-02T00:00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15:37:41"/>
    <d v="2012-10-12T15:37:41"/>
    <x v="1077"/>
    <d v="2012-10-12T00:00:0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3:10:54"/>
    <d v="2011-09-24T03:10:54"/>
    <x v="405"/>
    <d v="2011-09-24T00:00:00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16:12:36"/>
    <d v="2012-01-16T00:00:00"/>
    <x v="1078"/>
    <d v="2012-01-16T00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4T23:33:21"/>
    <d v="2011-06-02T00:59:00"/>
    <x v="1079"/>
    <d v="2011-06-02T00:00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15:51:01"/>
    <d v="2016-07-11T15:51:01"/>
    <x v="956"/>
    <d v="2016-07-11T00:00:0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29T21:04:48"/>
    <d v="2011-06-11T23:00:00"/>
    <x v="1080"/>
    <d v="2011-06-11T00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3:02:20"/>
    <d v="2009-12-31T18:39:00"/>
    <x v="1081"/>
    <d v="2009-12-31T00:00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1:29:28"/>
    <d v="2013-02-28T16:25:00"/>
    <x v="729"/>
    <d v="2013-02-28T00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0:39:25"/>
    <d v="2012-03-03T10:39:25"/>
    <x v="1082"/>
    <d v="2012-03-03T00:00:00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0:32:35"/>
    <d v="2010-08-02T20:59:00"/>
    <x v="354"/>
    <d v="2010-08-02T00:00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09:19:04"/>
    <d v="2014-12-19T09:19:04"/>
    <x v="493"/>
    <d v="2014-12-19T00:00:0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4T19:35:27"/>
    <d v="2011-06-13T19:35:27"/>
    <x v="1083"/>
    <d v="2011-06-13T00:00:00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4:46:52"/>
    <d v="2012-09-24T14:46:52"/>
    <x v="1084"/>
    <d v="2012-09-24T00:00:0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2T20:26:00"/>
    <d v="2012-11-21T21:26:00"/>
    <x v="1085"/>
    <d v="2012-11-21T00:00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09:49:00"/>
    <d v="2013-09-18T09:49:00"/>
    <x v="1086"/>
    <d v="2013-09-18T00:00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05:48:23"/>
    <d v="2014-08-14T13:11:00"/>
    <x v="1087"/>
    <d v="2014-08-14T00:00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4:49:37"/>
    <d v="2012-06-09T04:49:37"/>
    <x v="1088"/>
    <d v="2012-06-09T00:00:00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1:54:42"/>
    <d v="2011-03-20T10:54:42"/>
    <x v="1089"/>
    <d v="2011-03-20T00:00:00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1:25:55"/>
    <d v="2014-05-23T11:25:55"/>
    <x v="1090"/>
    <d v="2014-05-23T00:00:00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05:27:17"/>
    <d v="2013-10-09T05:27:17"/>
    <x v="350"/>
    <d v="2013-10-09T00:00:0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16:37:00"/>
    <d v="2011-04-26T01:59:00"/>
    <x v="1091"/>
    <d v="2011-04-26T00:00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06:49:53"/>
    <d v="2013-11-24T07:49:53"/>
    <x v="816"/>
    <d v="2013-11-24T00:00:00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15:01:36"/>
    <d v="2011-04-24T15:01:36"/>
    <x v="272"/>
    <d v="2011-04-24T00:00:00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16:22:40"/>
    <d v="2012-04-18T16:22:40"/>
    <x v="103"/>
    <d v="2012-04-18T00:00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4:00:20"/>
    <d v="2012-04-05T13:00:20"/>
    <x v="1092"/>
    <d v="2012-04-05T00:00:0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17:17:32"/>
    <d v="2012-12-13T17:17:32"/>
    <x v="603"/>
    <d v="2012-12-13T00:00:00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3:46:08"/>
    <d v="2012-05-24T13:46:08"/>
    <x v="1093"/>
    <d v="2012-05-24T00:00:00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0:19:27"/>
    <d v="2012-12-18T09:20:00"/>
    <x v="1094"/>
    <d v="2012-12-18T00:0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16:55:21"/>
    <d v="2013-12-17T07:00:00"/>
    <x v="1095"/>
    <d v="2013-12-17T00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1:39:10"/>
    <d v="2016-04-30T16:59:00"/>
    <x v="308"/>
    <d v="2016-04-30T00:00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18:57:11"/>
    <d v="2016-01-17T16:00:00"/>
    <x v="1096"/>
    <d v="2016-01-17T00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0-31T23:45:36"/>
    <d v="2011-12-31T00:45:36"/>
    <x v="1097"/>
    <d v="2011-12-31T00:00:00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1T19:31:47"/>
    <d v="2015-01-31T19:31:47"/>
    <x v="1056"/>
    <d v="2015-01-31T00:00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3:16:58"/>
    <d v="2012-03-15T22:59:00"/>
    <x v="895"/>
    <d v="2012-03-15T00:00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0:35:13"/>
    <d v="2011-02-21T22:00:00"/>
    <x v="1098"/>
    <d v="2011-02-21T00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1:04:33"/>
    <d v="2013-03-28T00:04:33"/>
    <x v="392"/>
    <d v="2013-03-28T00:00:0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1T20:41:38"/>
    <d v="2014-03-11T01:59:00"/>
    <x v="924"/>
    <d v="2014-03-11T00:00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8T22:35:39"/>
    <d v="2011-11-27T23:35:39"/>
    <x v="73"/>
    <d v="2011-11-27T00:00:00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16:14:36"/>
    <d v="2016-05-31T16:14:36"/>
    <x v="31"/>
    <d v="2016-05-31T00:00:00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17:19:59"/>
    <d v="2010-07-04T23:00:00"/>
    <x v="1099"/>
    <d v="2010-07-04T00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08:03:34"/>
    <d v="2016-08-01T08:03:34"/>
    <x v="971"/>
    <d v="2016-08-01T00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0:45:30"/>
    <d v="2012-06-04T10:45:30"/>
    <x v="1100"/>
    <d v="2012-06-04T00:00:0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16:04:52"/>
    <d v="2015-03-06T16:04:52"/>
    <x v="930"/>
    <d v="2015-03-06T00:00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09:31:46"/>
    <d v="2016-08-18T01:59:00"/>
    <x v="945"/>
    <d v="2016-08-18T00:00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2:35:40"/>
    <d v="2011-10-16T17:03:00"/>
    <x v="819"/>
    <d v="2011-10-16T00:00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2:25:47"/>
    <d v="2012-04-20T22:59:00"/>
    <x v="836"/>
    <d v="2012-04-20T00:00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4:46:16"/>
    <d v="2016-04-16T00:59:00"/>
    <x v="194"/>
    <d v="2016-04-16T00:00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15:31:11"/>
    <d v="2014-02-06T15:31:11"/>
    <x v="1101"/>
    <d v="2014-02-06T00:00:0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8T20:39:05"/>
    <d v="2011-07-21T20:39:05"/>
    <x v="115"/>
    <d v="2011-07-21T00:00:0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3:11:07"/>
    <d v="2014-07-12T13:11:07"/>
    <x v="42"/>
    <d v="2014-07-12T00:00:0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7T21:54:44"/>
    <d v="2017-03-28T21:00:00"/>
    <x v="1102"/>
    <d v="2017-03-28T00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0:07:40"/>
    <d v="2017-04-13T23:07:40"/>
    <x v="1103"/>
    <d v="2017-04-13T00:00:0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3:45:38"/>
    <d v="2017-04-07T13:45:38"/>
    <x v="1104"/>
    <d v="2017-04-07T00:00:00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4:34:01"/>
    <d v="2017-03-17T13:34:01"/>
    <x v="1105"/>
    <d v="2017-03-17T00:00:0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1:00:23"/>
    <d v="2017-03-24T00:00:23"/>
    <x v="1106"/>
    <d v="2017-03-24T00:00:0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15:15:19"/>
    <d v="2017-04-27T14:15:19"/>
    <x v="1107"/>
    <d v="2017-04-27T00:00:00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7T20:07:25"/>
    <d v="2017-04-10T15:15:00"/>
    <x v="1108"/>
    <d v="2017-04-10T00:00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07:49:54"/>
    <d v="2017-04-09T06:49:54"/>
    <x v="1109"/>
    <d v="2017-04-09T00:00:00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17:37:10"/>
    <d v="2017-03-16T16:37:10"/>
    <x v="781"/>
    <d v="2017-03-16T00:00:0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05:20:42"/>
    <d v="2017-04-06T04:20:42"/>
    <x v="1108"/>
    <d v="2017-04-06T00:00:0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1:50:08"/>
    <d v="2017-04-02T20:00:00"/>
    <x v="994"/>
    <d v="2017-04-02T00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1T22:37:47"/>
    <d v="2017-03-26T18:59:00"/>
    <x v="1110"/>
    <d v="2017-03-26T00:00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17:05:12"/>
    <d v="2017-04-09T15:00:00"/>
    <x v="1111"/>
    <d v="2017-04-09T0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1:04:34"/>
    <d v="2017-03-26T23:36:00"/>
    <x v="1112"/>
    <d v="2017-03-26T00:00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6T19:45:14"/>
    <d v="2017-04-09T20:00:00"/>
    <x v="1113"/>
    <d v="2017-04-09T00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1T20:40:11"/>
    <d v="2017-03-31T19:40:11"/>
    <x v="994"/>
    <d v="2017-03-31T00:00:0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0T19:47:28"/>
    <d v="2017-04-09T18:47:28"/>
    <x v="1109"/>
    <d v="2017-04-09T00:00:00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1T23:59:20"/>
    <d v="2017-03-25T22:33:00"/>
    <x v="994"/>
    <d v="2017-03-25T00:00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15:44:05"/>
    <d v="2017-04-11T15:44:05"/>
    <x v="1114"/>
    <d v="2017-04-11T00:00:0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1T20:43:10"/>
    <d v="2017-03-31T23:00:00"/>
    <x v="994"/>
    <d v="2017-03-31T00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0:56:45"/>
    <d v="2015-01-15T10:56:45"/>
    <x v="22"/>
    <d v="2015-01-15T00:00: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15:52:30"/>
    <d v="2015-03-30T14:52:30"/>
    <x v="1115"/>
    <d v="2015-03-30T00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1:45:37"/>
    <d v="2015-08-31T01:45:37"/>
    <x v="135"/>
    <d v="2015-08-31T00:00:00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6T22:21:13"/>
    <d v="2015-02-15T22:21:13"/>
    <x v="501"/>
    <d v="2015-02-15T00:00:0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9:24:06"/>
    <d v="2015-09-09T11:00:00"/>
    <x v="1116"/>
    <d v="2015-09-09T00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2:21:12"/>
    <d v="2015-08-23T02:21:12"/>
    <x v="466"/>
    <d v="2015-08-23T00:00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2:18:15"/>
    <d v="2016-03-28T11:18:15"/>
    <x v="316"/>
    <d v="2016-03-28T00:00:00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5:48:26"/>
    <d v="2016-05-01T15:48:26"/>
    <x v="942"/>
    <d v="2016-05-01T00:00:00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08:31:54"/>
    <d v="2014-08-31T14:39:00"/>
    <x v="33"/>
    <d v="2014-08-31T00:00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09:11:28"/>
    <d v="2016-01-18T08:00:00"/>
    <x v="209"/>
    <d v="2016-01-18T00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0:30:34"/>
    <d v="2014-09-01T10:30:34"/>
    <x v="873"/>
    <d v="2014-09-01T00:00:0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6:55:53"/>
    <d v="2015-06-30T16:55:53"/>
    <x v="108"/>
    <d v="2015-06-30T00:00:0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4:13:32"/>
    <d v="2014-10-05T14:13:32"/>
    <x v="40"/>
    <d v="2014-10-05T00:00:0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17:02:41"/>
    <d v="2015-05-01T17:02:41"/>
    <x v="1117"/>
    <d v="2015-05-01T00:00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0:13:05"/>
    <d v="2015-03-30T22:22:00"/>
    <x v="933"/>
    <d v="2015-03-30T00:00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08:51:39"/>
    <d v="2016-12-09T09:51:39"/>
    <x v="745"/>
    <d v="2016-12-09T00:00:00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18:33:58"/>
    <d v="2016-04-20T23:00:00"/>
    <x v="1118"/>
    <d v="2016-04-20T00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09:39:09"/>
    <d v="2016-05-13T23:59:00"/>
    <x v="1118"/>
    <d v="2016-05-13T00:00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07:49:51"/>
    <d v="2014-09-17T07:49:51"/>
    <x v="18"/>
    <d v="2014-09-17T00:00:0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3:47:51"/>
    <d v="2014-11-09T14:47:51"/>
    <x v="553"/>
    <d v="2014-11-09T00:00:0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06:04:23"/>
    <d v="2015-12-11T06:04:23"/>
    <x v="802"/>
    <d v="2015-12-11T00:00:0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18:03:49"/>
    <d v="2016-04-02T19:10:00"/>
    <x v="334"/>
    <d v="2016-04-02T00:0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4:48:35"/>
    <d v="2015-07-01T01:00:00"/>
    <x v="208"/>
    <d v="2015-07-01T00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17:22:42"/>
    <d v="2014-10-30T17:22:42"/>
    <x v="1119"/>
    <d v="2014-10-30T00:00:00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18:14:09"/>
    <d v="2014-08-24T18:14:09"/>
    <x v="826"/>
    <d v="2014-08-24T00:00:00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17:04:24"/>
    <d v="2014-06-27T17:04:24"/>
    <x v="132"/>
    <d v="2014-06-27T00:00:00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17:16:17"/>
    <d v="2015-04-05T06:00:00"/>
    <x v="794"/>
    <d v="2015-04-05T00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0:01:14"/>
    <d v="2015-10-21T10:01:14"/>
    <x v="485"/>
    <d v="2015-10-21T00:00:0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0T20:15:06"/>
    <d v="2016-06-09T20:15:06"/>
    <x v="1120"/>
    <d v="2016-06-09T00:00:0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4T21:06:23"/>
    <d v="2015-10-24T21:06:23"/>
    <x v="790"/>
    <d v="2015-10-24T00:00:0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16:45:52"/>
    <d v="2015-06-11T10:00:00"/>
    <x v="880"/>
    <d v="2015-06-11T00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1:24:41"/>
    <d v="2016-01-16T00:00:00"/>
    <x v="780"/>
    <d v="2016-01-16T00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1:12:54"/>
    <d v="2016-09-13T16:30:00"/>
    <x v="772"/>
    <d v="2016-09-13T00:0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7T19:52:36"/>
    <d v="2015-05-07T19:52:36"/>
    <x v="302"/>
    <d v="2015-05-07T00:00:0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4:32:25"/>
    <d v="2016-08-07T14:32:25"/>
    <x v="304"/>
    <d v="2016-08-07T00:00:00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15:40:33"/>
    <d v="2015-11-08T16:40:33"/>
    <x v="32"/>
    <d v="2015-11-08T00:00:00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17:46:32"/>
    <d v="2015-07-20T17:46:32"/>
    <x v="19"/>
    <d v="2015-07-20T00:00:0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15:59:02"/>
    <d v="2014-10-02T15:59:02"/>
    <x v="1121"/>
    <d v="2014-10-02T00:00:00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15:58:52"/>
    <d v="2016-05-04T14:58:52"/>
    <x v="1122"/>
    <d v="2016-05-04T00:00:00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4:37:02"/>
    <d v="2015-07-16T14:37:02"/>
    <x v="153"/>
    <d v="2015-07-16T00:00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0:04:31"/>
    <d v="2015-06-10T10:04:31"/>
    <x v="1123"/>
    <d v="2015-06-10T00:00:0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16:02:50"/>
    <d v="2017-01-07T16:00:00"/>
    <x v="1124"/>
    <d v="2017-01-07T00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17:12:55"/>
    <d v="2016-08-26T22:59:00"/>
    <x v="753"/>
    <d v="2016-08-26T00:00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09:31:17"/>
    <d v="2015-03-08T08:31:17"/>
    <x v="1125"/>
    <d v="2015-03-08T00:00:0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1:13:58"/>
    <d v="2016-12-21T21:00:00"/>
    <x v="617"/>
    <d v="2016-12-21T00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4T23:14:27"/>
    <d v="2016-11-23T21:00:00"/>
    <x v="1126"/>
    <d v="2016-11-23T00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05:27:10"/>
    <d v="2015-11-13T10:00:00"/>
    <x v="312"/>
    <d v="2015-11-13T00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17:49:03"/>
    <d v="2015-09-02T17:49:03"/>
    <x v="1037"/>
    <d v="2015-09-02T00:00:0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18:25:21"/>
    <d v="2017-03-01T14:00:00"/>
    <x v="1127"/>
    <d v="2017-03-01T00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15:05:04"/>
    <d v="2016-04-19T15:05:04"/>
    <x v="1128"/>
    <d v="2016-04-19T00:00:0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3:45:23"/>
    <d v="2015-03-19T12:45:23"/>
    <x v="136"/>
    <d v="2015-03-19T00:00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1:04:42"/>
    <d v="2016-10-14T01:04:42"/>
    <x v="1129"/>
    <d v="2016-10-14T00:00:00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2:59:28"/>
    <d v="2016-03-21T11:59:28"/>
    <x v="1130"/>
    <d v="2016-03-21T00:00:0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16:02:33"/>
    <d v="2015-04-03T15:02:33"/>
    <x v="124"/>
    <d v="2015-04-03T00:00:0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3:56:01"/>
    <d v="2015-10-05T13:56:01"/>
    <x v="1131"/>
    <d v="2015-10-05T00:00:0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19T23:01:09"/>
    <d v="2016-08-28T23:01:09"/>
    <x v="172"/>
    <d v="2016-08-28T00:00:00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4:51:23"/>
    <d v="2017-01-28T14:29:00"/>
    <x v="606"/>
    <d v="2017-01-28T00:00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17:56:32"/>
    <d v="2016-07-14T17:56:32"/>
    <x v="1132"/>
    <d v="2016-07-14T00:00:00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4:53:49"/>
    <d v="2015-03-25T13:53:49"/>
    <x v="35"/>
    <d v="2015-03-25T00:00:0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1:08:33"/>
    <d v="2016-02-25T11:08:33"/>
    <x v="2"/>
    <d v="2016-02-25T00:00:0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08:37:40"/>
    <d v="2015-09-12T08:37:40"/>
    <x v="552"/>
    <d v="2015-09-12T00:00:0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18:34:05"/>
    <d v="2016-03-11T18:34:05"/>
    <x v="947"/>
    <d v="2016-03-1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15:50:40"/>
    <d v="2016-10-23T15:50:40"/>
    <x v="554"/>
    <d v="2016-10-23T00:00:0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06:39:39"/>
    <d v="2014-08-03T06:39:39"/>
    <x v="171"/>
    <d v="2014-08-03T00:00:0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18:31:52"/>
    <d v="2014-08-13T18:31:52"/>
    <x v="155"/>
    <d v="2014-08-13T00:00:00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5:38:08"/>
    <d v="2014-08-25T15:38:08"/>
    <x v="163"/>
    <d v="2014-08-25T00:00:0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0:48:04"/>
    <d v="2014-08-03T10:48:04"/>
    <x v="1133"/>
    <d v="2014-08-03T00:00:0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08:27:24"/>
    <d v="2014-09-27T08:27:24"/>
    <x v="806"/>
    <d v="2014-09-27T00:00:00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4:39:19"/>
    <d v="2015-01-13T14:39:19"/>
    <x v="1134"/>
    <d v="2015-01-13T00:00:0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3:43:14"/>
    <d v="2014-10-14T13:43:14"/>
    <x v="547"/>
    <d v="2014-10-14T00:00:0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18:30:40"/>
    <d v="2014-10-23T18:30:40"/>
    <x v="129"/>
    <d v="2014-10-23T00:00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2:13:56"/>
    <d v="2014-07-06T12:13:56"/>
    <x v="911"/>
    <d v="2014-07-06T00:00:0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3:14:58"/>
    <d v="2015-01-19T13:14:58"/>
    <x v="1135"/>
    <d v="2015-01-19T00:00:0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0:14:52"/>
    <d v="2014-11-29T09:59:00"/>
    <x v="1136"/>
    <d v="2014-11-29T00:00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18:26:00"/>
    <d v="2014-10-24T18:26:00"/>
    <x v="547"/>
    <d v="2014-10-24T00:00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17:57:51"/>
    <d v="2014-10-29T17:57:51"/>
    <x v="129"/>
    <d v="2014-10-29T00:00:00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3:34:13"/>
    <d v="2015-02-20T03:34:13"/>
    <x v="691"/>
    <d v="2015-02-20T00:00:0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15:43:15"/>
    <d v="2015-03-27T14:43:15"/>
    <x v="551"/>
    <d v="2015-03-27T00:0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1:36:20"/>
    <d v="2016-09-02T11:36:20"/>
    <x v="315"/>
    <d v="2016-09-02T00:00:0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09:25:10"/>
    <d v="2016-07-02T09:25:10"/>
    <x v="1137"/>
    <d v="2016-07-02T00:00:0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09:49:05"/>
    <d v="2016-09-15T09:49:05"/>
    <x v="804"/>
    <d v="2016-09-15T00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08:48:09"/>
    <d v="2016-02-21T08:48:09"/>
    <x v="492"/>
    <d v="2016-02-21T00:00:00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17:47:58"/>
    <d v="2015-05-21T17:47:58"/>
    <x v="148"/>
    <d v="2015-05-21T00:00:0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0:44:00"/>
    <d v="2015-01-30T22:25:00"/>
    <x v="1138"/>
    <d v="2015-01-30T00:00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4T22:14:15"/>
    <d v="2014-10-15T19:00:00"/>
    <x v="1139"/>
    <d v="2014-10-15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08:12:57"/>
    <d v="2014-12-15T08:12:57"/>
    <x v="850"/>
    <d v="2014-12-15T00:00:00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0:43:57"/>
    <d v="2015-04-04T09:43:57"/>
    <x v="35"/>
    <d v="2015-04-04T00:00:00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17:45:42"/>
    <d v="2014-10-31T17:45:42"/>
    <x v="470"/>
    <d v="2014-10-31T00:00:00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1:00:03"/>
    <d v="2015-01-12T01:00:03"/>
    <x v="1055"/>
    <d v="2015-01-12T00:00:00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1:11:18"/>
    <d v="2015-02-05T11:11:18"/>
    <x v="1140"/>
    <d v="2015-02-05T00:00:0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2:46:05"/>
    <d v="2015-01-29T12:46:05"/>
    <x v="187"/>
    <d v="2015-01-29T00:00:0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3T19:44:42"/>
    <d v="2015-08-10T01:59:00"/>
    <x v="949"/>
    <d v="2015-08-10T00:00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16:24:00"/>
    <d v="2014-11-27T17:24:00"/>
    <x v="583"/>
    <d v="2014-11-27T00:00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08:13:42"/>
    <d v="2015-02-11T08:13:42"/>
    <x v="801"/>
    <d v="2015-02-11T00:00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1:55:41"/>
    <d v="2016-10-14T11:00:00"/>
    <x v="125"/>
    <d v="2016-10-14T00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05:32:46"/>
    <d v="2016-07-24T05:32:46"/>
    <x v="7"/>
    <d v="2016-07-24T00:00:0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08:39:49"/>
    <d v="2016-12-15T08:39:49"/>
    <x v="1141"/>
    <d v="2016-12-15T00:00:00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2:50:33"/>
    <d v="2016-02-04T02:50:33"/>
    <x v="1142"/>
    <d v="2016-02-04T00:00:0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15:13:28"/>
    <d v="2014-11-11T16:13:28"/>
    <x v="322"/>
    <d v="2014-11-11T00:00:00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09:32:50"/>
    <d v="2016-10-10T09:32:50"/>
    <x v="1143"/>
    <d v="2016-10-10T00:00: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0:51:08"/>
    <d v="2015-12-15T07:10:00"/>
    <x v="483"/>
    <d v="2015-12-15T00:0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06:20:30"/>
    <d v="2015-06-27T16:59:00"/>
    <x v="1144"/>
    <d v="2015-06-27T00:00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3T20:43:02"/>
    <d v="2015-02-13T20:43:02"/>
    <x v="1049"/>
    <d v="2015-02-13T00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1:16:44"/>
    <d v="2015-11-14T12:16:44"/>
    <x v="467"/>
    <d v="2015-11-14T00:00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4:17:38"/>
    <d v="2015-10-02T13:00:00"/>
    <x v="521"/>
    <d v="2015-10-02T00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0:19:09"/>
    <d v="2014-09-30T10:19:09"/>
    <x v="548"/>
    <d v="2014-09-30T00:00:0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8T20:38:33"/>
    <d v="2014-09-27T20:38:33"/>
    <x v="1145"/>
    <d v="2014-09-27T00:00:0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1:20:30"/>
    <d v="2017-02-11T11:20:30"/>
    <x v="764"/>
    <d v="2017-02-11T00:0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16:47:19"/>
    <d v="2015-03-01T16:47:19"/>
    <x v="1146"/>
    <d v="2015-03-01T00:00:00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16:50:26"/>
    <d v="2014-08-21T16:50:26"/>
    <x v="1147"/>
    <d v="2014-08-21T00:00:0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05:24:30"/>
    <d v="2014-10-23T23:00:00"/>
    <x v="861"/>
    <d v="2014-10-23T00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2:38:56"/>
    <d v="2016-07-03T02:38:56"/>
    <x v="982"/>
    <d v="2016-07-03T00:00:0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16:20:12"/>
    <d v="2014-08-08T16:20:12"/>
    <x v="600"/>
    <d v="2014-08-08T00:00:00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2:32:16"/>
    <d v="2015-02-28T02:32:16"/>
    <x v="47"/>
    <d v="2015-02-28T00:00:00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16:45:37"/>
    <d v="2015-07-01T16:45:37"/>
    <x v="951"/>
    <d v="2015-07-01T00:00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16:01:43"/>
    <d v="2016-07-25T14:00:00"/>
    <x v="346"/>
    <d v="2016-07-25T00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0:53:27"/>
    <d v="2017-01-30T01:59:00"/>
    <x v="848"/>
    <d v="2017-01-30T00:00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0:37:30"/>
    <d v="2015-04-02T23:37:30"/>
    <x v="124"/>
    <d v="2015-04-02T00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3:03:16"/>
    <d v="2014-07-30T13:03:16"/>
    <x v="1148"/>
    <d v="2014-07-30T00:00:0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1T21:01:30"/>
    <d v="2015-03-31T20:01:30"/>
    <x v="933"/>
    <d v="2015-03-31T00:00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2:39:27"/>
    <d v="2012-03-03T02:39:27"/>
    <x v="1149"/>
    <d v="2012-03-03T00:00:0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4:07:42"/>
    <d v="2014-01-31T14:01:00"/>
    <x v="395"/>
    <d v="2014-01-31T00:00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1:26:16"/>
    <d v="2012-10-24T11:26:16"/>
    <x v="1150"/>
    <d v="2012-10-24T00:00:00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16:59:27"/>
    <d v="2014-01-07T21:08:00"/>
    <x v="1151"/>
    <d v="2014-01-07T00:00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15:01:43"/>
    <d v="2013-07-11T15:01:43"/>
    <x v="648"/>
    <d v="2013-07-11T00:00:0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17:10:17"/>
    <d v="2014-02-17T17:10:17"/>
    <x v="337"/>
    <d v="2014-02-17T00:00:00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2:49:21"/>
    <d v="2011-03-03T02:49:21"/>
    <x v="236"/>
    <d v="2011-03-03T00:00:00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16:35:30"/>
    <d v="2014-05-09T17:00:00"/>
    <x v="888"/>
    <d v="2014-05-09T00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3T21:06:11"/>
    <d v="2011-01-21T17:00:00"/>
    <x v="1152"/>
    <d v="2011-01-21T00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1:25:07"/>
    <d v="2014-02-24T11:25:07"/>
    <x v="1153"/>
    <d v="2014-02-24T00:00:0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18:54:23"/>
    <d v="2012-05-12T18:54:23"/>
    <x v="707"/>
    <d v="2012-05-12T00:00:0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07:57:07"/>
    <d v="2011-03-04T07:57:07"/>
    <x v="1154"/>
    <d v="2011-03-04T00:00:00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8T20:03:23"/>
    <d v="2013-03-02T02:59:00"/>
    <x v="1155"/>
    <d v="2013-03-02T00:00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18:08:15"/>
    <d v="2015-01-24T18:08:15"/>
    <x v="605"/>
    <d v="2015-01-24T00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1:51:11"/>
    <d v="2016-03-31T10:51:11"/>
    <x v="881"/>
    <d v="2016-03-31T00:00:00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4:25:29"/>
    <d v="2013-02-17T14:25:29"/>
    <x v="1156"/>
    <d v="2013-02-17T00:00:00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7T20:08:55"/>
    <d v="2012-03-17T19:08:55"/>
    <x v="654"/>
    <d v="2012-03-17T00:00:00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3:52:37"/>
    <d v="2011-09-30T22:00:00"/>
    <x v="1060"/>
    <d v="2011-09-30T00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2:19:42"/>
    <d v="2016-10-01T12:19:42"/>
    <x v="772"/>
    <d v="2016-10-01T00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7T21:18:30"/>
    <d v="2013-05-06T23:59:00"/>
    <x v="424"/>
    <d v="2013-05-06T00:00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15:17:25"/>
    <d v="2014-05-19T23:59:00"/>
    <x v="356"/>
    <d v="2014-05-19T00:00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0:09:41"/>
    <d v="2015-03-02T00:59:00"/>
    <x v="202"/>
    <d v="2015-03-02T00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18:52:34"/>
    <d v="2011-02-20T18:52:34"/>
    <x v="1098"/>
    <d v="2011-02-20T00:00:00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18:21:54"/>
    <d v="2011-06-10T22:00:00"/>
    <x v="1157"/>
    <d v="2011-06-10T00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2:59:58"/>
    <d v="2016-06-16T23:55:00"/>
    <x v="1158"/>
    <d v="2016-06-16T00:00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0:36:17"/>
    <d v="2012-12-15T10:36:17"/>
    <x v="1067"/>
    <d v="2012-12-15T00:00:0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0:40:32"/>
    <d v="2015-04-21T00:40:32"/>
    <x v="572"/>
    <d v="2015-04-21T00:00:00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3:54:48"/>
    <d v="2011-07-31T01:59:00"/>
    <x v="1159"/>
    <d v="2011-07-31T00:00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15:17:39"/>
    <d v="2012-10-17T15:17:39"/>
    <x v="1160"/>
    <d v="2012-10-17T00:00:00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18:01:40"/>
    <d v="2014-07-10T18:01:40"/>
    <x v="407"/>
    <d v="2014-07-10T00:00:0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16:45:38"/>
    <d v="2014-07-27T20:00:00"/>
    <x v="411"/>
    <d v="2014-07-27T00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3:30:52"/>
    <d v="2015-04-24T19:00:00"/>
    <x v="1161"/>
    <d v="2015-04-24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4T20:26:57"/>
    <d v="2012-11-13T21:26:57"/>
    <x v="1150"/>
    <d v="2012-11-13T00:00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3T19:30:37"/>
    <d v="2013-05-23T19:30:37"/>
    <x v="1162"/>
    <d v="2013-05-23T00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07:55:40"/>
    <d v="2014-01-06T07:55:40"/>
    <x v="1163"/>
    <d v="2014-01-06T00:00:0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15:31:12"/>
    <d v="2014-07-18T15:31:12"/>
    <x v="777"/>
    <d v="2014-07-18T00:00:0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3:26:53"/>
    <d v="2014-09-12T13:26:53"/>
    <x v="564"/>
    <d v="2014-09-12T00:00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6T23:48:41"/>
    <d v="2011-12-16T00:48:41"/>
    <x v="1164"/>
    <d v="2011-12-16T00:00:00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3:28:49"/>
    <d v="2011-09-22T13:28:49"/>
    <x v="82"/>
    <d v="2011-09-22T00:00:0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2:01:24"/>
    <d v="2014-02-06T12:01:24"/>
    <x v="1165"/>
    <d v="2014-02-06T00:00:0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2:12:21"/>
    <d v="2015-01-26T02:12:21"/>
    <x v="1166"/>
    <d v="2015-01-26T00:00:0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06:49:34"/>
    <d v="2017-03-08T02:30:00"/>
    <x v="793"/>
    <d v="2017-03-08T00:0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4:08:05"/>
    <d v="2014-06-12T14:08:05"/>
    <x v="1019"/>
    <d v="2014-06-12T00:00:00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2:11:40"/>
    <d v="2014-05-04T12:11:40"/>
    <x v="737"/>
    <d v="2014-05-04T00:00:0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3:49:07"/>
    <d v="2016-11-06T04:49:07"/>
    <x v="454"/>
    <d v="2016-11-06T00:00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0:54:57"/>
    <d v="2017-02-28T23:00:00"/>
    <x v="764"/>
    <d v="2017-02-28T00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17:11:52"/>
    <d v="2016-11-05T17:11:52"/>
    <x v="446"/>
    <d v="2016-11-05T00:00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3:42:05"/>
    <d v="2015-12-15T02:59:00"/>
    <x v="519"/>
    <d v="2015-12-15T00:0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4T19:04:09"/>
    <d v="2017-01-03T19:04:09"/>
    <x v="932"/>
    <d v="2017-01-03T00:00:00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3:32:15"/>
    <d v="2016-01-30T23:17:00"/>
    <x v="704"/>
    <d v="2016-01-30T00:00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3:48:21"/>
    <d v="2014-11-20T14:48:21"/>
    <x v="673"/>
    <d v="2014-11-20T00:00:0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0T22:06:42"/>
    <d v="2015-06-29T22:06:42"/>
    <x v="860"/>
    <d v="2015-06-29T00:00:0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09:46:50"/>
    <d v="2015-07-08T11:45:00"/>
    <x v="206"/>
    <d v="2015-07-08T00:00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18:15:33"/>
    <d v="2016-06-28T18:15:33"/>
    <x v="872"/>
    <d v="2016-06-28T00:00:0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16:35:08"/>
    <d v="2016-08-06T16:35:08"/>
    <x v="527"/>
    <d v="2016-08-06T00:00:0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1:50:05"/>
    <d v="2014-06-16T01:50:05"/>
    <x v="1167"/>
    <d v="2014-06-16T00:00:0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0T19:42:05"/>
    <d v="2015-02-28T19:42:05"/>
    <x v="869"/>
    <d v="2015-02-28T00:00:00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3T19:12:35"/>
    <d v="2014-06-12T19:12:35"/>
    <x v="1019"/>
    <d v="2014-06-12T00:00:00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0:35:29"/>
    <d v="2016-03-14T09:35:29"/>
    <x v="825"/>
    <d v="2016-03-14T00:00:00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08:36:20"/>
    <d v="2016-03-30T07:36:20"/>
    <x v="881"/>
    <d v="2016-03-30T00:00:0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7T22:39:49"/>
    <d v="2015-03-09T21:39:49"/>
    <x v="80"/>
    <d v="2015-03-09T00:00:0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17:46:52"/>
    <d v="2012-07-10T18:48:00"/>
    <x v="906"/>
    <d v="2012-07-10T00:00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17:45:08"/>
    <d v="2012-04-08T16:45:08"/>
    <x v="587"/>
    <d v="2012-04-08T00:00:00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2T23:45:35"/>
    <d v="2012-11-27T07:00:00"/>
    <x v="1168"/>
    <d v="2012-11-27T00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8T21:15:10"/>
    <d v="2012-08-10T17:00:00"/>
    <x v="1169"/>
    <d v="2012-08-10T00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16:45:38"/>
    <d v="2014-11-12T17:45:38"/>
    <x v="1170"/>
    <d v="2014-11-12T00:00:00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4:12:12"/>
    <d v="2015-12-03T16:30:00"/>
    <x v="45"/>
    <d v="2015-12-03T00:0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0:45:32"/>
    <d v="2010-05-31T23:59:00"/>
    <x v="1171"/>
    <d v="2010-05-31T00:00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4:02:26"/>
    <d v="2013-03-11T13:02:26"/>
    <x v="607"/>
    <d v="2013-03-11T00:00:00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3:52:08"/>
    <d v="2012-12-15T13:52:08"/>
    <x v="1067"/>
    <d v="2012-12-15T00:00:0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4:09:14"/>
    <d v="2010-07-22T01:00:00"/>
    <x v="1172"/>
    <d v="2010-07-22T00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0:18:01"/>
    <d v="2011-06-07T10:18:01"/>
    <x v="901"/>
    <d v="2011-06-07T00:00:00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17:36:25"/>
    <d v="2011-04-15T22:59:00"/>
    <x v="1173"/>
    <d v="2011-04-15T00:00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16:43:03"/>
    <d v="2012-02-12T16:43:03"/>
    <x v="688"/>
    <d v="2012-02-12T00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2:55:22"/>
    <d v="2015-10-20T12:55:22"/>
    <x v="1174"/>
    <d v="2015-10-20T00:00:0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2:02:45"/>
    <d v="2012-04-12T12:02:45"/>
    <x v="705"/>
    <d v="2012-04-12T00:00:00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09:00:06"/>
    <d v="2014-03-04T16:00:00"/>
    <x v="717"/>
    <d v="2014-03-04T00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7T23:37:53"/>
    <d v="2016-02-01T13:00:00"/>
    <x v="1175"/>
    <d v="2016-02-01T00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17:36:06"/>
    <d v="2015-03-25T16:36:06"/>
    <x v="297"/>
    <d v="2015-03-25T00:00:0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15:55:31"/>
    <d v="2012-10-06T04:59:00"/>
    <x v="1176"/>
    <d v="2012-10-06T00:00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08:02:09"/>
    <d v="2015-05-22T08:00:00"/>
    <x v="1177"/>
    <d v="2015-05-22T00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3:57:27"/>
    <d v="2015-03-04T13:57:27"/>
    <x v="1178"/>
    <d v="2015-03-04T00:00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3:29:51"/>
    <d v="2017-01-27T13:29:51"/>
    <x v="681"/>
    <d v="2017-01-27T00:00:00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1:27:01"/>
    <d v="2016-01-02T11:27:01"/>
    <x v="878"/>
    <d v="2016-01-02T00:00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17:13:14"/>
    <d v="2014-09-07T17:13:14"/>
    <x v="1179"/>
    <d v="2014-09-07T00:00:0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1:06:23"/>
    <d v="2016-06-23T11:06:23"/>
    <x v="152"/>
    <d v="2016-06-23T00:00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09:05:25"/>
    <d v="2014-05-23T09:05:25"/>
    <x v="905"/>
    <d v="2014-05-23T00:00:00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17:01:40"/>
    <d v="2016-12-29T17:01:40"/>
    <x v="944"/>
    <d v="2016-12-29T00:00:0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05:17:59"/>
    <d v="2014-10-23T05:17:59"/>
    <x v="129"/>
    <d v="2014-10-23T00:00:0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18:06:57"/>
    <d v="2015-10-31T17:45:00"/>
    <x v="1180"/>
    <d v="2015-10-31T00:00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09T19:48:54"/>
    <d v="2014-08-08T19:48:54"/>
    <x v="600"/>
    <d v="2014-08-08T00:00:0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0:26:00"/>
    <d v="2015-06-04T00:26:00"/>
    <x v="208"/>
    <d v="2015-06-04T00:00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07:16:18"/>
    <d v="2014-10-08T07:16:18"/>
    <x v="1181"/>
    <d v="2014-10-08T00:00:0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6T23:11:13"/>
    <d v="2014-10-31T22:59:00"/>
    <x v="26"/>
    <d v="2014-10-31T00:00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2T20:10:22"/>
    <d v="2014-09-01T20:10:22"/>
    <x v="371"/>
    <d v="2014-09-01T00:00:0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2:12:55"/>
    <d v="2016-11-07T13:12:55"/>
    <x v="680"/>
    <d v="2016-11-07T00:00:00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1:28:53"/>
    <d v="2017-02-10T01:28:53"/>
    <x v="936"/>
    <d v="2017-02-10T00:00:0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3:57:31"/>
    <d v="2014-08-12T13:57:31"/>
    <x v="3"/>
    <d v="2014-08-12T00:00:00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16:00:49"/>
    <d v="2015-05-19T16:00:49"/>
    <x v="145"/>
    <d v="2015-05-19T00:00:0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16:01:01"/>
    <d v="2015-10-21T18:00:00"/>
    <x v="48"/>
    <d v="2015-10-21T00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0:19:03"/>
    <d v="2012-07-14T00:19:03"/>
    <x v="1182"/>
    <d v="2012-07-14T00:00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1:08:27"/>
    <d v="2013-12-12T01:08:27"/>
    <x v="1183"/>
    <d v="2013-12-12T00:00:00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15:22:12"/>
    <d v="2011-09-26T23:59:00"/>
    <x v="1184"/>
    <d v="2011-09-26T00:00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3:15:55"/>
    <d v="2014-01-15T14:33:00"/>
    <x v="1151"/>
    <d v="2014-01-15T00:00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16:38:08"/>
    <d v="2013-10-10T19:00:00"/>
    <x v="1185"/>
    <d v="2013-10-10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17:54:16"/>
    <d v="2010-11-01T19:26:00"/>
    <x v="1186"/>
    <d v="2010-11-01T00:00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15:40:39"/>
    <d v="2012-03-07T23:59:00"/>
    <x v="1187"/>
    <d v="2012-03-07T00:00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0:33:14"/>
    <d v="2013-05-07T10:33:14"/>
    <x v="1188"/>
    <d v="2013-05-07T00:00:00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3T19:31:06"/>
    <d v="2011-07-04T19:31:06"/>
    <x v="1189"/>
    <d v="2011-07-04T00:00:00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08:24:42"/>
    <d v="2013-07-07T08:24:42"/>
    <x v="86"/>
    <d v="2013-07-07T00:00:0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16:25:09"/>
    <d v="2012-05-21T22:30:00"/>
    <x v="700"/>
    <d v="2012-05-21T00:0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4:26:13"/>
    <d v="2012-01-24T14:26:13"/>
    <x v="1190"/>
    <d v="2012-01-24T00:00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7T22:08:27"/>
    <d v="2014-09-26T22:08:27"/>
    <x v="21"/>
    <d v="2014-09-26T00:00:0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15:48:41"/>
    <d v="2011-12-25T00:00:00"/>
    <x v="1191"/>
    <d v="2011-12-25T00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17:22:51"/>
    <d v="2014-06-20T23:59:00"/>
    <x v="771"/>
    <d v="2014-06-20T00:00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16:21:10"/>
    <d v="2011-12-06T00:59:00"/>
    <x v="1192"/>
    <d v="2011-12-06T00:00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29T21:51:21"/>
    <d v="2012-06-14T22:59:00"/>
    <x v="633"/>
    <d v="2012-06-14T00:00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1:13:51"/>
    <d v="2013-07-02T00:00:00"/>
    <x v="1193"/>
    <d v="2013-07-02T00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18:38:28"/>
    <d v="2013-03-10T17:38:28"/>
    <x v="260"/>
    <d v="2013-03-10T00:00:00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07:10:33"/>
    <d v="2011-06-14T22:59:00"/>
    <x v="1194"/>
    <d v="2011-06-14T00:00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1:58:51"/>
    <d v="2014-05-15T01:58:51"/>
    <x v="254"/>
    <d v="2014-05-15T00:00:0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4:52:20"/>
    <d v="2011-07-04T14:52:20"/>
    <x v="1195"/>
    <d v="2011-07-04T00:00:0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1:28:36"/>
    <d v="2016-08-11T01:28:36"/>
    <x v="346"/>
    <d v="2016-08-11T00:00:0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09:01:30"/>
    <d v="2014-05-01T09:01:30"/>
    <x v="670"/>
    <d v="2014-05-01T00:00:0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1:02:38"/>
    <d v="2015-07-12T01:02:38"/>
    <x v="462"/>
    <d v="2015-07-12T00:0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8T22:36:01"/>
    <d v="2014-04-19T21:36:01"/>
    <x v="1196"/>
    <d v="2014-04-19T00:00:0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17:02:00"/>
    <d v="2009-11-23T00:59:00"/>
    <x v="1197"/>
    <d v="2009-11-23T00:00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09:30:09"/>
    <d v="2016-06-06T12:02:00"/>
    <x v="292"/>
    <d v="2016-06-06T00:00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05:09:11"/>
    <d v="2014-07-10T05:09:11"/>
    <x v="407"/>
    <d v="2014-07-10T00:00:0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1T23:21:13"/>
    <d v="2011-04-21T23:21:13"/>
    <x v="1198"/>
    <d v="2011-04-21T00:00:0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05:05:37"/>
    <d v="2016-11-07T06:05:37"/>
    <x v="1199"/>
    <d v="2016-11-07T00:00:0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09:33:35"/>
    <d v="2013-10-16T09:33:35"/>
    <x v="350"/>
    <d v="2013-10-16T00:00:00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1T23:47:45"/>
    <d v="2012-03-01T22:00:00"/>
    <x v="1200"/>
    <d v="2012-03-01T00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08:56:16"/>
    <d v="2016-03-12T00:00:00"/>
    <x v="1201"/>
    <d v="2016-03-12T00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1:31:21"/>
    <d v="2012-05-23T14:00:00"/>
    <x v="1202"/>
    <d v="2012-05-23T00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17:10:05"/>
    <d v="2015-04-18T16:10:05"/>
    <x v="124"/>
    <d v="2015-04-18T00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6T21:21:53"/>
    <d v="2012-10-26T21:21:53"/>
    <x v="1203"/>
    <d v="2012-10-26T00:00:00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18:42:41"/>
    <d v="2013-03-23T17:42:41"/>
    <x v="999"/>
    <d v="2013-03-23T00:00:00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15:17:40"/>
    <d v="2014-09-30T19:00:00"/>
    <x v="855"/>
    <d v="2014-09-30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3:42:21"/>
    <d v="2014-12-21T03:42:21"/>
    <x v="1027"/>
    <d v="2014-12-21T00:00:0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6T23:40:17"/>
    <d v="2012-10-05T22:59:00"/>
    <x v="1204"/>
    <d v="2012-10-05T00:00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3:43:56"/>
    <d v="2014-05-13T13:43:56"/>
    <x v="1205"/>
    <d v="2014-05-13T00:00:0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05:18:54"/>
    <d v="2014-09-16T05:18:54"/>
    <x v="371"/>
    <d v="2014-09-16T00:00:0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1:32:52"/>
    <d v="2016-04-22T01:32:52"/>
    <x v="678"/>
    <d v="2016-04-22T00:00:00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0T21:08:30"/>
    <d v="2012-01-11T20:00:00"/>
    <x v="1206"/>
    <d v="2012-01-11T00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07:58:18"/>
    <d v="2014-08-14T07:58:18"/>
    <x v="62"/>
    <d v="2014-08-14T00:00:00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0:55:29"/>
    <d v="2014-05-01T10:55:29"/>
    <x v="670"/>
    <d v="2014-05-01T00:00:00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09:05:15"/>
    <d v="2016-12-03T10:05:15"/>
    <x v="481"/>
    <d v="2016-12-03T00:00:00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4:01:08"/>
    <d v="2016-08-05T14:01:08"/>
    <x v="1207"/>
    <d v="2016-08-05T00:00:00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8T23:38:21"/>
    <d v="2013-04-19T22:38:21"/>
    <x v="1208"/>
    <d v="2013-04-19T00:00:0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07:01:01"/>
    <d v="2013-11-14T23:00:00"/>
    <x v="919"/>
    <d v="2013-11-14T00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8T19:17:24"/>
    <d v="2012-11-17T20:17:24"/>
    <x v="1209"/>
    <d v="2012-11-17T00:00:00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2:21:04"/>
    <d v="2016-08-06T02:00:00"/>
    <x v="1043"/>
    <d v="2016-08-06T00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3:01:09"/>
    <d v="2013-08-19T03:01:09"/>
    <x v="813"/>
    <d v="2013-08-19T00:00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3:07:31"/>
    <d v="2013-03-10T13:07:31"/>
    <x v="260"/>
    <d v="2013-03-10T00:00:00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16:35:25"/>
    <d v="2013-07-13T16:35:25"/>
    <x v="1210"/>
    <d v="2013-07-13T00:00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0:12:20"/>
    <d v="2015-12-19T02:59:00"/>
    <x v="996"/>
    <d v="2015-12-19T00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0:24:52"/>
    <d v="2012-06-12T02:00:00"/>
    <x v="1088"/>
    <d v="2012-06-12T00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06:02:26"/>
    <d v="2015-11-18T23:59:00"/>
    <x v="1211"/>
    <d v="2015-11-18T00:00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08:01:02"/>
    <d v="2016-04-03T07:01:02"/>
    <x v="386"/>
    <d v="2016-04-03T00:00:0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2:24:25"/>
    <d v="2014-07-09T12:24:25"/>
    <x v="430"/>
    <d v="2014-07-09T00:00:0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09:04:47"/>
    <d v="2016-12-04T10:04:47"/>
    <x v="581"/>
    <d v="2016-12-04T00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0T19:16:58"/>
    <d v="2016-09-02T02:00:00"/>
    <x v="748"/>
    <d v="2016-09-02T00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3:58:01"/>
    <d v="2014-11-30T14:58:01"/>
    <x v="470"/>
    <d v="2014-11-30T00:00:00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1:46:11"/>
    <d v="2016-08-02T18:00:00"/>
    <x v="1212"/>
    <d v="2016-08-02T00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05:24:43"/>
    <d v="2016-03-14T04:24:43"/>
    <x v="825"/>
    <d v="2016-03-14T00:00:00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0:21:16"/>
    <d v="2015-03-01T10:21:16"/>
    <x v="869"/>
    <d v="2015-03-01T00:00:00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3:19:02"/>
    <d v="2015-08-20T13:19:02"/>
    <x v="1213"/>
    <d v="2015-08-20T00:00:0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1:20:08"/>
    <d v="2016-12-11T11:20:08"/>
    <x v="1214"/>
    <d v="2016-12-11T00:00:00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8T23:42:12"/>
    <d v="2016-02-12T23:42:12"/>
    <x v="143"/>
    <d v="2016-02-12T00:00:0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16:26:26"/>
    <d v="2015-07-03T16:26:26"/>
    <x v="1215"/>
    <d v="2015-07-03T00:00:0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8T22:26:31"/>
    <d v="2015-02-17T22:26:31"/>
    <x v="1216"/>
    <d v="2015-02-17T00:00:0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09:07:17"/>
    <d v="2015-12-21T09:07:17"/>
    <x v="1217"/>
    <d v="2015-12-21T00:00:0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7T19:09:02"/>
    <d v="2016-12-06T20:09:02"/>
    <x v="1218"/>
    <d v="2016-12-06T00:00:00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16:38:56"/>
    <d v="2015-07-16T16:38:56"/>
    <x v="742"/>
    <d v="2015-07-16T00:00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4:40:11"/>
    <d v="2014-07-10T14:40:11"/>
    <x v="407"/>
    <d v="2014-07-10T00:00:0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17:20:12"/>
    <d v="2014-08-26T17:20:12"/>
    <x v="1219"/>
    <d v="2014-08-26T00:00:00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6T21:50:38"/>
    <d v="2014-07-31T21:50:38"/>
    <x v="1023"/>
    <d v="2014-07-31T00:00:0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06:35:08"/>
    <d v="2014-11-13T07:35:08"/>
    <x v="309"/>
    <d v="2014-11-13T00:00:00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17:50:13"/>
    <d v="2016-01-06T17:50:13"/>
    <x v="480"/>
    <d v="2016-01-06T00:00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0:01:56"/>
    <d v="2015-06-12T15:00:00"/>
    <x v="1220"/>
    <d v="2015-06-12T0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2:05:43"/>
    <d v="2017-01-23T12:05:43"/>
    <x v="870"/>
    <d v="2017-01-23T00:00:00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7T22:00:52"/>
    <d v="2010-07-02T18:00:00"/>
    <x v="1221"/>
    <d v="2010-07-02T00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09:31:03"/>
    <d v="2014-07-10T09:31:03"/>
    <x v="407"/>
    <d v="2014-07-10T00:00:0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4:30:18"/>
    <d v="2013-10-15T22:59:00"/>
    <x v="1185"/>
    <d v="2013-10-15T00:00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07:00:45"/>
    <d v="2014-12-03T08:00:45"/>
    <x v="979"/>
    <d v="2014-12-03T00:00:0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15:06:26"/>
    <d v="2010-08-23T23:00:00"/>
    <x v="1222"/>
    <d v="2010-08-23T00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09:30:22"/>
    <d v="2011-09-19T09:30:22"/>
    <x v="1223"/>
    <d v="2011-09-19T00:00:0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2:45:43"/>
    <d v="2016-11-23T03:45:43"/>
    <x v="1224"/>
    <d v="2016-11-23T00:00:00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18:54:51"/>
    <d v="2016-08-18T18:54:51"/>
    <x v="172"/>
    <d v="2016-08-18T00:00:0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3:36:13"/>
    <d v="2016-01-11T18:00:00"/>
    <x v="1225"/>
    <d v="2016-01-11T00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4:44:01"/>
    <d v="2015-02-05T14:44:01"/>
    <x v="1140"/>
    <d v="2015-02-05T00:00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18:03:34"/>
    <d v="2016-07-08T18:03:34"/>
    <x v="1226"/>
    <d v="2016-07-08T00:00:00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0:08:59"/>
    <d v="2013-03-24T23:08:59"/>
    <x v="1227"/>
    <d v="2013-03-24T00:00:00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16:02:43"/>
    <d v="2011-09-09T16:02:43"/>
    <x v="1005"/>
    <d v="2011-09-09T00:00:0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16:08:19"/>
    <d v="2013-03-09T16:08:19"/>
    <x v="273"/>
    <d v="2013-03-09T00:00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1T20:22:35"/>
    <d v="2012-03-23T23:00:00"/>
    <x v="1187"/>
    <d v="2012-03-23T00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3:46:49"/>
    <d v="2015-08-13T03:46:49"/>
    <x v="543"/>
    <d v="2015-08-13T00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2:00:21"/>
    <d v="2016-09-22T12:00:21"/>
    <x v="498"/>
    <d v="2016-09-22T00:00:0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7T21:20:24"/>
    <d v="2014-05-14T18:04:00"/>
    <x v="888"/>
    <d v="2014-05-14T00:00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09T20:41:37"/>
    <d v="2014-09-23T20:41:37"/>
    <x v="1147"/>
    <d v="2014-09-23T00:00:0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08:39:32"/>
    <d v="2016-06-11T08:39:32"/>
    <x v="956"/>
    <d v="2016-06-11T00:00:00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05:05:53"/>
    <d v="2015-06-11T05:05:53"/>
    <x v="1220"/>
    <d v="2015-06-11T00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18:12:24"/>
    <d v="2012-08-12T22:00:00"/>
    <x v="78"/>
    <d v="2012-08-12T00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1T23:25:46"/>
    <d v="2015-06-10T23:25:46"/>
    <x v="123"/>
    <d v="2015-06-10T00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2:39:45"/>
    <d v="2014-04-20T22:59:00"/>
    <x v="1228"/>
    <d v="2014-04-20T00:00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4:31:59"/>
    <d v="2015-03-30T13:31:59"/>
    <x v="1229"/>
    <d v="2015-03-30T00:00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17:03:26"/>
    <d v="2010-03-15T16:55:00"/>
    <x v="1230"/>
    <d v="2010-03-15T00:00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7T19:31:21"/>
    <d v="2014-08-26T19:31:21"/>
    <x v="1219"/>
    <d v="2014-08-26T00:00:0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18:54:56"/>
    <d v="2012-11-29T18:54:56"/>
    <x v="1231"/>
    <d v="2012-11-29T00:00:0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2:54:13"/>
    <d v="2015-01-08T20:00:00"/>
    <x v="489"/>
    <d v="2015-01-08T00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08:34:34"/>
    <d v="2016-12-15T00:00:00"/>
    <x v="1141"/>
    <d v="2016-12-15T00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6T20:58:38"/>
    <d v="2014-04-25T20:58:38"/>
    <x v="76"/>
    <d v="2014-04-25T00:00:00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2T22:07:13"/>
    <d v="2015-05-07T01:58:00"/>
    <x v="538"/>
    <d v="2015-05-07T00:00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0:00:07"/>
    <d v="2015-12-18T20:00:00"/>
    <x v="996"/>
    <d v="2015-12-18T00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15:45:19"/>
    <d v="2014-05-09T15:45:19"/>
    <x v="1232"/>
    <d v="2014-05-09T00:00:0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0:02:33"/>
    <d v="2013-12-30T01:02:33"/>
    <x v="1233"/>
    <d v="2013-12-30T00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1:30:21"/>
    <d v="2013-07-01T13:00:00"/>
    <x v="1234"/>
    <d v="2013-07-01T00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05:32:05"/>
    <d v="2016-11-30T23:59:00"/>
    <x v="463"/>
    <d v="2016-11-30T00:00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17:15:03"/>
    <d v="2013-11-15T18:15:03"/>
    <x v="1233"/>
    <d v="2013-11-15T00:00:0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07:37:07"/>
    <d v="2016-11-10T08:37:07"/>
    <x v="1235"/>
    <d v="2016-11-10T00:00:0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1:59:34"/>
    <d v="2016-01-22T11:59:34"/>
    <x v="290"/>
    <d v="2016-01-22T00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7T23:14:37"/>
    <d v="2016-12-10T23:59:00"/>
    <x v="755"/>
    <d v="2016-12-10T00:00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1:25:14"/>
    <d v="2015-06-13T11:25:14"/>
    <x v="495"/>
    <d v="2015-06-13T00:00:0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8T21:07:27"/>
    <d v="2012-07-08T21:07:27"/>
    <x v="1236"/>
    <d v="2012-07-08T00:0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2T23:07:24"/>
    <d v="2013-05-22T23:07:24"/>
    <x v="1237"/>
    <d v="2013-05-22T00:00:00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16:41:10"/>
    <d v="2015-04-16T19:00:00"/>
    <x v="1161"/>
    <d v="2015-04-16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0:38:11"/>
    <d v="2013-05-23T10:38:11"/>
    <x v="1162"/>
    <d v="2013-05-23T00:00:00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07:39:23"/>
    <d v="2013-12-02T17:59:00"/>
    <x v="730"/>
    <d v="2013-12-02T00:00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0T20:42:58"/>
    <d v="2015-05-30T20:42:58"/>
    <x v="121"/>
    <d v="2015-05-30T00:00:0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5T19:32:17"/>
    <d v="2013-12-25T19:32:17"/>
    <x v="1238"/>
    <d v="2013-12-25T00:00:0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5T21:00:53"/>
    <d v="2016-02-19T21:00:53"/>
    <x v="1239"/>
    <d v="2016-02-19T00:00:0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09:49:11"/>
    <d v="2015-11-25T10:49:11"/>
    <x v="537"/>
    <d v="2015-11-25T00:00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07:30:10"/>
    <d v="2014-05-02T07:30:10"/>
    <x v="1240"/>
    <d v="2014-05-02T00:00:0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1:10:43"/>
    <d v="2014-12-02T23:00:00"/>
    <x v="504"/>
    <d v="2014-12-02T00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3:15:42"/>
    <d v="2013-04-17T13:15:42"/>
    <x v="1241"/>
    <d v="2013-04-17T00:00:00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06:52:12"/>
    <d v="2016-02-26T06:52:12"/>
    <x v="150"/>
    <d v="2016-02-26T00:00:00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3:53:50"/>
    <d v="2015-03-02T15:00:00"/>
    <x v="1125"/>
    <d v="2015-03-02T0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09:27:34"/>
    <d v="2016-01-31T16:59:00"/>
    <x v="1242"/>
    <d v="2016-01-31T00:00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0:25:50"/>
    <d v="2014-07-23T10:25:50"/>
    <x v="1243"/>
    <d v="2014-07-23T00:00:0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3:20:54"/>
    <d v="2016-12-31T13:20:54"/>
    <x v="848"/>
    <d v="2016-12-31T00:00:0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4:11:38"/>
    <d v="2016-03-24T03:11:38"/>
    <x v="386"/>
    <d v="2016-03-24T00:00:00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2:35:01"/>
    <d v="2016-05-15T12:35:01"/>
    <x v="464"/>
    <d v="2016-05-15T00:00:0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3:45:23"/>
    <d v="2013-05-31T07:00:00"/>
    <x v="1045"/>
    <d v="2013-05-31T00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3:00:29"/>
    <d v="2013-12-25T03:00:29"/>
    <x v="1238"/>
    <d v="2013-12-25T00:00:0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3:31:23"/>
    <d v="2014-08-23T13:31:23"/>
    <x v="414"/>
    <d v="2014-08-23T00:00:00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15:29:36"/>
    <d v="2015-05-24T15:29:36"/>
    <x v="148"/>
    <d v="2015-05-24T00:0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15:11:55"/>
    <d v="2016-10-20T15:11:55"/>
    <x v="885"/>
    <d v="2016-10-20T00:00:00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18:19:51"/>
    <d v="2016-01-02T18:19:51"/>
    <x v="491"/>
    <d v="2016-01-02T00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0:45:23"/>
    <d v="2016-06-28T10:45:23"/>
    <x v="1244"/>
    <d v="2016-06-28T00:00:0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1:41:24"/>
    <d v="2016-10-02T01:41:24"/>
    <x v="1245"/>
    <d v="2016-10-02T00:00:0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08:57:12"/>
    <d v="2016-05-07T08:57:12"/>
    <x v="1246"/>
    <d v="2016-05-07T00:00:00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1:01:58"/>
    <d v="2015-05-08T11:01:58"/>
    <x v="524"/>
    <d v="2015-05-08T00:00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4:49:42"/>
    <d v="2016-05-06T14:49:42"/>
    <x v="1247"/>
    <d v="2016-05-06T00:00:00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1:21:28"/>
    <d v="2013-07-25T11:21:28"/>
    <x v="978"/>
    <d v="2013-07-25T00:00:0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16:08:09"/>
    <d v="2014-07-23T16:08:09"/>
    <x v="534"/>
    <d v="2014-07-23T00:00:0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8T20:01:16"/>
    <d v="2015-06-05T16:00:00"/>
    <x v="514"/>
    <d v="2015-06-05T00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3:30:57"/>
    <d v="2016-12-18T13:30:57"/>
    <x v="141"/>
    <d v="2016-12-18T00:00:0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2:03:13"/>
    <d v="2015-06-25T14:00:00"/>
    <x v="829"/>
    <d v="2015-06-25T00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17:58:20"/>
    <d v="2015-11-11T18:58:20"/>
    <x v="788"/>
    <d v="2015-11-11T00:00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4T22:45:55"/>
    <d v="2012-05-15T23:59:00"/>
    <x v="723"/>
    <d v="2012-05-15T00:00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4T21:53:16"/>
    <d v="2011-11-23T22:53:16"/>
    <x v="1248"/>
    <d v="2011-11-23T00:00:00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2:19:55"/>
    <d v="2012-06-04T12:19:55"/>
    <x v="1100"/>
    <d v="2012-06-04T00:00:00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4:59:42"/>
    <d v="2014-05-04T01:59:00"/>
    <x v="1240"/>
    <d v="2014-05-04T00:00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15:03:07"/>
    <d v="2012-07-15T15:03:07"/>
    <x v="64"/>
    <d v="2012-07-15T00:00:0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1:05:32"/>
    <d v="2011-12-13T23:59:00"/>
    <x v="1249"/>
    <d v="2011-12-13T00:00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8T23:54:18"/>
    <d v="2011-09-07T23:54:18"/>
    <x v="349"/>
    <d v="2011-09-07T00:00:0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2:09:12"/>
    <d v="2010-09-10T22:59:00"/>
    <x v="1250"/>
    <d v="2010-09-10T00:00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7T20:49:54"/>
    <d v="2013-08-01T20:49:54"/>
    <x v="1251"/>
    <d v="2013-08-01T00:00:0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4:09:15"/>
    <d v="2013-02-24T04:09:15"/>
    <x v="607"/>
    <d v="2013-02-24T00:00:0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2:44:38"/>
    <d v="2011-03-01T15:00:00"/>
    <x v="236"/>
    <d v="2011-03-01T0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1:58:52"/>
    <d v="2011-10-07T11:58:52"/>
    <x v="349"/>
    <d v="2011-10-07T00:00:0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15:30:32"/>
    <d v="2012-12-22T16:30:32"/>
    <x v="1076"/>
    <d v="2012-12-22T00:00:00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0T19:28:50"/>
    <d v="2012-03-04T22:00:00"/>
    <x v="1252"/>
    <d v="2012-03-04T00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2:36:13"/>
    <d v="2011-10-02T12:36:13"/>
    <x v="1253"/>
    <d v="2011-10-02T00:00:0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3:12:15"/>
    <d v="2012-10-25T22:59:00"/>
    <x v="249"/>
    <d v="2012-10-25T00:00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09:02:15"/>
    <d v="2011-12-01T10:02:15"/>
    <x v="1254"/>
    <d v="2011-12-01T00:00:00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6T21:43:55"/>
    <d v="2012-03-07T21:43:55"/>
    <x v="1062"/>
    <d v="2012-03-07T00:00:00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2:54:44"/>
    <d v="2015-07-01T22:40:00"/>
    <x v="476"/>
    <d v="2015-07-01T00:0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15:02:21"/>
    <d v="2012-06-29T22:59:00"/>
    <x v="1182"/>
    <d v="2012-06-29T00:00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4T22:35:14"/>
    <d v="2012-02-12T22:35:14"/>
    <x v="1255"/>
    <d v="2012-02-12T00:00: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15:50:48"/>
    <d v="2011-05-05T15:50:48"/>
    <x v="1195"/>
    <d v="2011-05-05T00:00:00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3:07:07"/>
    <d v="2012-11-09T14:07:07"/>
    <x v="249"/>
    <d v="2012-11-09T00:00:00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29T20:47:14"/>
    <d v="2013-05-30T19:00:00"/>
    <x v="1256"/>
    <d v="2013-05-30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3:55:53"/>
    <d v="2014-11-20T23:00:00"/>
    <x v="859"/>
    <d v="2014-11-20T00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0:09:34"/>
    <d v="2013-01-26T00:09:34"/>
    <x v="1257"/>
    <d v="2013-01-26T00:00:00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2:03:13"/>
    <d v="2014-11-12T13:03:13"/>
    <x v="322"/>
    <d v="2014-11-12T00:00:00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3T23:13:00"/>
    <d v="2012-09-09T22:55:00"/>
    <x v="269"/>
    <d v="2012-09-09T00:00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2:00:17"/>
    <d v="2015-07-05T12:00:17"/>
    <x v="158"/>
    <d v="2015-07-05T00:00:0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1:06:09"/>
    <d v="2014-05-27T23:59:00"/>
    <x v="402"/>
    <d v="2014-05-27T00:00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8T23:43:45"/>
    <d v="2011-08-14T20:00:00"/>
    <x v="1258"/>
    <d v="2011-08-14T00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17:16:33"/>
    <d v="2013-04-15T17:16:33"/>
    <x v="105"/>
    <d v="2013-04-15T00:00:00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15:46:16"/>
    <d v="2014-09-23T15:46:16"/>
    <x v="1259"/>
    <d v="2014-09-23T00:00:0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4:34:30"/>
    <d v="2010-12-08T23:59:00"/>
    <x v="1260"/>
    <d v="2010-12-08T00:00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0T20:56:41"/>
    <d v="2011-02-19T20:56:41"/>
    <x v="1261"/>
    <d v="2011-02-19T00:00:00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3:40:03"/>
    <d v="2012-10-02T13:40:03"/>
    <x v="1007"/>
    <d v="2012-10-02T00:00:0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2T20:25:49"/>
    <d v="2015-10-26T23:59:00"/>
    <x v="788"/>
    <d v="2015-10-26T00:00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15:08:56"/>
    <d v="2011-07-24T15:08:56"/>
    <x v="358"/>
    <d v="2011-07-24T00:00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6T22:07:25"/>
    <d v="2012-08-15T22:07:25"/>
    <x v="220"/>
    <d v="2012-08-15T00:00:00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18:08:56"/>
    <d v="2014-01-01T18:08:56"/>
    <x v="1262"/>
    <d v="2014-01-01T00:00:0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2:49:08"/>
    <d v="2017-01-11T12:49:08"/>
    <x v="1263"/>
    <d v="2017-01-11T00:00:0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2:12:49"/>
    <d v="2017-01-07T02:12:49"/>
    <x v="929"/>
    <d v="2017-01-07T00:00:0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05:11:47"/>
    <d v="2010-03-15T01:59:00"/>
    <x v="1264"/>
    <d v="2010-03-15T00:00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2T19:40:35"/>
    <d v="2010-11-30T00:00:00"/>
    <x v="1265"/>
    <d v="2010-11-30T00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5T19:33:53"/>
    <d v="2015-08-04T19:33:53"/>
    <x v="1266"/>
    <d v="2015-08-04T00:00:00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18:21:27"/>
    <d v="2014-12-08T18:21:27"/>
    <x v="859"/>
    <d v="2014-12-08T00:00:00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07:07:43"/>
    <d v="2015-03-12T06:07:43"/>
    <x v="551"/>
    <d v="2015-03-12T00:00:00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3:32:49"/>
    <d v="2014-09-21T13:32:49"/>
    <x v="907"/>
    <d v="2014-09-21T00:00:00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8T19:35:00"/>
    <d v="2016-03-09T19:35:00"/>
    <x v="585"/>
    <d v="2016-03-09T00:00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1T21:04:23"/>
    <d v="2014-08-15T21:04:23"/>
    <x v="526"/>
    <d v="2014-08-15T00:00:0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1T23:58:11"/>
    <d v="2015-07-11T23:58:11"/>
    <x v="1267"/>
    <d v="2015-07-11T00:00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06:41:32"/>
    <d v="2014-02-03T06:41:32"/>
    <x v="1268"/>
    <d v="2014-02-03T00:00:0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6T21:19:59"/>
    <d v="2011-04-24T01:59:00"/>
    <x v="1269"/>
    <d v="2011-04-24T00:00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16:16:31"/>
    <d v="2013-04-27T16:16:31"/>
    <x v="1270"/>
    <d v="2013-04-27T00:00:00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18:07:13"/>
    <d v="2012-10-04T18:07:13"/>
    <x v="441"/>
    <d v="2012-10-04T00:00:00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07:13:06"/>
    <d v="2013-10-19T07:13:06"/>
    <x v="1271"/>
    <d v="2013-10-19T00:00:00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3:30:29"/>
    <d v="2014-12-05T13:30:29"/>
    <x v="1025"/>
    <d v="2014-12-05T00:00:00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09T19:18:59"/>
    <d v="2013-11-08T20:18:59"/>
    <x v="1272"/>
    <d v="2013-11-08T00:00:00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3:00:08"/>
    <d v="2016-11-03T13:00:08"/>
    <x v="291"/>
    <d v="2016-11-03T00:00:0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15:00:24"/>
    <d v="2013-01-11T15:00:24"/>
    <x v="1273"/>
    <d v="2013-01-11T00:00:0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0:39:19"/>
    <d v="2014-11-14T01:39:19"/>
    <x v="477"/>
    <d v="2014-11-14T00:00:0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1:50:10"/>
    <d v="2015-12-30T11:50:10"/>
    <x v="491"/>
    <d v="2015-12-30T00:00:0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16:16:52"/>
    <d v="2010-07-21T14:00:00"/>
    <x v="224"/>
    <d v="2010-07-21T00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08:07:20"/>
    <d v="2013-09-14T08:07:20"/>
    <x v="1274"/>
    <d v="2013-09-14T00:00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0:41:54"/>
    <d v="2013-11-27T01:41:54"/>
    <x v="730"/>
    <d v="2013-11-27T00:00:00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1:18:30"/>
    <d v="2016-02-11T11:18:30"/>
    <x v="143"/>
    <d v="2016-02-11T00:00:0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2:05:48"/>
    <d v="2014-11-16T03:05:48"/>
    <x v="477"/>
    <d v="2014-11-16T00:00:00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2:36:22"/>
    <d v="2015-04-02T11:36:22"/>
    <x v="197"/>
    <d v="2015-04-02T00:00:0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5T19:35:56"/>
    <d v="2010-07-30T19:00:00"/>
    <x v="1275"/>
    <d v="2010-07-30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1:49:59"/>
    <d v="2016-07-13T01:49:59"/>
    <x v="468"/>
    <d v="2016-07-13T00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15:20:14"/>
    <d v="2016-06-29T15:20:14"/>
    <x v="940"/>
    <d v="2016-06-29T00:00:0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4:58:29"/>
    <d v="2014-03-15T13:58:29"/>
    <x v="1276"/>
    <d v="2014-03-15T00:00:00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16:51:58"/>
    <d v="2015-01-10T02:59:00"/>
    <x v="561"/>
    <d v="2015-01-10T00:00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0:10:27"/>
    <d v="2014-01-28T10:10:27"/>
    <x v="1277"/>
    <d v="2014-01-28T00:00:00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2:56:25"/>
    <d v="2016-03-31T11:56:25"/>
    <x v="881"/>
    <d v="2016-03-31T00:00:00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15:30:06"/>
    <d v="2013-09-16T15:30:06"/>
    <x v="1278"/>
    <d v="2013-09-16T00:00:0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18:33:03"/>
    <d v="2016-12-23T02:59:00"/>
    <x v="1279"/>
    <d v="2016-12-23T00:00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15:29:34"/>
    <d v="2013-02-04T15:29:34"/>
    <x v="1280"/>
    <d v="2013-02-04T00:00:00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2:32:54"/>
    <d v="2011-07-16T12:32:54"/>
    <x v="1281"/>
    <d v="2011-07-16T00:00:0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2:05:05"/>
    <d v="2012-05-19T12:05:05"/>
    <x v="1282"/>
    <d v="2012-05-19T00:00:0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15:27:39"/>
    <d v="2015-09-23T15:27:39"/>
    <x v="1057"/>
    <d v="2015-09-23T00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3:23:11"/>
    <d v="2014-07-24T13:23:11"/>
    <x v="577"/>
    <d v="2014-07-24T00:00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16:35:20"/>
    <d v="2015-06-07T22:50:00"/>
    <x v="310"/>
    <d v="2015-06-07T00:0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2:13:34"/>
    <d v="2016-06-24T22:59:00"/>
    <x v="7"/>
    <d v="2016-06-24T00:00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1:00:35"/>
    <d v="2016-04-08T10:00:35"/>
    <x v="204"/>
    <d v="2016-04-08T00:00:00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15:06:58"/>
    <d v="2014-12-05T16:06:58"/>
    <x v="147"/>
    <d v="2014-12-05T00:00:00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8-31T20:35:37"/>
    <d v="2012-09-14T20:35:37"/>
    <x v="1283"/>
    <d v="2012-09-14T00:00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09:24:21"/>
    <d v="2017-02-10T00:00:00"/>
    <x v="743"/>
    <d v="2017-02-10T00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1:49:11"/>
    <d v="2017-03-02T11:49:11"/>
    <x v="1284"/>
    <d v="2017-03-02T00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3:00:22"/>
    <d v="2015-08-22T13:00:22"/>
    <x v="532"/>
    <d v="2015-08-22T00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17:58:15"/>
    <d v="2015-06-22T00:00:00"/>
    <x v="968"/>
    <d v="2015-06-22T00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08:55:20"/>
    <d v="2015-04-18T08:55:20"/>
    <x v="506"/>
    <d v="2015-04-18T00:00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1:37:23"/>
    <d v="2013-09-09T22:59:00"/>
    <x v="1285"/>
    <d v="2013-09-09T00:00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08:01:47"/>
    <d v="2016-05-05T08:01:47"/>
    <x v="1286"/>
    <d v="2016-05-05T00:00:00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3T19:13:06"/>
    <d v="2016-07-20T19:13:06"/>
    <x v="1287"/>
    <d v="2016-07-20T00:00:00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0:11:49"/>
    <d v="2015-05-02T10:11:49"/>
    <x v="118"/>
    <d v="2015-05-02T00:00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1:01:07"/>
    <d v="2016-06-06T01:01:07"/>
    <x v="956"/>
    <d v="2016-06-06T00:00:00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0:16:37"/>
    <d v="2017-01-18T10:16:37"/>
    <x v="1288"/>
    <d v="2017-01-18T00:00:00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1T23:06:32"/>
    <d v="2015-04-10T23:06:32"/>
    <x v="1289"/>
    <d v="2015-04-10T00:00:00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1:04:28"/>
    <d v="2015-11-13T12:04:28"/>
    <x v="1290"/>
    <d v="2015-11-13T0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6T19:07:33"/>
    <d v="2017-02-20T19:07:33"/>
    <x v="306"/>
    <d v="2017-02-20T00:00:0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16:37:05"/>
    <d v="2014-10-02T16:37:05"/>
    <x v="1145"/>
    <d v="2014-10-02T00:00:0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3:46:17"/>
    <d v="2017-02-09T00:00:00"/>
    <x v="743"/>
    <d v="2017-02-09T00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1:34:01"/>
    <d v="2016-01-25T11:00:00"/>
    <x v="474"/>
    <d v="2016-01-25T00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3:23:59"/>
    <d v="2013-03-26T03:23:59"/>
    <x v="231"/>
    <d v="2013-03-26T00:00:00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09:45:43"/>
    <d v="2016-09-06T21:00:00"/>
    <x v="183"/>
    <d v="2016-09-06T00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0:01:06"/>
    <d v="2015-04-02T22:59:00"/>
    <x v="35"/>
    <d v="2015-04-02T00:0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09:04:01"/>
    <d v="2016-10-25T12:00:00"/>
    <x v="885"/>
    <d v="2016-10-25T00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3:55:00"/>
    <d v="2016-04-21T17:00:00"/>
    <x v="1246"/>
    <d v="2016-04-21T00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0:00:04"/>
    <d v="2016-03-23T01:59:00"/>
    <x v="351"/>
    <d v="2016-03-23T00:00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15:00:27"/>
    <d v="2017-02-14T15:00:27"/>
    <x v="1291"/>
    <d v="2017-02-14T00:00:0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15:25:44"/>
    <d v="2016-12-15T18:00:00"/>
    <x v="799"/>
    <d v="2016-12-15T00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4:44:32"/>
    <d v="2016-11-20T23:59:00"/>
    <x v="1292"/>
    <d v="2016-11-20T00:00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3:11:30"/>
    <d v="2016-03-26T12:11:30"/>
    <x v="334"/>
    <d v="2016-03-26T00:00:0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3:31:40"/>
    <d v="2015-08-11T13:31:40"/>
    <x v="1293"/>
    <d v="2015-08-11T00:00:0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06:41:42"/>
    <d v="2016-12-02T02:00:00"/>
    <x v="463"/>
    <d v="2016-12-02T00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09:00:59"/>
    <d v="2015-02-28T09:00:59"/>
    <x v="47"/>
    <d v="2015-02-28T00:00:0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07:20:00"/>
    <d v="2015-11-14T08:20:00"/>
    <x v="312"/>
    <d v="2015-11-14T00:0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4:59:58"/>
    <d v="2015-10-15T04:59:58"/>
    <x v="1294"/>
    <d v="2015-10-15T00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0:01:08"/>
    <d v="2015-07-05T22:00:00"/>
    <x v="323"/>
    <d v="2015-07-05T00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15:19:25"/>
    <d v="2013-01-16T15:19:25"/>
    <x v="634"/>
    <d v="2013-01-16T00:00: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15:22:48"/>
    <d v="2012-11-01T15:22:48"/>
    <x v="261"/>
    <d v="2012-11-01T00:00:00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15:38:02"/>
    <d v="2015-09-24T15:38:02"/>
    <x v="522"/>
    <d v="2015-09-24T00:00:0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2:28:39"/>
    <d v="2013-03-09T02:28:39"/>
    <x v="273"/>
    <d v="2013-03-09T00:00:00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4:43:09"/>
    <d v="2012-06-01T14:43:09"/>
    <x v="275"/>
    <d v="2012-06-01T00:00:00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1:10:24"/>
    <d v="2012-04-16T01:10:24"/>
    <x v="68"/>
    <d v="2012-04-16T00:00:00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6T23:39:33"/>
    <d v="2013-11-16T00:39:33"/>
    <x v="575"/>
    <d v="2013-11-16T00:00:00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16:10:26"/>
    <d v="2012-04-06T23:00:00"/>
    <x v="1295"/>
    <d v="2012-04-06T00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06:30:44"/>
    <d v="2014-04-14T18:00:00"/>
    <x v="1296"/>
    <d v="2014-04-14T00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6T20:35:10"/>
    <d v="2012-04-14T12:36:00"/>
    <x v="1297"/>
    <d v="2012-04-14T00:00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3:50:25"/>
    <d v="2014-04-10T01:59:00"/>
    <x v="91"/>
    <d v="2014-04-10T00:00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2:56:17"/>
    <d v="2013-11-03T20:00:00"/>
    <x v="1298"/>
    <d v="2013-11-03T00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4:49:39"/>
    <d v="2015-05-15T14:49:39"/>
    <x v="137"/>
    <d v="2015-05-15T00:00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4:00:48"/>
    <d v="2014-02-06T14:00:48"/>
    <x v="359"/>
    <d v="2014-02-06T00:00:00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2:12:52"/>
    <d v="2012-03-13T01:59:00"/>
    <x v="1299"/>
    <d v="2012-03-13T00:00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3:02:25"/>
    <d v="2015-07-23T13:02:25"/>
    <x v="513"/>
    <d v="2015-07-23T00:00:0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3:38:33"/>
    <d v="2015-11-02T03:00:00"/>
    <x v="980"/>
    <d v="2015-11-02T00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4:29:43"/>
    <d v="2012-08-28T19:00:00"/>
    <x v="1300"/>
    <d v="2012-08-28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2:15:12"/>
    <d v="2015-08-19T12:15:12"/>
    <x v="1301"/>
    <d v="2015-08-19T00:00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6T20:27:16"/>
    <d v="2013-07-26T20:27:16"/>
    <x v="1302"/>
    <d v="2013-07-26T00:00:0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1:00:09"/>
    <d v="2016-04-22T19:00:00"/>
    <x v="678"/>
    <d v="2016-04-22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3:54:07"/>
    <d v="2012-01-28T13:54:07"/>
    <x v="1303"/>
    <d v="2012-01-28T00:00:00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0:22:48"/>
    <d v="2015-06-27T10:22:48"/>
    <x v="880"/>
    <d v="2015-06-27T00:00:0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1:01:15"/>
    <d v="2016-10-29T14:00:00"/>
    <x v="1304"/>
    <d v="2016-10-29T00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4:00:15"/>
    <d v="2014-09-21T14:00:15"/>
    <x v="43"/>
    <d v="2014-09-21T00:00:0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4:10:22"/>
    <d v="2016-02-11T23:59:00"/>
    <x v="1305"/>
    <d v="2016-02-1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4:22:35"/>
    <d v="2013-11-13T15:22:35"/>
    <x v="919"/>
    <d v="2013-11-13T00:00:00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1:40:36"/>
    <d v="2015-08-16T01:40:36"/>
    <x v="195"/>
    <d v="2015-08-16T00:00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0:56:31"/>
    <d v="2013-09-02T23:00:00"/>
    <x v="1306"/>
    <d v="2013-09-02T00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16:08:47"/>
    <d v="2014-04-25T16:08:47"/>
    <x v="76"/>
    <d v="2014-04-25T00:00:0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16:51:41"/>
    <d v="2013-06-25T00:00:00"/>
    <x v="1307"/>
    <d v="2013-06-25T00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4:03:28"/>
    <d v="2014-07-18T22:00:00"/>
    <x v="1023"/>
    <d v="2014-07-18T00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4:05:39"/>
    <d v="2015-12-13T19:00:00"/>
    <x v="290"/>
    <d v="2015-12-13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4:47:27"/>
    <d v="2017-01-05T14:47:27"/>
    <x v="1124"/>
    <d v="2017-01-05T00:00:00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6T19:31:51"/>
    <d v="2015-03-28T18:31:51"/>
    <x v="1308"/>
    <d v="2015-03-28T00:00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09:48:43"/>
    <d v="2016-02-01T09:48:43"/>
    <x v="704"/>
    <d v="2016-02-01T00:00:00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2T19:04:43"/>
    <d v="2014-11-12T02:59:00"/>
    <x v="652"/>
    <d v="2014-11-12T00:00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09:55:16"/>
    <d v="2017-03-10T09:55:16"/>
    <x v="808"/>
    <d v="2017-03-10T00:00:00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18:00:14"/>
    <d v="2013-11-30T23:02:00"/>
    <x v="816"/>
    <d v="2013-11-30T00:00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4:49:04"/>
    <d v="2016-04-22T14:49:04"/>
    <x v="678"/>
    <d v="2016-04-22T00:00:0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4:51:40"/>
    <d v="2017-03-02T14:51:40"/>
    <x v="1"/>
    <d v="2017-03-02T00:00:0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08:48:53"/>
    <d v="2013-11-26T22:02:00"/>
    <x v="709"/>
    <d v="2013-11-26T00:00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3:01:30"/>
    <d v="2017-03-12T22:00:00"/>
    <x v="1113"/>
    <d v="2017-03-12T00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4:39:06"/>
    <d v="2016-10-16T15:30:00"/>
    <x v="291"/>
    <d v="2016-10-16T00:0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2:00:17"/>
    <d v="2014-02-21T13:00:00"/>
    <x v="832"/>
    <d v="2014-02-21T00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4:00:10"/>
    <d v="2015-09-04T14:00:10"/>
    <x v="131"/>
    <d v="2015-09-04T00:00:0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0:59:25"/>
    <d v="2015-07-29T10:59:25"/>
    <x v="20"/>
    <d v="2015-07-29T00:00:0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16:01:18"/>
    <d v="2016-12-14T16:01:18"/>
    <x v="295"/>
    <d v="2016-12-14T00:00:00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1:52:45"/>
    <d v="2013-04-02T10:52:45"/>
    <x v="1309"/>
    <d v="2013-04-02T00:00:00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2T19:07:53"/>
    <d v="2016-12-02T20:07:53"/>
    <x v="481"/>
    <d v="2016-12-02T00:00:0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3:17:57"/>
    <d v="2014-08-16T03:17:57"/>
    <x v="1310"/>
    <d v="2014-08-16T00:00:0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2:52:18"/>
    <d v="2016-08-06T02:52:18"/>
    <x v="1311"/>
    <d v="2016-08-06T00:00:00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0:09:07"/>
    <d v="2015-11-18T11:09:07"/>
    <x v="214"/>
    <d v="2015-11-18T00:00:00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0:32:48"/>
    <d v="2017-01-24T10:32:48"/>
    <x v="459"/>
    <d v="2017-01-24T00:00:00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17:50:51"/>
    <d v="2016-05-07T17:50:51"/>
    <x v="1246"/>
    <d v="2016-05-07T00:00:00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05:50:46"/>
    <d v="2016-11-22T05:50:46"/>
    <x v="1312"/>
    <d v="2016-11-22T00:00:00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17:28:49"/>
    <d v="2016-06-19T18:00:00"/>
    <x v="1132"/>
    <d v="2016-06-19T00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3:01:27"/>
    <d v="2015-06-11T13:01:27"/>
    <x v="1220"/>
    <d v="2015-06-11T00:0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4:18:56"/>
    <d v="2016-12-08T14:18:56"/>
    <x v="681"/>
    <d v="2016-12-08T00:00:00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4T19:24:10"/>
    <d v="2014-03-26T18:24:10"/>
    <x v="676"/>
    <d v="2014-03-26T00:00:0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2:23:40"/>
    <d v="2017-02-14T12:23:40"/>
    <x v="253"/>
    <d v="2017-02-14T00:00:0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09:02:38"/>
    <d v="2014-11-17T19:00:00"/>
    <x v="309"/>
    <d v="2014-11-17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4:58:33"/>
    <d v="2015-01-31T14:58:33"/>
    <x v="1313"/>
    <d v="2015-01-31T00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08:58:34"/>
    <d v="2016-05-22T22:00:00"/>
    <x v="53"/>
    <d v="2016-05-22T00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15:28:27"/>
    <d v="2016-11-22T15:28:27"/>
    <x v="1141"/>
    <d v="2016-11-22T00:00:00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15:59:52"/>
    <d v="2016-04-26T21:00:00"/>
    <x v="1314"/>
    <d v="2016-04-26T00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4:54:57"/>
    <d v="2014-12-20T20:00:00"/>
    <x v="497"/>
    <d v="2014-12-20T00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09T20:58:35"/>
    <d v="2017-03-11T20:58:35"/>
    <x v="296"/>
    <d v="2017-03-11T00:00:0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1:54:23"/>
    <d v="2017-03-07T00:00:00"/>
    <x v="1315"/>
    <d v="2017-03-07T00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15:51:53"/>
    <d v="2017-01-10T16:59:00"/>
    <x v="579"/>
    <d v="2017-01-10T00:00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09T19:00:04"/>
    <d v="2016-12-09T19:00:04"/>
    <x v="542"/>
    <d v="2016-12-09T00:00:0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1:47:16"/>
    <d v="2015-12-07T11:47:16"/>
    <x v="1316"/>
    <d v="2015-12-07T00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08:10:42"/>
    <d v="2017-03-12T07:10:42"/>
    <x v="1317"/>
    <d v="2017-03-12T00:00:0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07:00:57"/>
    <d v="2014-02-23T07:00:57"/>
    <x v="65"/>
    <d v="2014-02-23T00:00:00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09:47:59"/>
    <d v="2014-12-22T09:47:59"/>
    <x v="1318"/>
    <d v="2014-12-22T00:00:00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0:38:09"/>
    <d v="2014-01-05T10:38:09"/>
    <x v="1010"/>
    <d v="2014-01-05T00:00:00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1:17:03"/>
    <d v="2012-02-27T11:17:03"/>
    <x v="1319"/>
    <d v="2012-02-27T00:00:00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2:01:07"/>
    <d v="2016-01-03T17:59:00"/>
    <x v="1320"/>
    <d v="2016-01-03T00:00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4:21:39"/>
    <d v="2015-02-03T23:00:00"/>
    <x v="501"/>
    <d v="2015-02-03T00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09:59:51"/>
    <d v="2015-09-17T09:59:51"/>
    <x v="1024"/>
    <d v="2015-09-17T00:00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1:51:37"/>
    <d v="2011-07-25T01:50:00"/>
    <x v="1083"/>
    <d v="2011-07-25T00:0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4T23:11:26"/>
    <d v="2016-01-13T23:11:26"/>
    <x v="1321"/>
    <d v="2016-01-13T00:00:0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09T22:00:04"/>
    <d v="2012-05-08T21:00:04"/>
    <x v="587"/>
    <d v="2012-05-08T00:00:00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4:07:25"/>
    <d v="2011-03-11T23:00:00"/>
    <x v="1322"/>
    <d v="2011-03-11T00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29T23:27:23"/>
    <d v="2012-06-28T23:27:23"/>
    <x v="633"/>
    <d v="2012-06-28T00:00:00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18:07:34"/>
    <d v="2013-09-05T22:59:00"/>
    <x v="1323"/>
    <d v="2013-09-05T00:00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1:01:00"/>
    <d v="2014-06-23T11:01:00"/>
    <x v="154"/>
    <d v="2014-06-23T00:00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4:51:29"/>
    <d v="2012-06-26T13:00:00"/>
    <x v="906"/>
    <d v="2012-06-26T00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18:57:40"/>
    <d v="2013-12-06T18:22:00"/>
    <x v="1324"/>
    <d v="2013-12-06T00:00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1:05:30"/>
    <d v="2009-12-01T12:00:00"/>
    <x v="376"/>
    <d v="2009-12-01T00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18:26:58"/>
    <d v="2012-04-22T23:00:00"/>
    <x v="103"/>
    <d v="2012-04-22T00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1:44:36"/>
    <d v="2012-04-18T11:44:36"/>
    <x v="103"/>
    <d v="2012-04-18T00:00:00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1:59:59"/>
    <d v="2012-09-24T22:59:00"/>
    <x v="1325"/>
    <d v="2012-09-24T00:00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2:21:20"/>
    <d v="2013-01-20T12:21:20"/>
    <x v="1280"/>
    <d v="2013-01-20T00:00:0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17:54:16"/>
    <d v="2013-01-26T17:54:16"/>
    <x v="1257"/>
    <d v="2013-01-26T00:00:00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2:33:46"/>
    <d v="2012-02-23T12:33:46"/>
    <x v="662"/>
    <d v="2012-02-23T00:00:00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8T20:00:49"/>
    <d v="2012-03-13T22:59:00"/>
    <x v="1326"/>
    <d v="2012-03-13T00:00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15:10:33"/>
    <d v="2014-03-26T14:10:33"/>
    <x v="676"/>
    <d v="2014-03-26T00:00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1T19:46:49"/>
    <d v="2011-02-05T19:46:49"/>
    <x v="1098"/>
    <d v="2011-02-05T00:00:00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2:26:56"/>
    <d v="2012-06-28T12:26:56"/>
    <x v="1182"/>
    <d v="2012-06-28T00:00: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1T22:31:36"/>
    <d v="2013-06-20T22:31:36"/>
    <x v="1327"/>
    <d v="2013-06-20T00:00: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15:50:34"/>
    <d v="2013-12-31T02:00:00"/>
    <x v="1328"/>
    <d v="2013-12-31T00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2T21:39:56"/>
    <d v="2011-12-12T22:39:56"/>
    <x v="1329"/>
    <d v="2011-12-12T00:00:0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4:34:51"/>
    <d v="2010-12-31T23:59:00"/>
    <x v="1330"/>
    <d v="2010-12-31T00:00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1:41:12"/>
    <d v="2014-08-08T13:00:00"/>
    <x v="155"/>
    <d v="2014-08-08T00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8T23:02:09"/>
    <d v="2012-03-09T23:02:09"/>
    <x v="1326"/>
    <d v="2012-03-09T00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4:15:33"/>
    <d v="2012-05-05T14:15:28"/>
    <x v="1331"/>
    <d v="2012-05-05T00:00:00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18:06:36"/>
    <d v="2014-08-28T20:00:00"/>
    <x v="800"/>
    <d v="2014-08-28T00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18:42:17"/>
    <d v="2013-03-09T18:42:17"/>
    <x v="1332"/>
    <d v="2013-03-09T00:00:00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4:03:35"/>
    <d v="2013-03-21T13:03:35"/>
    <x v="1227"/>
    <d v="2013-03-21T00:00:0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6T19:06:29"/>
    <d v="2014-05-06T19:06:29"/>
    <x v="1333"/>
    <d v="2014-05-06T00:00:00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0:11:18"/>
    <d v="2014-04-18T18:00:00"/>
    <x v="91"/>
    <d v="2014-04-18T00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18:00:26"/>
    <d v="2012-05-03T18:00:26"/>
    <x v="1334"/>
    <d v="2012-05-03T00:00:00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08:14:17"/>
    <d v="2012-06-07T08:14:17"/>
    <x v="700"/>
    <d v="2012-06-07T00:00:00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2:25:43"/>
    <d v="2012-05-05T12:25:43"/>
    <x v="1331"/>
    <d v="2012-05-05T00:00:00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2:24:10"/>
    <d v="2009-12-09T13:24:00"/>
    <x v="1040"/>
    <d v="2009-12-09T00:00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08:00:49"/>
    <d v="2010-02-15T00:00:00"/>
    <x v="1335"/>
    <d v="2010-02-15T00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0:26:54"/>
    <d v="2009-09-25T22:59:00"/>
    <x v="1336"/>
    <d v="2009-09-25T00:00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4T20:58:05"/>
    <d v="2013-12-14T20:58:05"/>
    <x v="1337"/>
    <d v="2013-12-14T00:00:00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4:36:40"/>
    <d v="2014-04-02T13:36:40"/>
    <x v="1338"/>
    <d v="2014-04-02T00:00:0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1:15:01"/>
    <d v="2017-04-04T00:15:01"/>
    <x v="1339"/>
    <d v="2017-04-04T00:00:00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16:29:29"/>
    <d v="2017-04-09T15:29:29"/>
    <x v="1109"/>
    <d v="2017-04-09T00:00:0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3:07:27"/>
    <d v="2017-03-20T13:07:27"/>
    <x v="1340"/>
    <d v="2017-03-20T00:00:00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16:14:45"/>
    <d v="2017-03-26T15:14:45"/>
    <x v="531"/>
    <d v="2017-03-26T00:00:00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7T19:32:11"/>
    <d v="2017-03-29T18:32:11"/>
    <x v="1284"/>
    <d v="2017-03-29T00:00:0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09T19:49:08"/>
    <d v="2017-04-30T12:00:00"/>
    <x v="1111"/>
    <d v="2017-04-30T00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17:00:40"/>
    <d v="2014-08-26T17:00:40"/>
    <x v="29"/>
    <d v="2014-08-26T00:00:0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3:45:37"/>
    <d v="2015-06-14T13:45:37"/>
    <x v="991"/>
    <d v="2015-06-14T00:00:0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09:59:06"/>
    <d v="2014-07-17T09:59:06"/>
    <x v="14"/>
    <d v="2014-07-17T00:00:0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16:35:43"/>
    <d v="2015-12-24T19:00:00"/>
    <x v="847"/>
    <d v="2015-12-24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8T19:08:10"/>
    <d v="2014-08-17T19:08:10"/>
    <x v="557"/>
    <d v="2014-08-17T00:00:0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0:04:31"/>
    <d v="2015-02-06T10:04:31"/>
    <x v="801"/>
    <d v="2015-02-06T00:00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0:36:30"/>
    <d v="2014-05-29T12:50:00"/>
    <x v="905"/>
    <d v="2014-05-29T00:0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1:04:58"/>
    <d v="2014-11-05T12:34:00"/>
    <x v="803"/>
    <d v="2014-11-05T00:00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08:44:03"/>
    <d v="2014-06-11T08:44:03"/>
    <x v="834"/>
    <d v="2014-06-11T00:00:00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17:11:35"/>
    <d v="2014-03-08T17:11:35"/>
    <x v="912"/>
    <d v="2014-03-08T00:00:00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0:22:23"/>
    <d v="2014-06-26T10:22:23"/>
    <x v="85"/>
    <d v="2014-06-26T00:00:0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16:31:24"/>
    <d v="2014-06-29T16:31:24"/>
    <x v="39"/>
    <d v="2014-06-29T00:00:00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4:11:49"/>
    <d v="2016-12-19T02:59:00"/>
    <x v="141"/>
    <d v="2016-12-19T00:00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0:25:38"/>
    <d v="2016-10-30T10:25:38"/>
    <x v="1341"/>
    <d v="2016-10-30T00:00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4:31:44"/>
    <d v="2015-07-12T14:31:44"/>
    <x v="1215"/>
    <d v="2015-07-12T00:00:0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1:51:10"/>
    <d v="2014-10-06T00:00:00"/>
    <x v="867"/>
    <d v="2014-10-06T00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4:48:25"/>
    <d v="2016-01-08T14:47:00"/>
    <x v="4"/>
    <d v="2016-01-08T00:00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2:27:49"/>
    <d v="2016-06-24T12:27:49"/>
    <x v="7"/>
    <d v="2016-06-24T00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9:02:36"/>
    <d v="2015-03-31T18:39:00"/>
    <x v="1342"/>
    <d v="2015-03-31T00:00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4:10:31"/>
    <d v="2016-10-17T14:10:31"/>
    <x v="117"/>
    <d v="2016-10-17T00:00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09:34:36"/>
    <d v="2016-08-25T09:34:36"/>
    <x v="675"/>
    <d v="2016-08-25T00:00:00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17:22:18"/>
    <d v="2016-02-20T17:22:18"/>
    <x v="71"/>
    <d v="2016-02-20T00:00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3:37:08"/>
    <d v="2015-08-11T13:37:08"/>
    <x v="532"/>
    <d v="2015-08-11T00:00:0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5:12:50"/>
    <d v="2017-01-03T15:12:50"/>
    <x v="932"/>
    <d v="2017-01-03T00:00:0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0T21:25:39"/>
    <d v="2015-04-29T21:25:39"/>
    <x v="305"/>
    <d v="2015-04-29T00:00:0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0:12:32"/>
    <d v="2015-06-06T10:12:32"/>
    <x v="302"/>
    <d v="2015-06-06T00:00:0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1:13:42"/>
    <d v="2015-04-21T11:13:42"/>
    <x v="1343"/>
    <d v="2015-04-21T00:00:00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2:21:00"/>
    <d v="2015-01-10T12:21:00"/>
    <x v="786"/>
    <d v="2015-01-10T00:00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17:02:16"/>
    <d v="2015-05-02T17:02:16"/>
    <x v="118"/>
    <d v="2015-05-02T00:00:00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3:48:24"/>
    <d v="2015-06-05T13:48:24"/>
    <x v="390"/>
    <d v="2015-06-05T00:00:0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9:52:58"/>
    <d v="2015-10-17T09:52:58"/>
    <x v="1180"/>
    <d v="2015-10-17T00:00:0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7:20:36"/>
    <d v="2015-01-30T19:39:00"/>
    <x v="1135"/>
    <d v="2015-01-30T00:00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0:35:24"/>
    <d v="2015-08-03T10:35:24"/>
    <x v="1144"/>
    <d v="2015-08-03T00:00:0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1:58:00"/>
    <d v="2016-02-07T11:58:00"/>
    <x v="212"/>
    <d v="2016-02-07T00:00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5:36:48"/>
    <d v="2016-04-30T17:00:00"/>
    <x v="1247"/>
    <d v="2016-04-30T00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1:31:10"/>
    <d v="2014-12-11T11:31:10"/>
    <x v="786"/>
    <d v="2014-12-11T00:00: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9:16:40"/>
    <d v="2015-12-28T19:16:40"/>
    <x v="483"/>
    <d v="2015-12-28T00:00:0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7:25:56"/>
    <d v="2015-10-26T17:25:56"/>
    <x v="188"/>
    <d v="2015-10-26T00:00:0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2:40:25"/>
    <d v="2016-01-17T18:00:00"/>
    <x v="839"/>
    <d v="2016-01-17T00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07:45:33"/>
    <d v="2015-10-21T07:45:33"/>
    <x v="485"/>
    <d v="2015-10-21T00:00:0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18:16:56"/>
    <d v="2016-04-25T17:16:56"/>
    <x v="334"/>
    <d v="2016-04-25T00:00:00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2:19:25"/>
    <d v="2015-04-14T11:19:25"/>
    <x v="1115"/>
    <d v="2015-04-14T00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4:30:11"/>
    <d v="2016-02-10T14:30:11"/>
    <x v="474"/>
    <d v="2016-02-10T00:00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7T23:32:21"/>
    <d v="2014-12-17T23:32:21"/>
    <x v="484"/>
    <d v="2014-12-17T00:00:0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3:39:56"/>
    <d v="2015-06-25T13:39:56"/>
    <x v="829"/>
    <d v="2015-06-25T00:00:0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4T20:39:31"/>
    <d v="2015-04-23T20:39:31"/>
    <x v="524"/>
    <d v="2015-04-23T00:00:0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0:53:44"/>
    <d v="2015-08-29T10:53:44"/>
    <x v="1344"/>
    <d v="2015-08-29T00:00:0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15:14:20"/>
    <d v="2015-02-12T15:14:20"/>
    <x v="1049"/>
    <d v="2015-02-12T00:00:0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15:03:57"/>
    <d v="2016-09-09T15:03:57"/>
    <x v="748"/>
    <d v="2016-09-09T00:00:0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17:12:46"/>
    <d v="2015-12-10T17:12:46"/>
    <x v="453"/>
    <d v="2015-12-10T00:00:0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15:53:03"/>
    <d v="2016-11-25T16:53:03"/>
    <x v="426"/>
    <d v="2016-11-25T00:00:00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7T19:18:50"/>
    <d v="2015-08-25T19:18:50"/>
    <x v="846"/>
    <d v="2015-08-25T00:00:0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0T19:23:36"/>
    <d v="2015-10-04T19:23:36"/>
    <x v="1345"/>
    <d v="2015-10-04T00:00:0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4:02:22"/>
    <d v="2015-10-01T14:02:22"/>
    <x v="188"/>
    <d v="2015-10-01T00:00:0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17:27:28"/>
    <d v="2015-04-10T17:27:28"/>
    <x v="1289"/>
    <d v="2015-04-10T00:00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09T23:30:03"/>
    <d v="2015-08-03T23:30:03"/>
    <x v="513"/>
    <d v="2015-08-03T00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2T20:21:47"/>
    <d v="2015-02-21T20:21:47"/>
    <x v="1125"/>
    <d v="2015-02-21T00:00:0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4T20:37:23"/>
    <d v="2014-11-13T21:37:23"/>
    <x v="309"/>
    <d v="2014-11-13T00:00:00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1:50:32"/>
    <d v="2015-08-05T11:50:32"/>
    <x v="164"/>
    <d v="2015-08-05T00:00:00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15:07:04"/>
    <d v="2015-01-10T15:07:04"/>
    <x v="786"/>
    <d v="2015-01-10T00:00:0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0:02:20"/>
    <d v="2016-07-22T10:02:20"/>
    <x v="527"/>
    <d v="2016-07-22T00:00:0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15:29:19"/>
    <d v="2015-01-15T14:29:00"/>
    <x v="22"/>
    <d v="2015-01-15T00:00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0:40:52"/>
    <d v="2015-07-25T16:59:00"/>
    <x v="466"/>
    <d v="2015-07-25T00:00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1:17:44"/>
    <d v="2015-01-04T01:17:44"/>
    <x v="497"/>
    <d v="2015-01-04T00:00:0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4:04:04"/>
    <d v="2015-03-31T13:04:04"/>
    <x v="933"/>
    <d v="2015-03-31T00:00:0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8T21:53:43"/>
    <d v="2015-10-28T21:53:43"/>
    <x v="373"/>
    <d v="2015-10-28T00:00:0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0:33:37"/>
    <d v="2015-08-08T10:33:37"/>
    <x v="513"/>
    <d v="2015-08-08T00:00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3:41:33"/>
    <d v="2015-02-26T03:41:33"/>
    <x v="202"/>
    <d v="2015-02-26T00:00:00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2T21:54:47"/>
    <d v="2017-01-10T03:57:00"/>
    <x v="1263"/>
    <d v="2017-01-10T00:00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15:22:38"/>
    <d v="2015-10-15T15:22:38"/>
    <x v="1294"/>
    <d v="2015-10-15T00:00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16:14:16"/>
    <d v="2015-01-02T16:14:16"/>
    <x v="782"/>
    <d v="2015-01-02T00:00:00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16:59:44"/>
    <d v="2015-07-02T16:59:44"/>
    <x v="462"/>
    <d v="2015-07-02T00:00:0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15:28:26"/>
    <d v="2014-12-18T15:28:26"/>
    <x v="1055"/>
    <d v="2014-12-18T00:00:00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1:26:04"/>
    <d v="2016-04-14T01:26:04"/>
    <x v="746"/>
    <d v="2016-04-14T00:00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4:44:56"/>
    <d v="2016-03-05T14:44:56"/>
    <x v="1239"/>
    <d v="2016-03-05T00:00:00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1:18:51"/>
    <d v="2015-05-13T11:18:51"/>
    <x v="396"/>
    <d v="2015-05-13T00:00: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16:10:58"/>
    <d v="2016-03-30T15:10:58"/>
    <x v="444"/>
    <d v="2016-03-30T00:00:00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9:56:47"/>
    <d v="2016-01-02T19:56:47"/>
    <x v="209"/>
    <d v="2016-01-02T00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09:02:55"/>
    <d v="2016-09-03T09:02:55"/>
    <x v="429"/>
    <d v="2016-09-03T00:00:0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09T21:39:50"/>
    <d v="2015-01-18T21:39:50"/>
    <x v="1346"/>
    <d v="2015-01-18T00:00:0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08:48:48"/>
    <d v="2015-04-11T01:00:00"/>
    <x v="506"/>
    <d v="2015-04-11T00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6T22:22:37"/>
    <d v="2014-11-05T23:22:37"/>
    <x v="803"/>
    <d v="2014-11-05T00:00:00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16:01:15"/>
    <d v="2015-08-18T16:01:15"/>
    <x v="1347"/>
    <d v="2015-08-18T00:00:0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4:47:55"/>
    <d v="2015-09-07T04:47:55"/>
    <x v="1348"/>
    <d v="2015-09-07T00:00:0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2:34:42"/>
    <d v="2015-08-25T12:34:42"/>
    <x v="345"/>
    <d v="2015-08-25T00:00:0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2:41:13"/>
    <d v="2016-11-26T13:41:13"/>
    <x v="1349"/>
    <d v="2016-11-26T00:00:0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4-30T21:38:02"/>
    <d v="2014-05-31T18:30:00"/>
    <x v="402"/>
    <d v="2014-05-31T00:0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1:41:00"/>
    <d v="2015-08-21T22:59:00"/>
    <x v="532"/>
    <d v="2015-08-21T00:00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15:42:26"/>
    <d v="2016-07-15T15:42:26"/>
    <x v="879"/>
    <d v="2016-07-15T00:00:0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2:42:23"/>
    <d v="2015-03-14T10:00:00"/>
    <x v="609"/>
    <d v="2015-03-14T00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16:13:07"/>
    <d v="2014-08-10T16:13:07"/>
    <x v="526"/>
    <d v="2014-08-10T00:00:00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15:34:04"/>
    <d v="2015-03-24T14:34:04"/>
    <x v="863"/>
    <d v="2015-03-24T00:00:0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2:43:09"/>
    <d v="2015-02-18T12:43:09"/>
    <x v="1350"/>
    <d v="2015-02-18T00:00:0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0T19:41:35"/>
    <d v="2014-11-09T20:41:35"/>
    <x v="1036"/>
    <d v="2014-11-09T00:00:0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1:29:56"/>
    <d v="2015-02-21T11:29:56"/>
    <x v="1125"/>
    <d v="2015-02-21T00:00:00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2:23:56"/>
    <d v="2015-03-11T11:23:56"/>
    <x v="794"/>
    <d v="2015-03-11T00:00:0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1:54:50"/>
    <d v="2014-12-31T11:54:50"/>
    <x v="561"/>
    <d v="2014-12-31T00:00:0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16:25:08"/>
    <d v="2014-10-27T16:25:08"/>
    <x v="1351"/>
    <d v="2014-10-27T00:00:00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16:55:49"/>
    <d v="2016-05-27T17:04:00"/>
    <x v="956"/>
    <d v="2016-05-27T00:00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8T23:04:52"/>
    <d v="2015-08-07T23:04:52"/>
    <x v="323"/>
    <d v="2015-08-07T00:00: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2:38:53"/>
    <d v="2016-03-23T01:38:53"/>
    <x v="844"/>
    <d v="2016-03-23T00:00:00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3:49:11"/>
    <d v="2015-03-12T12:49:11"/>
    <x v="551"/>
    <d v="2015-03-12T00:00:0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16:06:06"/>
    <d v="2017-02-05T11:44:00"/>
    <x v="582"/>
    <d v="2017-02-05T00:00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2T22:08:24"/>
    <d v="2016-02-11T22:08:24"/>
    <x v="1305"/>
    <d v="2016-02-11T00:00:0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8T21:23:33"/>
    <d v="2016-06-27T21:23:33"/>
    <x v="406"/>
    <d v="2016-06-27T00:00:00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0:14:57"/>
    <d v="2015-03-08T00:14:57"/>
    <x v="1352"/>
    <d v="2015-03-08T00:00:0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16:35:43"/>
    <d v="2016-02-27T16:35:43"/>
    <x v="143"/>
    <d v="2016-02-27T00:00:00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4T23:27:54"/>
    <d v="2015-08-03T23:27:54"/>
    <x v="466"/>
    <d v="2015-08-03T00:00:0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1:39:46"/>
    <d v="2015-10-05T01:39:46"/>
    <x v="1131"/>
    <d v="2015-10-05T00:00:0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09:46:10"/>
    <d v="2016-01-29T09:46:10"/>
    <x v="1320"/>
    <d v="2016-01-29T00:00:0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18:09:48"/>
    <d v="2015-03-17T13:00:00"/>
    <x v="202"/>
    <d v="2015-03-17T00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16:57:42"/>
    <d v="2015-12-07T17:57:42"/>
    <x v="375"/>
    <d v="2015-12-07T00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4:38:49"/>
    <d v="2015-10-18T14:38:49"/>
    <x v="1353"/>
    <d v="2015-10-18T00:00:0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16:35:13"/>
    <d v="2016-02-13T16:35:13"/>
    <x v="207"/>
    <d v="2016-02-13T00:00:0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1T22:00:54"/>
    <d v="2015-07-22T23:59:00"/>
    <x v="134"/>
    <d v="2015-07-22T00:00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1:00:28"/>
    <d v="2015-03-19T10:00:28"/>
    <x v="136"/>
    <d v="2015-03-19T00:00:0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0:00:22"/>
    <d v="2014-08-15T10:00:22"/>
    <x v="763"/>
    <d v="2014-08-15T00:00:00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3:06:31"/>
    <d v="2016-05-25T13:06:31"/>
    <x v="102"/>
    <d v="2016-05-25T00:00:00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6T23:33:41"/>
    <d v="2015-09-25T23:33:41"/>
    <x v="1354"/>
    <d v="2015-09-25T00:00:0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09:27:51"/>
    <d v="2016-11-26T10:27:51"/>
    <x v="615"/>
    <d v="2016-11-26T00:00:00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06:16:33"/>
    <d v="2016-11-11T23:00:00"/>
    <x v="1235"/>
    <d v="2016-11-11T00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2:35:13"/>
    <d v="2016-08-31T00:36:00"/>
    <x v="672"/>
    <d v="2016-08-31T00:00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0T22:25:15"/>
    <d v="2014-11-29T23:25:15"/>
    <x v="1355"/>
    <d v="2014-11-29T00:00:00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19T20:44:16"/>
    <d v="2014-10-27T22:11:00"/>
    <x v="478"/>
    <d v="2014-10-27T00:00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16:48:10"/>
    <d v="2017-03-05T16:48:10"/>
    <x v="1103"/>
    <d v="2017-03-05T00:00:0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15:15:00"/>
    <d v="2015-12-29T18:00:00"/>
    <x v="1320"/>
    <d v="2015-12-29T00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1:36:49"/>
    <d v="2017-02-02T11:36:49"/>
    <x v="450"/>
    <d v="2017-02-02T00:00:00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3T23:50:08"/>
    <d v="2017-03-10T23:50:08"/>
    <x v="1356"/>
    <d v="2017-03-10T00:00:00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3:45:50"/>
    <d v="2016-04-20T13:45:50"/>
    <x v="678"/>
    <d v="2016-04-20T00:00:0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18:03:59"/>
    <d v="2017-02-25T18:03:59"/>
    <x v="523"/>
    <d v="2017-02-25T00:00:00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09:27:36"/>
    <d v="2016-03-24T08:27:36"/>
    <x v="386"/>
    <d v="2016-03-24T00:00:00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15:55:18"/>
    <d v="2016-06-09T14:00:00"/>
    <x v="1357"/>
    <d v="2016-06-09T00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0:18:05"/>
    <d v="2016-03-23T09:18:05"/>
    <x v="1358"/>
    <d v="2016-03-23T00:00:00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29T23:29:27"/>
    <d v="2017-01-02T23:17:00"/>
    <x v="944"/>
    <d v="2017-01-02T00:00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8T19:18:17"/>
    <d v="2011-09-30T22:00:00"/>
    <x v="1359"/>
    <d v="2011-09-30T00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8T23:28:16"/>
    <d v="2012-07-18T23:28:16"/>
    <x v="1360"/>
    <d v="2012-07-18T00:00:0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7T21:40:25"/>
    <d v="2013-04-16T14:00:00"/>
    <x v="445"/>
    <d v="2013-04-16T00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16:36:37"/>
    <d v="2015-09-30T14:29:00"/>
    <x v="188"/>
    <d v="2015-09-30T00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2:15:48"/>
    <d v="2012-09-23T12:15:48"/>
    <x v="1361"/>
    <d v="2012-09-23T00:00:0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8T21:27:33"/>
    <d v="2013-05-08T21:27:33"/>
    <x v="1362"/>
    <d v="2013-05-08T00:00:00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15:58:51"/>
    <d v="2012-05-10T12:00:00"/>
    <x v="1363"/>
    <d v="2012-05-10T00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1T22:42:01"/>
    <d v="2012-10-28T00:00:00"/>
    <x v="1364"/>
    <d v="2012-10-28T00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05:18:49"/>
    <d v="2011-02-08T05:18:49"/>
    <x v="1365"/>
    <d v="2011-02-08T00:00:00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3T20:47:35"/>
    <d v="2012-05-23T20:47:35"/>
    <x v="1366"/>
    <d v="2012-05-23T00:00: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18:49:52"/>
    <d v="2012-01-25T18:49:52"/>
    <x v="332"/>
    <d v="2012-01-25T00:00:0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4T21:46:20"/>
    <d v="2010-09-03T20:03:00"/>
    <x v="1367"/>
    <d v="2010-09-03T00:00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2:57:49"/>
    <d v="2012-11-10T13:57:49"/>
    <x v="722"/>
    <d v="2012-11-10T00:00:0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6T19:16:16"/>
    <d v="2010-10-10T19:16:16"/>
    <x v="1368"/>
    <d v="2010-10-10T00:00:0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1:54:15"/>
    <d v="2010-07-10T17:00:00"/>
    <x v="1369"/>
    <d v="2010-07-10T00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2:52:50"/>
    <d v="2014-11-03T03:52:50"/>
    <x v="470"/>
    <d v="2014-11-03T00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1:35:45"/>
    <d v="2012-08-12T11:35:45"/>
    <x v="1360"/>
    <d v="2012-08-12T00:00:0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17:48:33"/>
    <d v="2013-01-13T17:48:33"/>
    <x v="1370"/>
    <d v="2013-01-13T00:00:00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2:26:34"/>
    <d v="2012-07-27T21:00:00"/>
    <x v="1371"/>
    <d v="2012-07-27T00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17:28:04"/>
    <d v="2015-10-10T17:28:04"/>
    <x v="1372"/>
    <d v="2015-10-10T00:00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0:30:08"/>
    <d v="2012-04-30T10:30:08"/>
    <x v="1373"/>
    <d v="2012-04-30T00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3:46:23"/>
    <d v="2011-08-01T13:46:23"/>
    <x v="1374"/>
    <d v="2011-08-01T00:00:0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3:00:03"/>
    <d v="2012-05-01T12:00:03"/>
    <x v="398"/>
    <d v="2012-05-01T00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17:00:03"/>
    <d v="2011-09-15T17:00:03"/>
    <x v="1375"/>
    <d v="2011-09-15T00:00:0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18:57:59"/>
    <d v="2011-10-12T18:57:59"/>
    <x v="1376"/>
    <d v="2011-10-12T00:00:00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1:59:36"/>
    <d v="2012-04-22T11:59:36"/>
    <x v="1377"/>
    <d v="2012-04-22T00:00:00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6T20:59:57"/>
    <d v="2012-05-26T20:59:57"/>
    <x v="1363"/>
    <d v="2012-05-26T00:00: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0:11:48"/>
    <d v="2011-11-16T11:11:48"/>
    <x v="1378"/>
    <d v="2011-11-16T00:00:00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1:33:59"/>
    <d v="2013-05-09T11:33:59"/>
    <x v="1379"/>
    <d v="2013-05-09T00:00:00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0:27:56"/>
    <d v="2012-06-23T00:27:56"/>
    <x v="1093"/>
    <d v="2012-06-23T00:00:0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15:08:34"/>
    <d v="2011-01-15T20:51:00"/>
    <x v="1380"/>
    <d v="2011-01-15T00:00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18:39:48"/>
    <d v="2012-06-16T04:59:00"/>
    <x v="1381"/>
    <d v="2012-06-16T00:00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4T23:02:20"/>
    <d v="2013-04-28T23:02:20"/>
    <x v="1382"/>
    <d v="2013-04-28T00:00:0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0:29:04"/>
    <d v="2012-05-23T10:29:04"/>
    <x v="1366"/>
    <d v="2012-05-23T00:00:00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17:42:55"/>
    <d v="2012-06-06T17:42:55"/>
    <x v="1383"/>
    <d v="2012-06-06T00:00:00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18:54:52"/>
    <d v="2013-03-29T17:54:52"/>
    <x v="1384"/>
    <d v="2013-03-29T00:00: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16:05:38"/>
    <d v="2011-08-05T16:05:38"/>
    <x v="67"/>
    <d v="2011-08-05T00:00:00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18:13:07"/>
    <d v="2015-01-27T18:13:07"/>
    <x v="1049"/>
    <d v="2015-01-27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0:33:57"/>
    <d v="2012-12-31T13:00:00"/>
    <x v="603"/>
    <d v="2012-12-31T00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3:32:55"/>
    <d v="2012-06-23T13:32:55"/>
    <x v="1065"/>
    <d v="2012-06-23T00:00: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3:38:24"/>
    <d v="2015-09-27T13:38:24"/>
    <x v="1116"/>
    <d v="2015-09-27T00:00:0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4:48:38"/>
    <d v="2014-09-21T14:48:38"/>
    <x v="1385"/>
    <d v="2014-09-21T00:00:0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16:35:08"/>
    <d v="2016-06-07T16:06:00"/>
    <x v="976"/>
    <d v="2016-06-07T00:00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5T19:22:14"/>
    <d v="2014-11-14T20:22:14"/>
    <x v="477"/>
    <d v="2014-11-14T00:00:00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1T20:20:16"/>
    <d v="2015-03-13T19:20:16"/>
    <x v="303"/>
    <d v="2015-03-13T00:00:0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2:07:49"/>
    <d v="2015-10-03T16:00:00"/>
    <x v="987"/>
    <d v="2015-10-03T00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0T20:45:04"/>
    <d v="2015-05-10T20:45:04"/>
    <x v="884"/>
    <d v="2015-05-10T00:00:0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17:50:34"/>
    <d v="2014-08-14T17:50:34"/>
    <x v="62"/>
    <d v="2014-08-14T00:00:0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4:25:49"/>
    <d v="2015-04-20T13:25:49"/>
    <x v="297"/>
    <d v="2015-04-20T00:00:0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18:56:12"/>
    <d v="2015-05-14T18:56:12"/>
    <x v="321"/>
    <d v="2015-05-14T00:00:0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05:43:33"/>
    <d v="2016-02-01T05:43:33"/>
    <x v="704"/>
    <d v="2016-02-01T00:00:00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16:02:41"/>
    <d v="2014-12-13T16:02:41"/>
    <x v="41"/>
    <d v="2014-12-13T00:00:00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7T19:09:49"/>
    <d v="2017-02-25T19:09:49"/>
    <x v="883"/>
    <d v="2017-02-25T00:00:0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4:21:17"/>
    <d v="2014-08-20T04:21:17"/>
    <x v="854"/>
    <d v="2014-08-20T00:00:0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15:09:13"/>
    <d v="2015-02-22T15:09:13"/>
    <x v="863"/>
    <d v="2015-02-22T00:00:00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0:40:52"/>
    <d v="2014-11-29T11:40:52"/>
    <x v="1355"/>
    <d v="2014-11-29T00:00:00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4:15:30"/>
    <d v="2015-03-19T13:15:30"/>
    <x v="136"/>
    <d v="2015-03-19T00:00:0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1:20:28"/>
    <d v="2014-11-13T12:20:28"/>
    <x v="309"/>
    <d v="2014-11-13T00:00:00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8T22:43:24"/>
    <d v="2014-07-18T22:43:24"/>
    <x v="1386"/>
    <d v="2014-07-18T00:00:0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09:24:45"/>
    <d v="2016-10-15T14:21:00"/>
    <x v="210"/>
    <d v="2016-10-15T00:00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18:13:41"/>
    <d v="2015-10-13T18:13:41"/>
    <x v="1387"/>
    <d v="2015-10-13T00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08:46:00"/>
    <d v="2016-04-22T09:52:00"/>
    <x v="1118"/>
    <d v="2016-04-22T00:00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18:24:52"/>
    <d v="2014-11-17T19:24:52"/>
    <x v="1136"/>
    <d v="2014-11-17T00:00:0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4:22:37"/>
    <d v="2014-12-20T23:30:00"/>
    <x v="646"/>
    <d v="2014-12-20T00:0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15:16:11"/>
    <d v="2012-06-28T15:16:11"/>
    <x v="633"/>
    <d v="2012-06-28T00:00:0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09T21:11:14"/>
    <d v="2014-12-07T23:59:00"/>
    <x v="1388"/>
    <d v="2014-12-07T00:00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3:01:31"/>
    <d v="2013-10-17T22:59:00"/>
    <x v="1070"/>
    <d v="2013-10-17T00:00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15:01:43"/>
    <d v="2015-08-20T06:00:00"/>
    <x v="1389"/>
    <d v="2015-08-20T00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8T20:56:15"/>
    <d v="2012-03-24T19:56:15"/>
    <x v="1326"/>
    <d v="2012-03-24T00:00:00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15:45:05"/>
    <d v="2015-04-19T23:50:00"/>
    <x v="1161"/>
    <d v="2015-04-19T00:0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1:19:14"/>
    <d v="2015-08-14T22:59:00"/>
    <x v="760"/>
    <d v="2015-08-14T00:00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15:22:46"/>
    <d v="2012-08-16T15:22:46"/>
    <x v="1371"/>
    <d v="2012-08-16T00:00:00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3:01:51"/>
    <d v="2013-03-01T13:01:08"/>
    <x v="285"/>
    <d v="2013-03-01T00:00:0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1:48:32"/>
    <d v="2010-01-01T01:00:00"/>
    <x v="1390"/>
    <d v="2010-01-01T00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3:59:05"/>
    <d v="2014-12-01T14:59:05"/>
    <x v="319"/>
    <d v="2014-12-01T00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8T21:32:46"/>
    <d v="2013-07-29T21:32:46"/>
    <x v="926"/>
    <d v="2013-07-29T00:00:00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0:34:15"/>
    <d v="2011-08-01T10:34:15"/>
    <x v="1391"/>
    <d v="2011-08-01T00:00:0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07:14:21"/>
    <d v="2013-02-23T23:59:00"/>
    <x v="1392"/>
    <d v="2013-02-23T00:00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16:39:12"/>
    <d v="2015-02-02T16:39:12"/>
    <x v="190"/>
    <d v="2015-02-02T00:00:00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1:12:01"/>
    <d v="2011-10-29T11:12:01"/>
    <x v="66"/>
    <d v="2011-10-29T00:00:0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05:46:58"/>
    <d v="2013-09-26T05:46:58"/>
    <x v="1393"/>
    <d v="2013-09-26T00:00:00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05:14:17"/>
    <d v="2013-09-30T22:59:00"/>
    <x v="889"/>
    <d v="2013-09-30T00:00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1T21:34:58"/>
    <d v="2011-01-01T22:00:00"/>
    <x v="925"/>
    <d v="2011-01-01T00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07:29:29"/>
    <d v="2012-07-08T07:29:29"/>
    <x v="1236"/>
    <d v="2012-07-08T00:00:0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2T22:18:58"/>
    <d v="2015-02-26T19:30:00"/>
    <x v="1125"/>
    <d v="2015-02-26T00:0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15:36:19"/>
    <d v="2013-10-05T00:00:00"/>
    <x v="1394"/>
    <d v="2013-10-05T00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3:33:23"/>
    <d v="2012-04-04T12:33:23"/>
    <x v="836"/>
    <d v="2012-04-04T00:00:0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0:00:37"/>
    <d v="2016-09-29T23:27:00"/>
    <x v="1395"/>
    <d v="2016-09-29T00:00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3:11:10"/>
    <d v="2013-05-31T12:00:00"/>
    <x v="1396"/>
    <d v="2013-05-31T00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0:13:26"/>
    <d v="2015-10-07T22:59:00"/>
    <x v="380"/>
    <d v="2015-10-07T00:00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1:03:05"/>
    <d v="2012-03-21T15:48:00"/>
    <x v="1397"/>
    <d v="2012-03-21T00:00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4:26:21"/>
    <d v="2017-03-05T14:26:21"/>
    <x v="1356"/>
    <d v="2017-03-05T00:00:00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2T23:46:47"/>
    <d v="2012-09-20T23:46:47"/>
    <x v="1398"/>
    <d v="2012-09-20T00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4-30T20:52:43"/>
    <d v="2015-05-31T22:59:00"/>
    <x v="864"/>
    <d v="2015-05-31T00:00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0:43:13"/>
    <d v="2012-05-28T10:43:13"/>
    <x v="707"/>
    <d v="2012-05-28T00:00:00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18:47:37"/>
    <d v="2012-12-24T18:47:37"/>
    <x v="1399"/>
    <d v="2012-12-24T00:00:00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2:53:06"/>
    <d v="2014-05-15T12:53:06"/>
    <x v="254"/>
    <d v="2014-05-15T00:00:00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15:38:26"/>
    <d v="2015-05-01T08:59:00"/>
    <x v="305"/>
    <d v="2015-05-01T00:00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15:58:04"/>
    <d v="2011-11-15T14:37:00"/>
    <x v="1400"/>
    <d v="2011-11-15T00:00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17:49:34"/>
    <d v="2015-03-06T17:49:34"/>
    <x v="930"/>
    <d v="2015-03-06T00:00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7:41:29"/>
    <d v="2015-10-13T07:41:29"/>
    <x v="1401"/>
    <d v="2015-10-13T00:00:0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07:35:39"/>
    <d v="2016-10-11T07:35:39"/>
    <x v="1402"/>
    <d v="2016-10-11T00:00:0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22:20:51"/>
    <d v="2015-07-29T22:20:51"/>
    <x v="860"/>
    <d v="2015-07-29T00:00:0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9:58:19"/>
    <d v="2014-07-31T19:58:19"/>
    <x v="849"/>
    <d v="2014-07-31T00:00:00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0:36:29"/>
    <d v="2016-05-09T15:50:00"/>
    <x v="815"/>
    <d v="2016-05-09T00:0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8:32:28"/>
    <d v="2014-08-21T18:32:28"/>
    <x v="29"/>
    <d v="2014-08-21T00:00:00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16:05:38"/>
    <d v="2015-04-23T16:05:38"/>
    <x v="524"/>
    <d v="2015-04-23T00:0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0:59:54"/>
    <d v="2016-09-01T10:59:54"/>
    <x v="520"/>
    <d v="2016-09-01T00:00:0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7T21:31:52"/>
    <d v="2015-09-16T21:31:52"/>
    <x v="1403"/>
    <d v="2015-09-16T00:00:0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16:40:35"/>
    <d v="2017-02-08T16:40:35"/>
    <x v="1404"/>
    <d v="2017-02-08T00:00:0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3:12:01"/>
    <d v="2016-05-19T03:12:01"/>
    <x v="1405"/>
    <d v="2016-05-19T00:00:00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21:51:57"/>
    <d v="2015-04-12T21:51:57"/>
    <x v="1406"/>
    <d v="2015-04-12T00:00:0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9:12:29"/>
    <d v="2014-08-23T09:12:29"/>
    <x v="600"/>
    <d v="2014-08-23T00:00:0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4:49:05"/>
    <d v="2016-05-18T14:49:05"/>
    <x v="1407"/>
    <d v="2016-05-18T00:00:00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2T21:36:34"/>
    <d v="2015-01-11T21:36:34"/>
    <x v="1408"/>
    <d v="2015-01-11T00:00:00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4T19:14:07"/>
    <d v="2015-04-10T18:14:07"/>
    <x v="1342"/>
    <d v="2015-04-10T00:00:0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4:41:37"/>
    <d v="2014-08-04T14:41:37"/>
    <x v="448"/>
    <d v="2014-08-04T00:00:0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1T19:32:59"/>
    <d v="2015-10-09T12:00:00"/>
    <x v="455"/>
    <d v="2015-10-09T00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4:55:03"/>
    <d v="2014-09-15T14:55:03"/>
    <x v="325"/>
    <d v="2014-09-15T00:00:00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2:50:03"/>
    <d v="2015-05-15T22:00:00"/>
    <x v="1409"/>
    <d v="2015-05-15T00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0:04:58"/>
    <d v="2015-11-16T11:04:58"/>
    <x v="1410"/>
    <d v="2015-11-16T00:00:00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18:43:54"/>
    <d v="2016-10-29T18:43:54"/>
    <x v="1411"/>
    <d v="2016-10-29T00:00:00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3:28:00"/>
    <d v="2015-03-16T12:28:00"/>
    <x v="609"/>
    <d v="2015-03-16T00:00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5T23:09:29"/>
    <d v="2015-06-14T23:09:29"/>
    <x v="991"/>
    <d v="2015-06-14T00:00:0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18:07:12"/>
    <d v="2014-07-05T18:07:12"/>
    <x v="1412"/>
    <d v="2014-07-05T00:00:0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2:55:36"/>
    <d v="2015-12-25T02:55:36"/>
    <x v="52"/>
    <d v="2015-12-25T00:00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1:12:33"/>
    <d v="2015-12-30T11:12:33"/>
    <x v="1320"/>
    <d v="2015-12-30T00:00:0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1:13:46"/>
    <d v="2015-03-31T08:14:00"/>
    <x v="80"/>
    <d v="2015-03-31T00:00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07:52:07"/>
    <d v="2016-03-23T06:52:07"/>
    <x v="762"/>
    <d v="2016-03-23T00:00:00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09:08:17"/>
    <d v="2016-01-26T09:08:17"/>
    <x v="492"/>
    <d v="2016-01-26T00:00:0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16:45:24"/>
    <d v="2016-03-13T15:45:24"/>
    <x v="744"/>
    <d v="2016-03-13T00:00:00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4:13:41"/>
    <d v="2014-10-05T14:13:41"/>
    <x v="40"/>
    <d v="2014-10-05T00:00:00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15:17:06"/>
    <d v="2015-04-25T15:17:06"/>
    <x v="55"/>
    <d v="2015-04-25T00:00:0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18:13:48"/>
    <d v="2014-08-07T18:13:48"/>
    <x v="3"/>
    <d v="2014-08-07T00:00:00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0:51:40"/>
    <d v="2017-02-24T00:51:40"/>
    <x v="314"/>
    <d v="2017-02-24T00:00:0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0:56:49"/>
    <d v="2014-08-07T10:56:49"/>
    <x v="3"/>
    <d v="2014-08-07T00:00:00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3:11:57"/>
    <d v="2016-06-19T03:11:57"/>
    <x v="783"/>
    <d v="2016-06-19T00:00:00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15:10:01"/>
    <d v="2015-09-23T15:10:01"/>
    <x v="1057"/>
    <d v="2015-09-23T00:00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3:05:47"/>
    <d v="2014-08-03T13:05:47"/>
    <x v="568"/>
    <d v="2014-08-03T00:00:0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16:36:40"/>
    <d v="2016-03-25T15:36:40"/>
    <x v="1201"/>
    <d v="2016-03-25T00:00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16:39:09"/>
    <d v="2012-09-12T22:59:00"/>
    <x v="1413"/>
    <d v="2012-09-12T00:00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2:56:08"/>
    <d v="2014-11-12T16:20:00"/>
    <x v="997"/>
    <d v="2014-11-12T00:0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16:54:14"/>
    <d v="2013-12-23T16:54:14"/>
    <x v="1414"/>
    <d v="2013-12-23T00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29T20:13:43"/>
    <d v="2012-04-28T20:13:43"/>
    <x v="68"/>
    <d v="2012-04-28T00:00:00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07:59:50"/>
    <d v="2016-06-17T07:59:50"/>
    <x v="13"/>
    <d v="2016-06-17T00:00:0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2:06:22"/>
    <d v="2014-04-29T12:06:22"/>
    <x v="1415"/>
    <d v="2014-04-29T00:00:00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15:59:32"/>
    <d v="2015-08-11T21:00:00"/>
    <x v="294"/>
    <d v="2015-08-11T00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4:14:28"/>
    <d v="2017-03-14T19:00:00"/>
    <x v="173"/>
    <d v="2017-03-14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0:42:31"/>
    <d v="2012-07-15T00:42:31"/>
    <x v="64"/>
    <d v="2012-07-15T00:00:0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16:08:45"/>
    <d v="2016-08-22T01:59:00"/>
    <x v="1287"/>
    <d v="2016-08-22T00:00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3:03:34"/>
    <d v="2017-01-02T17:59:00"/>
    <x v="964"/>
    <d v="2017-01-02T00:00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8T22:26:10"/>
    <d v="2015-01-08T22:26:10"/>
    <x v="1032"/>
    <d v="2015-01-08T00:00:0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4:38:14"/>
    <d v="2012-09-21T14:38:14"/>
    <x v="1416"/>
    <d v="2012-09-21T00:00:0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2:00:12"/>
    <d v="2014-04-30T00:00:00"/>
    <x v="670"/>
    <d v="2014-04-30T00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06:56:04"/>
    <d v="2016-04-30T07:00:00"/>
    <x v="851"/>
    <d v="2016-04-30T00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18:52:09"/>
    <d v="2015-08-25T18:52:09"/>
    <x v="345"/>
    <d v="2015-08-25T00:00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15:59:11"/>
    <d v="2014-10-20T15:59:11"/>
    <x v="1417"/>
    <d v="2014-10-20T00:00:00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4:01:01"/>
    <d v="2015-12-01T15:01:01"/>
    <x v="1290"/>
    <d v="2015-12-01T00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16:13:24"/>
    <d v="2015-10-23T06:00:00"/>
    <x v="1418"/>
    <d v="2015-10-23T00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3T23:00:42"/>
    <d v="2015-10-10T20:00:00"/>
    <x v="624"/>
    <d v="2015-10-10T00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2:56:28"/>
    <d v="2015-05-21T12:56:28"/>
    <x v="148"/>
    <d v="2015-05-21T00:00:0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2:50:16"/>
    <d v="2016-12-30T12:50:16"/>
    <x v="1141"/>
    <d v="2016-12-30T00:00:00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1:09:26"/>
    <d v="2016-12-02T01:09:26"/>
    <x v="141"/>
    <d v="2016-12-02T00:00:0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05:07:02"/>
    <d v="2012-09-13T05:07:02"/>
    <x v="342"/>
    <d v="2012-09-13T00:00:0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4:26:48"/>
    <d v="2016-11-09T15:26:48"/>
    <x v="1419"/>
    <d v="2016-11-09T00:00:00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0:04:29"/>
    <d v="2015-06-03T10:04:29"/>
    <x v="684"/>
    <d v="2015-06-03T00:00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4:54:21"/>
    <d v="2015-11-26T15:54:21"/>
    <x v="166"/>
    <d v="2015-11-26T00:00:00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18:11:07"/>
    <d v="2014-11-30T18:11:07"/>
    <x v="1420"/>
    <d v="2014-11-30T00:00:00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07:55:22"/>
    <d v="2015-05-14T07:55:22"/>
    <x v="530"/>
    <d v="2015-05-14T00:00:0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2T21:31:52"/>
    <d v="2016-06-30T05:00:00"/>
    <x v="1158"/>
    <d v="2016-06-30T0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1T23:03:47"/>
    <d v="2015-08-29T23:03:47"/>
    <x v="1389"/>
    <d v="2015-08-29T00:00:0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3T20:28:59"/>
    <d v="2016-05-28T20:28:59"/>
    <x v="1137"/>
    <d v="2016-05-28T00:00:00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4:45:32"/>
    <d v="2014-02-27T18:00:00"/>
    <x v="599"/>
    <d v="2014-02-27T00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0:45:21"/>
    <d v="2016-09-29T10:45:21"/>
    <x v="210"/>
    <d v="2016-09-29T00:00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17:49:21"/>
    <d v="2015-03-09T16:49:21"/>
    <x v="1178"/>
    <d v="2015-03-09T00:00:0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09:45:14"/>
    <d v="2016-10-15T20:00:00"/>
    <x v="554"/>
    <d v="2016-10-15T00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08:11:15"/>
    <d v="2016-10-12T08:11:15"/>
    <x v="565"/>
    <d v="2016-10-12T00:0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16:54:55"/>
    <d v="2015-01-15T16:54:55"/>
    <x v="22"/>
    <d v="2015-01-15T00:00:00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15:45:48"/>
    <d v="2015-02-19T15:45:48"/>
    <x v="387"/>
    <d v="2015-02-19T00:00:0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8T22:51:14"/>
    <d v="2015-06-07T22:51:14"/>
    <x v="514"/>
    <d v="2015-06-07T00:00:0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4:51:03"/>
    <d v="2014-09-15T15:09:00"/>
    <x v="1421"/>
    <d v="2014-09-15T00:00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0:55:08"/>
    <d v="2016-07-15T01:57:00"/>
    <x v="879"/>
    <d v="2016-07-15T00:00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08:58:35"/>
    <d v="2016-12-21T02:59:00"/>
    <x v="1141"/>
    <d v="2016-12-21T00:00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4:00:35"/>
    <d v="2017-03-10T14:00:35"/>
    <x v="808"/>
    <d v="2017-03-10T00:00:0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15:13:23"/>
    <d v="2014-11-08T16:13:23"/>
    <x v="776"/>
    <d v="2014-11-08T00:00:00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2:31:09"/>
    <d v="2015-09-09T02:31:09"/>
    <x v="619"/>
    <d v="2015-09-09T00:00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1:16:59"/>
    <d v="2015-08-14T01:16:59"/>
    <x v="20"/>
    <d v="2015-08-14T00:00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2:09:20"/>
    <d v="2016-03-09T12:09:20"/>
    <x v="585"/>
    <d v="2016-03-09T00:00:0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18:55:41"/>
    <d v="2016-02-01T18:55:41"/>
    <x v="209"/>
    <d v="2016-02-01T00:00:0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09:59:03"/>
    <d v="2016-12-21T09:59:03"/>
    <x v="674"/>
    <d v="2016-12-21T00:00:0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4:20:09"/>
    <d v="2015-12-17T14:20:09"/>
    <x v="4"/>
    <d v="2015-12-17T00:00:0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09T22:48:45"/>
    <d v="2014-12-09T22:48:45"/>
    <x v="1388"/>
    <d v="2014-12-09T00:00:00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0:38:47"/>
    <d v="2014-06-12T23:00:00"/>
    <x v="834"/>
    <d v="2014-06-12T00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09:25:26"/>
    <d v="2015-04-21T08:25:26"/>
    <x v="499"/>
    <d v="2015-04-21T00:00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15:47:27"/>
    <d v="2016-02-09T15:00:00"/>
    <x v="1305"/>
    <d v="2016-02-09T0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1:31:28"/>
    <d v="2017-03-12T14:00:00"/>
    <x v="173"/>
    <d v="2017-03-12T00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17:17:33"/>
    <d v="2016-08-02T20:30:00"/>
    <x v="1422"/>
    <d v="2016-08-02T00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16:13:14"/>
    <d v="2016-07-30T16:13:14"/>
    <x v="1422"/>
    <d v="2016-07-30T00:00:0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8T20:40:10"/>
    <d v="2015-04-17T20:40:10"/>
    <x v="1161"/>
    <d v="2015-04-17T00:00:0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2:06:58"/>
    <d v="2015-11-24T13:06:58"/>
    <x v="423"/>
    <d v="2015-11-24T00:00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18:00:10"/>
    <d v="2013-10-25T18:00:10"/>
    <x v="1423"/>
    <d v="2013-10-25T00:00:0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2:55:13"/>
    <d v="2015-08-21T12:55:13"/>
    <x v="313"/>
    <d v="2015-08-21T00:00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09:56:47"/>
    <d v="2015-09-04T10:00:00"/>
    <x v="857"/>
    <d v="2015-09-04T00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4T19:36:37"/>
    <d v="2015-12-09T01:59:00"/>
    <x v="1424"/>
    <d v="2015-12-09T00:00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16:29:34"/>
    <d v="2015-05-04T16:29:34"/>
    <x v="1425"/>
    <d v="2015-05-04T00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3:20:39"/>
    <d v="2015-09-25T16:00:00"/>
    <x v="193"/>
    <d v="2015-09-25T00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17:13:36"/>
    <d v="2016-02-10T17:13:36"/>
    <x v="474"/>
    <d v="2016-02-10T00:00:00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09:07:45"/>
    <d v="2015-11-09T09:32:00"/>
    <x v="373"/>
    <d v="2015-11-09T00:00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0T19:51:36"/>
    <d v="2016-01-09T19:51:36"/>
    <x v="453"/>
    <d v="2016-01-09T00:00: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6-30T19:29:40"/>
    <d v="2014-07-28T19:29:40"/>
    <x v="1148"/>
    <d v="2014-07-28T00:00:0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2:58:36"/>
    <d v="2014-12-19T14:38:00"/>
    <x v="493"/>
    <d v="2014-12-19T00:00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16:13:10"/>
    <d v="2015-12-28T01:00:00"/>
    <x v="1142"/>
    <d v="2015-12-28T00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07:59:59"/>
    <d v="2014-10-29T17:45:00"/>
    <x v="1119"/>
    <d v="2014-10-29T00:00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0:11:10"/>
    <d v="2016-07-04T23:59:00"/>
    <x v="872"/>
    <d v="2016-07-04T00:00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15:34:49"/>
    <d v="2014-11-10T16:34:49"/>
    <x v="673"/>
    <d v="2014-11-10T00:00:00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09:59:34"/>
    <d v="2016-05-22T09:59:34"/>
    <x v="465"/>
    <d v="2016-05-22T00:00:00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2T19:42:23"/>
    <d v="2014-07-02T19:42:23"/>
    <x v="154"/>
    <d v="2014-07-02T00:00:0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4:09:25"/>
    <d v="2015-09-24T14:09:25"/>
    <x v="522"/>
    <d v="2015-09-24T00:00:0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8T19:01:34"/>
    <d v="2015-02-27T19:01:34"/>
    <x v="36"/>
    <d v="2015-02-27T00:00:00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0:04:51"/>
    <d v="2016-04-05T23:04:51"/>
    <x v="1426"/>
    <d v="2016-04-05T00:00:0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16:29:10"/>
    <d v="2014-07-10T16:29:10"/>
    <x v="946"/>
    <d v="2014-07-10T00:00:0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15:55:40"/>
    <d v="2014-11-22T00:59:00"/>
    <x v="46"/>
    <d v="2014-11-22T00:00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3:07:20"/>
    <d v="2015-03-01T13:07:20"/>
    <x v="869"/>
    <d v="2015-03-01T00:00:0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16:57:05"/>
    <d v="2014-08-09T16:57:05"/>
    <x v="1148"/>
    <d v="2014-08-09T00:00:0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1:42:10"/>
    <d v="2015-04-27T10:42:10"/>
    <x v="1308"/>
    <d v="2015-04-27T00:00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18:23:43"/>
    <d v="2014-09-30T18:23:43"/>
    <x v="1036"/>
    <d v="2014-09-30T00:00:00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0:21:58"/>
    <d v="2015-06-29T10:21:58"/>
    <x v="860"/>
    <d v="2015-06-29T00:00:0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3T21:51:10"/>
    <d v="2015-02-23T22:00:00"/>
    <x v="863"/>
    <d v="2015-02-23T00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18:04:50"/>
    <d v="2016-07-30T18:04:50"/>
    <x v="1422"/>
    <d v="2016-07-30T00:00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8T21:31:16"/>
    <d v="2015-06-02T21:31:16"/>
    <x v="1427"/>
    <d v="2015-06-02T00:00:0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2:22:37"/>
    <d v="2015-05-10T12:22:37"/>
    <x v="55"/>
    <d v="2015-05-10T00:00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3:01:00"/>
    <d v="2015-03-25T02:01:00"/>
    <x v="297"/>
    <d v="2015-03-25T00:00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3T22:19:26"/>
    <d v="2014-08-12T22:19:26"/>
    <x v="1087"/>
    <d v="2014-08-12T00:00:00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6T22:22:19"/>
    <d v="2014-09-25T22:22:19"/>
    <x v="548"/>
    <d v="2014-09-25T00:00:0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2T23:21:58"/>
    <d v="2015-04-13T22:21:58"/>
    <x v="140"/>
    <d v="2015-04-13T00:00:0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15:16:00"/>
    <d v="2014-12-25T15:16:00"/>
    <x v="1027"/>
    <d v="2014-12-25T00:00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17:33:43"/>
    <d v="2015-08-02T17:00:00"/>
    <x v="135"/>
    <d v="2015-08-02T00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16:33:28"/>
    <d v="2014-06-27T16:33:28"/>
    <x v="1428"/>
    <d v="2014-06-27T00:00:00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16:31:03"/>
    <d v="2014-08-08T16:31:03"/>
    <x v="600"/>
    <d v="2014-08-08T00:00:00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15:59:32"/>
    <d v="2014-09-18T15:59:32"/>
    <x v="1259"/>
    <d v="2014-09-18T00:00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3:35:34"/>
    <d v="2017-04-07T12:35:34"/>
    <x v="1108"/>
    <d v="2017-04-07T00:00:00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4:14:37"/>
    <d v="2017-04-05T13:14:37"/>
    <x v="1113"/>
    <d v="2017-04-05T00:00:00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1:33:50"/>
    <d v="2017-03-22T10:33:50"/>
    <x v="1028"/>
    <d v="2017-03-22T00:00:0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15:41:54"/>
    <d v="2017-04-05T14:41:54"/>
    <x v="1110"/>
    <d v="2017-04-05T00:00: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16:59:18"/>
    <d v="2017-03-24T15:59:18"/>
    <x v="1102"/>
    <d v="2017-03-24T00:00:00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2:04:43"/>
    <d v="2014-10-16T01:59:00"/>
    <x v="178"/>
    <d v="2014-10-16T00:00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3:47:23"/>
    <d v="2013-05-27T01:59:00"/>
    <x v="1429"/>
    <d v="2013-05-27T00:00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1:45:26"/>
    <d v="2016-07-21T11:45:26"/>
    <x v="1430"/>
    <d v="2016-07-21T00:00:0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29T22:35:41"/>
    <d v="2016-10-03T22:59:00"/>
    <x v="773"/>
    <d v="2016-10-03T00:00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0:30:28"/>
    <d v="2014-08-08T21:00:00"/>
    <x v="3"/>
    <d v="2014-08-08T00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2:53:10"/>
    <d v="2014-06-20T17:01:00"/>
    <x v="327"/>
    <d v="2014-06-20T00:00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6T20:29:20"/>
    <d v="2013-07-13T13:00:00"/>
    <x v="1431"/>
    <d v="2013-07-13T00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0:41:24"/>
    <d v="2015-12-24T10:41:24"/>
    <x v="1321"/>
    <d v="2015-12-24T00:00:00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0:43:16"/>
    <d v="2016-10-14T18:00:00"/>
    <x v="1432"/>
    <d v="2016-10-14T00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4:33:48"/>
    <d v="2016-02-21T04:33:48"/>
    <x v="937"/>
    <d v="2016-02-21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2:59:53"/>
    <d v="2015-10-08T02:59:53"/>
    <x v="186"/>
    <d v="2015-10-08T00:00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16:57:29"/>
    <d v="2014-12-06T17:57:29"/>
    <x v="322"/>
    <d v="2014-12-06T00:00:00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09:19:05"/>
    <d v="2016-05-03T18:00:00"/>
    <x v="1286"/>
    <d v="2016-05-03T00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7T19:44:54"/>
    <d v="2016-04-17T18:44:54"/>
    <x v="351"/>
    <d v="2016-04-17T00:00:00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06:10:53"/>
    <d v="2016-11-11T07:10:53"/>
    <x v="1349"/>
    <d v="2016-11-11T00:00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08:03:18"/>
    <d v="2013-09-06T14:00:00"/>
    <x v="1433"/>
    <d v="2013-09-06T00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15:34:13"/>
    <d v="2017-01-29T15:34:13"/>
    <x v="964"/>
    <d v="2017-01-29T00:00:00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15:08:08"/>
    <d v="2014-12-31T16:08:08"/>
    <x v="432"/>
    <d v="2014-12-31T00:00:00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2:50:59"/>
    <d v="2015-08-15T02:50:59"/>
    <x v="543"/>
    <d v="2015-08-15T00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2:52:15"/>
    <d v="2017-03-01T12:52:15"/>
    <x v="743"/>
    <d v="2017-03-01T00:00:00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08:55:11"/>
    <d v="2016-04-22T08:55:11"/>
    <x v="678"/>
    <d v="2016-04-22T00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1:14:23"/>
    <d v="2015-08-07T11:14:23"/>
    <x v="532"/>
    <d v="2015-08-07T00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09:23:54"/>
    <d v="2015-12-30T09:23:54"/>
    <x v="52"/>
    <d v="2015-12-30T00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0:46:37"/>
    <d v="2015-05-01T00:46:37"/>
    <x v="1117"/>
    <d v="2015-05-01T00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07:59:35"/>
    <d v="2013-04-22T07:59:35"/>
    <x v="1241"/>
    <d v="2013-04-22T00:00:0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07:37:02"/>
    <d v="2014-10-17T23:00:00"/>
    <x v="1434"/>
    <d v="2014-10-17T00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4:23:48"/>
    <d v="2013-05-27T19:00:00"/>
    <x v="1045"/>
    <d v="2013-05-27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1:32:54"/>
    <d v="2015-04-10T00:32:54"/>
    <x v="794"/>
    <d v="2015-04-10T00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1:03:12"/>
    <d v="2016-10-13T16:59:00"/>
    <x v="943"/>
    <d v="2016-10-13T00:00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0T21:54:10"/>
    <d v="2013-03-13T15:00:00"/>
    <x v="1435"/>
    <d v="2013-03-13T0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0:59:33"/>
    <d v="2014-04-23T10:59:33"/>
    <x v="842"/>
    <d v="2014-04-23T00:00:0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17:01:27"/>
    <d v="2014-01-15T14:00:00"/>
    <x v="245"/>
    <d v="2014-01-15T00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6T22:26:44"/>
    <d v="2016-11-05T22:26:44"/>
    <x v="761"/>
    <d v="2016-11-05T00:00:00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16:18:37"/>
    <d v="2014-05-05T16:18:37"/>
    <x v="51"/>
    <d v="2014-05-05T00:00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09T19:45:52"/>
    <d v="2015-03-11T18:45:52"/>
    <x v="794"/>
    <d v="2015-03-11T00:00:0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0:46:42"/>
    <d v="2014-10-19T21:07:00"/>
    <x v="179"/>
    <d v="2014-10-19T00:00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2:16:27"/>
    <d v="2012-05-15T12:16:27"/>
    <x v="1436"/>
    <d v="2012-05-15T00:00:00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2:53:27"/>
    <d v="2016-10-19T02:53:27"/>
    <x v="494"/>
    <d v="2016-10-19T00:00:0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29T20:29:58"/>
    <d v="2012-02-28T20:29:58"/>
    <x v="724"/>
    <d v="2012-02-28T00:00:0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18:42:48"/>
    <d v="2012-07-14T18:42:48"/>
    <x v="1437"/>
    <d v="2012-07-14T00:00:00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3:45:11"/>
    <d v="2014-08-29T13:45:11"/>
    <x v="457"/>
    <d v="2014-08-29T00:00:0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0:33:17"/>
    <d v="2012-06-15T22:10:00"/>
    <x v="1437"/>
    <d v="2012-06-15T00:0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2:03:22"/>
    <d v="2016-09-02T12:03:22"/>
    <x v="315"/>
    <d v="2016-09-02T00:00:0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4:10:37"/>
    <d v="2015-04-04T13:10:37"/>
    <x v="35"/>
    <d v="2015-04-04T00:00:00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16:35:45"/>
    <d v="2012-06-30T15:00:00"/>
    <x v="335"/>
    <d v="2012-06-30T0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16:17:22"/>
    <d v="2014-06-17T16:17:22"/>
    <x v="1438"/>
    <d v="2014-06-17T00:00:0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3:21:44"/>
    <d v="2011-12-18T13:21:44"/>
    <x v="1439"/>
    <d v="2011-12-18T00:00:00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16:37:03"/>
    <d v="2012-08-26T16:37:03"/>
    <x v="1440"/>
    <d v="2012-08-26T00:00:00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0:15:51"/>
    <d v="2014-09-11T10:15:51"/>
    <x v="371"/>
    <d v="2014-09-11T00:00:0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3:58:47"/>
    <d v="2015-04-08T13:58:47"/>
    <x v="162"/>
    <d v="2015-04-08T00:00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16:36:41"/>
    <d v="2014-01-11T16:36:41"/>
    <x v="431"/>
    <d v="2014-01-11T00:00:0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0:45:32"/>
    <d v="2016-08-06T10:45:32"/>
    <x v="1311"/>
    <d v="2016-08-06T00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05:36:23"/>
    <d v="2016-10-10T05:36:23"/>
    <x v="565"/>
    <d v="2016-10-10T00:00:0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3:47:46"/>
    <d v="2016-07-16T03:47:46"/>
    <x v="982"/>
    <d v="2016-07-16T00:00:0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06:04:18"/>
    <d v="2013-06-20T06:04:18"/>
    <x v="1327"/>
    <d v="2013-06-20T00:00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3T20:31:33"/>
    <d v="2013-01-02T20:31:33"/>
    <x v="590"/>
    <d v="2013-01-02T00:00:00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8T19:53:15"/>
    <d v="2012-03-18T18:53:15"/>
    <x v="1149"/>
    <d v="2012-03-18T00:00:00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08:54:44"/>
    <d v="2013-05-24T08:54:44"/>
    <x v="1379"/>
    <d v="2013-05-24T00:00:0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2:00:31"/>
    <d v="2012-05-30T14:00:00"/>
    <x v="1436"/>
    <d v="2012-05-30T00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08:53:48"/>
    <d v="2012-10-28T08:53:48"/>
    <x v="1069"/>
    <d v="2012-10-28T00:00:00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1:01:58"/>
    <d v="2011-08-11T11:01:58"/>
    <x v="1441"/>
    <d v="2011-08-11T00:00:00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18:00:50"/>
    <d v="2015-08-16T18:00:50"/>
    <x v="951"/>
    <d v="2015-08-16T00:00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09:45:23"/>
    <d v="2012-03-29T08:45:23"/>
    <x v="1442"/>
    <d v="2012-03-29T00:00:00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4:49:50"/>
    <d v="2014-06-05T14:49:50"/>
    <x v="356"/>
    <d v="2014-06-05T00:00:0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1:55:30"/>
    <d v="2014-03-18T10:55:30"/>
    <x v="1443"/>
    <d v="2014-03-18T00:00:0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07:45:40"/>
    <d v="2013-02-01T12:00:00"/>
    <x v="1370"/>
    <d v="2013-02-01T00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15:51:34"/>
    <d v="2013-10-05T15:51:34"/>
    <x v="1444"/>
    <d v="2013-10-05T00:00:00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15:45:21"/>
    <d v="2016-04-24T15:45:21"/>
    <x v="535"/>
    <d v="2016-04-24T00:00:0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5T22:02:08"/>
    <d v="2013-03-07T22:02:08"/>
    <x v="735"/>
    <d v="2013-03-07T00:00:0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5T19:19:14"/>
    <d v="2011-12-15T19:19:14"/>
    <x v="217"/>
    <d v="2011-12-15T00:00:00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2:07:56"/>
    <d v="2015-06-12T02:07:56"/>
    <x v="1220"/>
    <d v="2015-06-12T00:00:0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1:03:24"/>
    <d v="2015-07-17T11:03:24"/>
    <x v="951"/>
    <d v="2015-07-17T00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18:28:26"/>
    <d v="2014-08-25T18:28:26"/>
    <x v="1310"/>
    <d v="2014-08-25T00:00:00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09:03:41"/>
    <d v="2015-11-22T10:03:41"/>
    <x v="515"/>
    <d v="2015-11-22T00:00:00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05:44:48"/>
    <d v="2017-03-10T05:44:48"/>
    <x v="808"/>
    <d v="2017-03-10T00:00: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17:35:54"/>
    <d v="2015-02-12T02:00:00"/>
    <x v="973"/>
    <d v="2015-02-12T00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17:11:58"/>
    <d v="2015-02-16T23:59:00"/>
    <x v="1125"/>
    <d v="2015-02-16T00:00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07:50:46"/>
    <d v="2015-04-23T07:50:46"/>
    <x v="1343"/>
    <d v="2015-04-23T00:00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3:54:03"/>
    <d v="2014-10-29T13:54:03"/>
    <x v="1445"/>
    <d v="2014-10-29T00:00:0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6T23:32:47"/>
    <d v="2016-08-05T16:00:00"/>
    <x v="1207"/>
    <d v="2016-08-05T00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08:39:40"/>
    <d v="2014-07-09T08:39:40"/>
    <x v="574"/>
    <d v="2014-07-09T00:00:0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7T23:45:52"/>
    <d v="2014-07-17T23:45:52"/>
    <x v="14"/>
    <d v="2014-07-17T00:00:0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1:50:43"/>
    <d v="2016-07-29T11:50:43"/>
    <x v="1446"/>
    <d v="2016-07-29T00:00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0T19:18:54"/>
    <d v="2015-03-11T23:00:00"/>
    <x v="499"/>
    <d v="2015-03-11T00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17:31:43"/>
    <d v="2015-02-11T17:31:43"/>
    <x v="796"/>
    <d v="2015-02-11T00:00:0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16:35:59"/>
    <d v="2016-09-08T23:00:00"/>
    <x v="384"/>
    <d v="2016-09-08T00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0:32:39"/>
    <d v="2015-08-12T00:32:39"/>
    <x v="865"/>
    <d v="2015-08-12T00:00:0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05:03:25"/>
    <d v="2015-07-21T05:03:25"/>
    <x v="0"/>
    <d v="2015-07-21T00:0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1:35:59"/>
    <d v="2016-03-03T14:00:00"/>
    <x v="194"/>
    <d v="2016-03-03T00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07:37:21"/>
    <d v="2014-06-06T18:00:00"/>
    <x v="327"/>
    <d v="2014-06-06T00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07:40:28"/>
    <d v="2014-07-05T07:40:28"/>
    <x v="1412"/>
    <d v="2014-07-05T00:00:0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17:34:00"/>
    <d v="2014-07-08T17:34:00"/>
    <x v="1447"/>
    <d v="2014-07-08T00:00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1:12:01"/>
    <d v="2015-07-31T11:00:00"/>
    <x v="1448"/>
    <d v="2015-07-31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1:21:10"/>
    <d v="2016-06-17T11:00:00"/>
    <x v="300"/>
    <d v="2016-06-17T00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08:16:06"/>
    <d v="2015-01-04T08:16:06"/>
    <x v="1025"/>
    <d v="2015-01-04T00:00: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0:50:09"/>
    <d v="2014-10-10T06:00:00"/>
    <x v="159"/>
    <d v="2014-10-10T00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0:31:47"/>
    <d v="2015-08-06T10:31:47"/>
    <x v="458"/>
    <d v="2015-08-06T00:00:0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2T20:34:36"/>
    <d v="2015-07-15T19:00:00"/>
    <x v="462"/>
    <d v="2015-07-15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05:53:10"/>
    <d v="2014-09-29T05:53:10"/>
    <x v="1449"/>
    <d v="2014-09-29T00:00: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07:07:53"/>
    <d v="2015-08-22T07:07:53"/>
    <x v="1031"/>
    <d v="2015-08-22T00:00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1:24:50"/>
    <d v="2015-08-05T06:00:00"/>
    <x v="1038"/>
    <d v="2015-08-05T00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15:57:18"/>
    <d v="2015-06-29T15:57:18"/>
    <x v="860"/>
    <d v="2015-06-29T00:00:0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15:18:55"/>
    <d v="2015-08-22T15:18:55"/>
    <x v="760"/>
    <d v="2015-08-22T00:00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06:55:25"/>
    <d v="2016-03-30T09:39:00"/>
    <x v="942"/>
    <d v="2016-03-30T00:00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29T22:21:04"/>
    <d v="2014-05-31T22:59:00"/>
    <x v="1450"/>
    <d v="2014-05-31T00:00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06:55:03"/>
    <d v="2015-02-23T06:55:03"/>
    <x v="858"/>
    <d v="2015-02-23T00:00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2:51:38"/>
    <d v="2015-04-05T23:00:00"/>
    <x v="1451"/>
    <d v="2015-04-05T00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2:49:21"/>
    <d v="2016-12-14T12:49:21"/>
    <x v="1452"/>
    <d v="2016-12-14T00:00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4:35:15"/>
    <d v="2015-05-09T04:35:15"/>
    <x v="1343"/>
    <d v="2015-05-09T00:00:0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3:38:29"/>
    <d v="2016-08-07T13:38:29"/>
    <x v="304"/>
    <d v="2016-08-07T00:00:0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06:13:12"/>
    <d v="2015-08-02T11:00:00"/>
    <x v="949"/>
    <d v="2015-08-02T00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0:14:22"/>
    <d v="2015-02-28T10:14:22"/>
    <x v="185"/>
    <d v="2015-02-28T00:00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09:21:26"/>
    <d v="2015-09-23T09:21:26"/>
    <x v="624"/>
    <d v="2015-09-23T00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07:36:49"/>
    <d v="2015-06-14T07:36:49"/>
    <x v="991"/>
    <d v="2015-06-14T00:00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09:39:49"/>
    <d v="2016-02-25T19:00:00"/>
    <x v="1453"/>
    <d v="2016-02-25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17:08:55"/>
    <d v="2014-09-23T17:08:55"/>
    <x v="1072"/>
    <d v="2014-09-23T00:00:0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1:24:52"/>
    <d v="2015-03-27T10:24:52"/>
    <x v="754"/>
    <d v="2015-03-27T00:00:0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3T19:16:46"/>
    <d v="2015-03-31T17:59:00"/>
    <x v="197"/>
    <d v="2015-03-31T00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1:29:56"/>
    <d v="2015-06-12T20:43:00"/>
    <x v="1220"/>
    <d v="2015-06-12T00:00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4:01:26"/>
    <d v="2015-12-04T14:01:26"/>
    <x v="1424"/>
    <d v="2015-12-04T00:00: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5T19:50:12"/>
    <d v="2015-07-10T02:00:00"/>
    <x v="866"/>
    <d v="2015-07-10T00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1:24:26"/>
    <d v="2016-06-03T11:30:00"/>
    <x v="1454"/>
    <d v="2016-06-03T00:0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1:21:09"/>
    <d v="2015-10-02T18:00:00"/>
    <x v="1455"/>
    <d v="2015-10-02T00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05:25:18"/>
    <d v="2016-06-02T05:25:18"/>
    <x v="1357"/>
    <d v="2016-06-02T00:00:00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15:09:08"/>
    <d v="2014-05-11T22:59:00"/>
    <x v="1450"/>
    <d v="2014-05-11T00:00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4:47:50"/>
    <d v="2015-07-16T14:47:50"/>
    <x v="153"/>
    <d v="2015-07-16T00:00:0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2:01:34"/>
    <d v="2014-11-23T17:00:00"/>
    <x v="138"/>
    <d v="2014-11-23T00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0T22:03:53"/>
    <d v="2015-10-10T21:00:00"/>
    <x v="1174"/>
    <d v="2015-10-10T00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18:02:10"/>
    <d v="2015-01-30T18:02:10"/>
    <x v="609"/>
    <d v="2015-01-30T00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1:53:37"/>
    <d v="2015-12-04T19:00:00"/>
    <x v="948"/>
    <d v="2015-12-04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1:16:58"/>
    <d v="2017-02-17T23:59:00"/>
    <x v="936"/>
    <d v="2017-02-17T00:00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16:48:04"/>
    <d v="2015-12-09T17:48:04"/>
    <x v="1456"/>
    <d v="2015-12-09T00:0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09:34:56"/>
    <d v="2014-08-13T17:00:00"/>
    <x v="29"/>
    <d v="2014-08-13T00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0:45:54"/>
    <d v="2014-08-24T23:59:00"/>
    <x v="1457"/>
    <d v="2014-08-24T00:00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4T19:51:19"/>
    <d v="2015-03-18T12:00:00"/>
    <x v="1342"/>
    <d v="2015-03-18T00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2:44:57"/>
    <d v="2015-12-13T13:44:57"/>
    <x v="83"/>
    <d v="2015-12-13T00:00:0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7:51:35"/>
    <d v="2014-06-21T06:00:00"/>
    <x v="1458"/>
    <d v="2014-06-21T00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2:42:30"/>
    <d v="2016-06-12T23:00:00"/>
    <x v="456"/>
    <d v="2016-06-12T00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08:06:20"/>
    <d v="2017-01-04T08:06:20"/>
    <x v="122"/>
    <d v="2017-01-04T00:00:0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8T19:23:53"/>
    <d v="2015-06-07T19:23:53"/>
    <x v="514"/>
    <d v="2015-06-07T00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1:36:34"/>
    <d v="2015-05-29T11:36:34"/>
    <x v="530"/>
    <d v="2015-05-29T00:00:00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4:21:05"/>
    <d v="2016-05-23T14:21:05"/>
    <x v="851"/>
    <d v="2016-05-23T00:00:0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0:34:19"/>
    <d v="2015-05-29T10:34:19"/>
    <x v="871"/>
    <d v="2015-05-29T00:00:00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05:16:40"/>
    <d v="2016-04-23T05:16:40"/>
    <x v="851"/>
    <d v="2016-04-23T00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6T19:10:11"/>
    <d v="2014-09-05T19:10:11"/>
    <x v="584"/>
    <d v="2014-09-05T00:00:0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9:03:49"/>
    <d v="2016-01-29T18:17:00"/>
    <x v="992"/>
    <d v="2016-01-29T00:00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1T20:05:03"/>
    <d v="2014-06-20T20:05:03"/>
    <x v="327"/>
    <d v="2014-06-20T00:00:00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3:34:57"/>
    <d v="2014-09-13T23:34:57"/>
    <x v="62"/>
    <d v="2014-09-13T00:00:00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2:11:59"/>
    <d v="2015-05-07T12:11:59"/>
    <x v="310"/>
    <d v="2015-05-07T00:00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5-12-31T19:11:11"/>
    <d v="2016-01-29T18:34:00"/>
    <x v="1459"/>
    <d v="2016-01-29T00:00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09T19:54:07"/>
    <d v="2015-08-08T16:34:00"/>
    <x v="206"/>
    <d v="2015-08-08T00:00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17:04:55"/>
    <d v="2017-02-20T13:00:00"/>
    <x v="580"/>
    <d v="2017-02-20T00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8:04:55"/>
    <d v="2014-12-05T06:28:00"/>
    <x v="786"/>
    <d v="2014-12-05T00:00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3:41:44"/>
    <d v="2015-10-16T03:41:44"/>
    <x v="1403"/>
    <d v="2015-10-16T00:00:0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4:12:56"/>
    <d v="2016-06-19T14:12:56"/>
    <x v="750"/>
    <d v="2016-06-19T00:00:0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09:10:48"/>
    <d v="2015-09-24T09:10:48"/>
    <x v="938"/>
    <d v="2015-09-24T00:00:0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3:57:09"/>
    <d v="2014-06-24T13:57:09"/>
    <x v="1458"/>
    <d v="2014-06-24T00:00:00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1:12:03"/>
    <d v="2014-09-09T11:12:03"/>
    <x v="526"/>
    <d v="2014-09-09T00:00:00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09:43:27"/>
    <d v="2015-07-17T08:18:00"/>
    <x v="951"/>
    <d v="2015-07-17T00:00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21:44:19"/>
    <d v="2015-01-05T21:44:19"/>
    <x v="216"/>
    <d v="2015-01-05T00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17:55:21"/>
    <d v="2016-10-14T17:00:00"/>
    <x v="1129"/>
    <d v="2016-10-14T00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09T23:41:12"/>
    <d v="2016-07-03T23:00:00"/>
    <x v="1460"/>
    <d v="2016-07-03T00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4:50:54"/>
    <d v="2016-10-05T14:50:54"/>
    <x v="1395"/>
    <d v="2016-10-05T00:00:0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09:14:41"/>
    <d v="2016-07-19T09:14:41"/>
    <x v="1461"/>
    <d v="2016-07-19T00:00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6T23:32:45"/>
    <d v="2014-05-16T23:32:45"/>
    <x v="356"/>
    <d v="2014-05-16T00:00:0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2:43:33"/>
    <d v="2014-12-21T12:43:33"/>
    <x v="561"/>
    <d v="2014-12-21T00:00:00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21:47:18"/>
    <d v="2015-06-19T21:47:18"/>
    <x v="121"/>
    <d v="2015-06-19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4:37:11"/>
    <d v="2015-01-28T14:37:11"/>
    <x v="823"/>
    <d v="2015-01-28T00:00:00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15:16:26"/>
    <d v="2017-01-17T15:16:26"/>
    <x v="1462"/>
    <d v="2017-01-17T00:00:0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4T22:04:53"/>
    <d v="2016-05-04T22:04:53"/>
    <x v="1463"/>
    <d v="2016-05-04T00:00:0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2:51:19"/>
    <d v="2015-07-16T12:51:19"/>
    <x v="153"/>
    <d v="2015-07-16T00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17:55:24"/>
    <d v="2016-11-30T12:00:00"/>
    <x v="1464"/>
    <d v="2016-11-30T00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09:46:35"/>
    <d v="2015-07-03T09:46:35"/>
    <x v="684"/>
    <d v="2015-07-03T00:00:0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2:24:21"/>
    <d v="2016-01-20T12:24:21"/>
    <x v="1465"/>
    <d v="2016-01-20T00:00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16:44:12"/>
    <d v="2015-08-20T12:05:00"/>
    <x v="458"/>
    <d v="2015-08-20T00:00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9:20:36"/>
    <d v="2014-12-03T10:20:36"/>
    <x v="1466"/>
    <d v="2014-12-03T00:00:0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09:18:38"/>
    <d v="2016-05-01T09:18:38"/>
    <x v="31"/>
    <d v="2016-05-01T00:00:00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16:40:37"/>
    <d v="2016-02-05T23:59:00"/>
    <x v="339"/>
    <d v="2016-02-05T00:00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2:27:15"/>
    <d v="2014-12-05T12:27:15"/>
    <x v="1025"/>
    <d v="2014-12-05T00:00:0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1T20:50:01"/>
    <d v="2015-03-13T19:50:01"/>
    <x v="303"/>
    <d v="2015-03-13T00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0:11:24"/>
    <d v="2015-09-18T22:59:00"/>
    <x v="311"/>
    <d v="2015-09-18T00:00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05:15:24"/>
    <d v="2015-01-11T05:15:24"/>
    <x v="1408"/>
    <d v="2015-01-11T00:00:00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7:50:40"/>
    <d v="2014-10-17T23:59:00"/>
    <x v="553"/>
    <d v="2014-10-17T00:00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15:43:05"/>
    <d v="2014-08-29T15:43:05"/>
    <x v="457"/>
    <d v="2014-08-29T00:00:00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2:49:52"/>
    <d v="2014-08-08T22:00:00"/>
    <x v="526"/>
    <d v="2014-08-08T00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16:12:08"/>
    <d v="2016-04-15T15:12:08"/>
    <x v="320"/>
    <d v="2016-04-15T00:00:00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2:08:24"/>
    <d v="2014-08-25T16:00:00"/>
    <x v="18"/>
    <d v="2014-08-25T00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3:33:15"/>
    <d v="2015-01-08T21:00:00"/>
    <x v="1420"/>
    <d v="2015-01-08T00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18:40:15"/>
    <d v="2015-04-03T17:40:15"/>
    <x v="1178"/>
    <d v="2015-04-03T00:00:0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08:19:52"/>
    <d v="2014-06-22T16:00:00"/>
    <x v="1467"/>
    <d v="2014-06-22T00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16:48:41"/>
    <d v="2016-12-12T01:00:00"/>
    <x v="1468"/>
    <d v="2016-12-12T00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0:30:58"/>
    <d v="2015-10-11T10:29:05"/>
    <x v="987"/>
    <d v="2015-10-11T00:00:0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0:57:33"/>
    <d v="2015-10-31T10:57:33"/>
    <x v="298"/>
    <d v="2015-10-31T00:00:0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4T20:52:38"/>
    <d v="2016-07-23T20:52:38"/>
    <x v="152"/>
    <d v="2016-07-23T00:00:0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0:37:12"/>
    <d v="2014-08-09T00:37:12"/>
    <x v="448"/>
    <d v="2014-08-09T00:00: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16:42:19"/>
    <d v="2015-02-07T16:42:19"/>
    <x v="1346"/>
    <d v="2015-02-07T00:00:00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05:33:16"/>
    <d v="2015-08-24T05:33:16"/>
    <x v="1469"/>
    <d v="2015-08-24T00:00:0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0T23:00:18"/>
    <d v="2015-09-08T23:00:18"/>
    <x v="201"/>
    <d v="2015-09-08T00:00:0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18:13:51"/>
    <d v="2014-11-09T07:00:00"/>
    <x v="583"/>
    <d v="2014-11-09T00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3T20:21:53"/>
    <d v="2016-09-06T20:21:53"/>
    <x v="498"/>
    <d v="2016-09-06T00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0:34:26"/>
    <d v="2015-07-31T20:00:00"/>
    <x v="543"/>
    <d v="2015-07-31T00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16:03:57"/>
    <d v="2016-05-14T16:03:57"/>
    <x v="746"/>
    <d v="2016-05-14T00:00:0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2:33:39"/>
    <d v="2016-06-08T12:33:39"/>
    <x v="1226"/>
    <d v="2016-06-08T00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1:23:21"/>
    <d v="2014-11-25T14:46:00"/>
    <x v="1470"/>
    <d v="2014-11-25T00:00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15:11:27"/>
    <d v="2015-06-12T15:11:27"/>
    <x v="396"/>
    <d v="2015-06-12T00:00:0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3:27:06"/>
    <d v="2015-06-27T13:27:06"/>
    <x v="986"/>
    <d v="2015-06-27T00:00:0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5T22:09:34"/>
    <d v="2016-01-14T22:09:34"/>
    <x v="1471"/>
    <d v="2016-01-14T00:00:0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17:08:59"/>
    <d v="2014-09-06T17:08:59"/>
    <x v="3"/>
    <d v="2014-09-06T00:00:00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16:46:34"/>
    <d v="2015-03-14T15:46:34"/>
    <x v="1049"/>
    <d v="2015-03-14T00:00:0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4:33:10"/>
    <d v="2016-03-16T03:33:10"/>
    <x v="320"/>
    <d v="2016-03-16T00:00:0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06:26:29"/>
    <d v="2014-05-19T06:26:29"/>
    <x v="1472"/>
    <d v="2014-05-19T00:00:00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0:37:27"/>
    <d v="2015-09-16T00:37:27"/>
    <x v="1473"/>
    <d v="2015-09-16T00:00:0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0:06:47"/>
    <d v="2015-10-29T10:06:47"/>
    <x v="298"/>
    <d v="2015-10-29T00:00:00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09:52:09"/>
    <d v="2014-08-05T09:52:09"/>
    <x v="1474"/>
    <d v="2014-08-05T00:00:00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4:01:10"/>
    <d v="2015-03-25T13:01:10"/>
    <x v="297"/>
    <d v="2015-03-25T00:00:0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16:16:44"/>
    <d v="2014-09-25T16:16:44"/>
    <x v="548"/>
    <d v="2014-09-25T00:00:0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15:58:47"/>
    <d v="2015-05-18T15:58:47"/>
    <x v="23"/>
    <d v="2015-05-18T00:00:0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8T22:39:39"/>
    <d v="2015-01-23T22:00:00"/>
    <x v="562"/>
    <d v="2015-01-23T00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08:21:50"/>
    <d v="2015-05-08T22:59:00"/>
    <x v="1343"/>
    <d v="2015-05-08T00:00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09:01:08"/>
    <d v="2014-09-11T09:01:08"/>
    <x v="371"/>
    <d v="2014-09-11T00:00:0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3:22:59"/>
    <d v="2015-02-23T13:22:59"/>
    <x v="794"/>
    <d v="2015-02-23T00:00:0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1:03:49"/>
    <d v="2014-07-15T00:00:00"/>
    <x v="1023"/>
    <d v="2014-07-15T00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18:57:26"/>
    <d v="2016-03-04T18:57:26"/>
    <x v="1047"/>
    <d v="2016-03-04T00:00:0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08:32:38"/>
    <d v="2014-05-25T08:32:38"/>
    <x v="343"/>
    <d v="2014-05-25T00:00:00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09:01:04"/>
    <d v="2015-05-07T09:01:04"/>
    <x v="302"/>
    <d v="2015-05-07T00:00:0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1:59:23"/>
    <d v="2014-09-15T01:08:00"/>
    <x v="1434"/>
    <d v="2014-09-15T00:00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0T22:57:17"/>
    <d v="2015-02-21T06:00:00"/>
    <x v="387"/>
    <d v="2015-02-21T00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17:57:33"/>
    <d v="2016-06-04T17:57:33"/>
    <x v="1357"/>
    <d v="2016-06-04T00:00:0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0:16:04"/>
    <d v="2014-06-15T10:16:04"/>
    <x v="827"/>
    <d v="2014-06-15T00:00:0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09:00:08"/>
    <d v="2016-08-29T12:00:00"/>
    <x v="971"/>
    <d v="2016-08-29T00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0:37:03"/>
    <d v="2014-10-12T23:59:00"/>
    <x v="1119"/>
    <d v="2014-10-12T00:00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05:58:33"/>
    <d v="2014-07-13T05:58:33"/>
    <x v="534"/>
    <d v="2014-07-13T00:00:0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1:53:34"/>
    <d v="2015-01-30T11:53:34"/>
    <x v="1475"/>
    <d v="2015-01-30T00:00:0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4:25:12"/>
    <d v="2014-08-27T20:00:00"/>
    <x v="826"/>
    <d v="2014-08-27T00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3:33:38"/>
    <d v="2015-01-18T13:33:38"/>
    <x v="1346"/>
    <d v="2015-01-18T00:00:0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18:02:35"/>
    <d v="2015-03-01T18:02:35"/>
    <x v="869"/>
    <d v="2015-03-01T00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4:17:39"/>
    <d v="2015-12-16T15:18:00"/>
    <x v="1476"/>
    <d v="2015-12-16T00:00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3T22:06:20"/>
    <d v="2015-04-12T22:06:20"/>
    <x v="1406"/>
    <d v="2015-04-12T00:00:0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16:56:38"/>
    <d v="2015-06-07T16:56:38"/>
    <x v="882"/>
    <d v="2015-06-07T00:00:0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3T22:21:00"/>
    <d v="2015-05-23T22:21:00"/>
    <x v="251"/>
    <d v="2015-05-23T00:00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07:44:52"/>
    <d v="2016-08-15T07:44:52"/>
    <x v="1477"/>
    <d v="2016-08-15T0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08:29:27"/>
    <d v="2016-11-24T12:11:00"/>
    <x v="446"/>
    <d v="2016-11-24T00:00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0:34:53"/>
    <d v="2015-06-02T10:34:53"/>
    <x v="23"/>
    <d v="2015-06-02T00:00:0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4:45:17"/>
    <d v="2015-11-19T15:45:17"/>
    <x v="318"/>
    <d v="2015-11-19T00:00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3:45:52"/>
    <d v="2016-01-23T03:45:52"/>
    <x v="1478"/>
    <d v="2016-01-23T00:00:0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4:16:13"/>
    <d v="2014-10-05T14:16:13"/>
    <x v="1434"/>
    <d v="2014-10-05T00:00:0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1:33:59"/>
    <d v="2016-10-16T23:00:00"/>
    <x v="125"/>
    <d v="2016-10-16T00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4:00:21"/>
    <d v="2015-10-08T14:00:21"/>
    <x v="186"/>
    <d v="2015-10-08T00:00:0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9:00:03"/>
    <d v="2017-03-16T08:00:03"/>
    <x v="531"/>
    <d v="2017-03-16T00:00:0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2:47:29"/>
    <d v="2015-06-16T12:47:29"/>
    <x v="968"/>
    <d v="2015-06-16T00:00:0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18:00:50"/>
    <d v="2016-05-04T18:00:50"/>
    <x v="1463"/>
    <d v="2016-05-04T00:00:0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6T19:16:12"/>
    <d v="2015-03-27T18:16:12"/>
    <x v="1479"/>
    <d v="2015-03-27T00:00:00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3:41:57"/>
    <d v="2016-05-08T12:41:57"/>
    <x v="204"/>
    <d v="2016-05-08T00:00:0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9:12:05"/>
    <d v="2016-06-06T19:12:05"/>
    <x v="1480"/>
    <d v="2016-06-06T00:00:0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3:10:23"/>
    <d v="2014-09-11T13:10:23"/>
    <x v="371"/>
    <d v="2014-09-11T00:00:0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0:05:59"/>
    <d v="2015-03-25T23:00:00"/>
    <x v="1308"/>
    <d v="2015-03-25T00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0:51:46"/>
    <d v="2015-03-01T01:59:00"/>
    <x v="391"/>
    <d v="2015-03-01T00:00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06:17:04"/>
    <d v="2015-07-02T06:17:04"/>
    <x v="462"/>
    <d v="2015-07-02T00:00:0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16:50:19"/>
    <d v="2014-08-06T16:32:00"/>
    <x v="411"/>
    <d v="2014-08-06T00:00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2:30:33"/>
    <d v="2015-07-07T12:30:33"/>
    <x v="1481"/>
    <d v="2015-07-07T00:00:0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2:43:32"/>
    <d v="2015-09-16T12:43:32"/>
    <x v="1403"/>
    <d v="2015-09-16T00:00:0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6T23:44:52"/>
    <d v="2015-03-08T22:44:52"/>
    <x v="1352"/>
    <d v="2015-03-08T00:00:00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07:34:20"/>
    <d v="2016-08-16T22:59:00"/>
    <x v="315"/>
    <d v="2016-08-16T00:00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3:52:33"/>
    <d v="2015-05-03T17:51:00"/>
    <x v="23"/>
    <d v="2015-05-03T00:00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1:04:11"/>
    <d v="2014-07-18T11:04:11"/>
    <x v="1386"/>
    <d v="2014-07-18T00:00:0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0:47:58"/>
    <d v="2014-08-31T10:47:58"/>
    <x v="873"/>
    <d v="2014-08-31T00:00:0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19T21:38:40"/>
    <d v="2016-12-04T20:00:00"/>
    <x v="1452"/>
    <d v="2016-12-04T00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4:38:28"/>
    <d v="2015-12-31T23:00:00"/>
    <x v="209"/>
    <d v="2015-12-31T00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8T20:27:51"/>
    <d v="2014-09-25T20:35:00"/>
    <x v="1145"/>
    <d v="2014-09-25T00:00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1:24:46"/>
    <d v="2014-11-26T22:00:00"/>
    <x v="979"/>
    <d v="2014-11-26T00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2:32:10"/>
    <d v="2016-03-13T07:00:00"/>
    <x v="334"/>
    <d v="2016-03-13T00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16:08:54"/>
    <d v="2015-03-22T21:14:00"/>
    <x v="1125"/>
    <d v="2015-03-22T00:00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0:22:27"/>
    <d v="2014-10-20T00:59:00"/>
    <x v="553"/>
    <d v="2014-10-20T00:00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4:47:03"/>
    <d v="2015-01-06T01:00:00"/>
    <x v="1350"/>
    <d v="2015-01-06T00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16:58:50"/>
    <d v="2015-08-23T21:00:00"/>
    <x v="1037"/>
    <d v="2015-08-2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08:25:56"/>
    <d v="2015-09-23T08:25:56"/>
    <x v="1482"/>
    <d v="2015-09-23T00:00:0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1:29:03"/>
    <d v="2016-02-11T11:29:03"/>
    <x v="1305"/>
    <d v="2016-02-11T00:00:00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0:10:36"/>
    <d v="2014-11-11T11:10:36"/>
    <x v="307"/>
    <d v="2014-11-11T00:00:00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1:41:21"/>
    <d v="2016-08-24T01:41:21"/>
    <x v="338"/>
    <d v="2016-08-24T00:00:0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18:22:08"/>
    <d v="2016-10-30T23:00:00"/>
    <x v="1235"/>
    <d v="2016-10-30T00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07:00:06"/>
    <d v="2016-05-01T06:00:06"/>
    <x v="1483"/>
    <d v="2016-05-01T00:00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2:22:31"/>
    <d v="2016-10-12T19:00:00"/>
    <x v="1129"/>
    <d v="2016-10-12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3:41:21"/>
    <d v="2016-06-20T03:41:21"/>
    <x v="1484"/>
    <d v="2016-06-20T00:00:00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8T19:29:22"/>
    <d v="2015-12-20T23:59:00"/>
    <x v="1485"/>
    <d v="2015-12-20T00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08:47:00"/>
    <d v="2016-01-07T08:47:00"/>
    <x v="209"/>
    <d v="2016-01-07T00:00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15:05:30"/>
    <d v="2017-01-27T15:05:30"/>
    <x v="757"/>
    <d v="2017-01-27T00:00:0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3:25:10"/>
    <d v="2016-10-09T13:25:10"/>
    <x v="981"/>
    <d v="2016-10-09T00:00:0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15:07:47"/>
    <d v="2016-02-20T15:07:47"/>
    <x v="1486"/>
    <d v="2016-02-20T00:00:0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06:29:32"/>
    <d v="2014-10-03T06:29:32"/>
    <x v="831"/>
    <d v="2014-10-03T00:00:0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0:57:51"/>
    <d v="2017-01-19T10:57:51"/>
    <x v="461"/>
    <d v="2017-01-19T00:00:0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16:54:00"/>
    <d v="2015-05-26T16:54:00"/>
    <x v="558"/>
    <d v="2015-05-26T00:00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2:36:33"/>
    <d v="2017-02-26T23:59:00"/>
    <x v="296"/>
    <d v="2017-02-26T00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8T23:38:49"/>
    <d v="2014-06-15T23:25:00"/>
    <x v="1487"/>
    <d v="2014-06-15T00:00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2:46:00"/>
    <d v="2017-02-28T21:00:00"/>
    <x v="781"/>
    <d v="2017-02-28T00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4:51:10"/>
    <d v="2017-01-31T13:00:00"/>
    <x v="459"/>
    <d v="2017-01-31T00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16:29:42"/>
    <d v="2016-07-13T16:29:42"/>
    <x v="468"/>
    <d v="2016-07-13T00:00:0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15:04:12"/>
    <d v="2012-12-26T15:04:12"/>
    <x v="1488"/>
    <d v="2012-12-26T00:00:00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15:22:56"/>
    <d v="2016-03-01T00:59:00"/>
    <x v="1489"/>
    <d v="2016-03-01T00:00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16:08:44"/>
    <d v="2014-11-15T17:08:44"/>
    <x v="26"/>
    <d v="2014-11-15T00:00:00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1:11:45"/>
    <d v="2014-10-06T11:11:45"/>
    <x v="975"/>
    <d v="2014-10-06T00:00: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3:09:51"/>
    <d v="2014-12-14T13:09:51"/>
    <x v="1490"/>
    <d v="2014-12-14T00:00:00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0:11:23"/>
    <d v="2015-04-25T00:11:23"/>
    <x v="34"/>
    <d v="2015-04-25T00:00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0:05:19"/>
    <d v="2016-01-21T00:05:19"/>
    <x v="71"/>
    <d v="2016-01-21T00:00:0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08:40:40"/>
    <d v="2014-11-26T09:40:40"/>
    <x v="170"/>
    <d v="2014-11-26T00:00:0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4:58:39"/>
    <d v="2015-02-21T14:58:39"/>
    <x v="1491"/>
    <d v="2015-02-21T00:00:0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06:15:16"/>
    <d v="2015-12-23T17:59:00"/>
    <x v="1476"/>
    <d v="2015-12-23T00:00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1:52:10"/>
    <d v="2015-02-10T11:52:10"/>
    <x v="387"/>
    <d v="2015-02-10T00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15:04:09"/>
    <d v="2015-06-21T15:04:09"/>
    <x v="1492"/>
    <d v="2015-06-21T00:00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7T21:58:00"/>
    <d v="2014-11-05T00:00:00"/>
    <x v="385"/>
    <d v="2014-11-05T00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2:27:18"/>
    <d v="2014-06-10T23:00:00"/>
    <x v="241"/>
    <d v="2014-06-10T00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08:09:12"/>
    <d v="2014-07-18T08:09:12"/>
    <x v="127"/>
    <d v="2014-07-18T00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15:24:03"/>
    <d v="2014-08-20T15:24:03"/>
    <x v="33"/>
    <d v="2014-08-20T00:00:00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2:09:36"/>
    <d v="2015-07-20T17:00:00"/>
    <x v="323"/>
    <d v="2015-07-20T00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15:00:20"/>
    <d v="2014-05-26T22:00:00"/>
    <x v="1450"/>
    <d v="2014-05-26T00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15:18:53"/>
    <d v="2015-08-14T15:18:53"/>
    <x v="866"/>
    <d v="2015-08-14T00:00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09:51:09"/>
    <d v="2016-11-22T00:59:00"/>
    <x v="755"/>
    <d v="2016-11-22T00:00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17:53:29"/>
    <d v="2016-08-27T17:53:29"/>
    <x v="1287"/>
    <d v="2016-08-27T00:00:00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1:13:06"/>
    <d v="2015-06-11T11:13:06"/>
    <x v="529"/>
    <d v="2015-06-11T00:00:0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18:51:15"/>
    <d v="2012-10-06T18:51:15"/>
    <x v="1493"/>
    <d v="2012-10-06T00:00:00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07:13:33"/>
    <d v="2014-05-30T11:00:00"/>
    <x v="425"/>
    <d v="2014-05-30T00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06:01:32"/>
    <d v="2017-03-03T06:01:32"/>
    <x v="1105"/>
    <d v="2017-03-03T00:00:0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1:54:11"/>
    <d v="2015-03-20T10:54:11"/>
    <x v="1494"/>
    <d v="2015-03-20T00:00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1:20:25"/>
    <d v="2016-08-15T01:20:25"/>
    <x v="1477"/>
    <d v="2016-08-15T00:00:00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2:00:47"/>
    <d v="2014-11-17T23:35:00"/>
    <x v="46"/>
    <d v="2014-11-17T00:00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2:56:11"/>
    <d v="2015-09-16T12:56:11"/>
    <x v="1403"/>
    <d v="2015-09-16T00:00:0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16:10:47"/>
    <d v="2016-10-14T16:10:47"/>
    <x v="804"/>
    <d v="2016-10-14T00:0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1T20:04:19"/>
    <d v="2015-09-10T20:04:19"/>
    <x v="1372"/>
    <d v="2015-09-10T00:00:0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8T21:38:45"/>
    <d v="2016-08-17T21:38:45"/>
    <x v="945"/>
    <d v="2016-08-17T00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07:50:55"/>
    <d v="2016-10-31T22:59:00"/>
    <x v="1304"/>
    <d v="2016-10-31T00:00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08:26:49"/>
    <d v="2013-05-04T08:26:49"/>
    <x v="698"/>
    <d v="2013-05-04T00:00:0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3:50:44"/>
    <d v="2013-08-16T06:59:00"/>
    <x v="440"/>
    <d v="2013-08-16T00:00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16:26:13"/>
    <d v="2010-10-01T23:59:00"/>
    <x v="1495"/>
    <d v="2010-10-01T00:00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1:03:17"/>
    <d v="2016-03-04T01:03:17"/>
    <x v="758"/>
    <d v="2016-03-04T00:00:0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4:03:58"/>
    <d v="2013-12-29T02:59:00"/>
    <x v="1496"/>
    <d v="2013-12-29T00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4:00:21"/>
    <d v="2015-06-26T18:00:00"/>
    <x v="370"/>
    <d v="2015-06-26T00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15:50:48"/>
    <d v="2016-01-20T15:50:48"/>
    <x v="1465"/>
    <d v="2016-01-20T00:00:0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1:30:47"/>
    <d v="2015-10-06T11:30:47"/>
    <x v="1497"/>
    <d v="2015-10-06T00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19T20:41:39"/>
    <d v="2015-04-15T21:50:00"/>
    <x v="506"/>
    <d v="2015-04-15T00:0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2:26:38"/>
    <d v="2016-02-02T12:26:38"/>
    <x v="937"/>
    <d v="2016-02-02T00:00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2T22:44:15"/>
    <d v="2014-08-21T22:44:15"/>
    <x v="29"/>
    <d v="2014-08-21T00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4:16:26"/>
    <d v="2014-09-09T23:52:00"/>
    <x v="1498"/>
    <d v="2014-09-09T00:00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18:44:14"/>
    <d v="2016-04-27T08:16:00"/>
    <x v="1499"/>
    <d v="2016-04-27T00:00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16:37:42"/>
    <d v="2014-12-31T16:22:00"/>
    <x v="489"/>
    <d v="2014-12-31T00:00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4T19:20:55"/>
    <d v="2015-06-13T19:20:55"/>
    <x v="495"/>
    <d v="2015-06-13T00:00:0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4T23:02:40"/>
    <d v="2016-05-04T23:02:40"/>
    <x v="1463"/>
    <d v="2016-05-04T00:00:0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4:59:05"/>
    <d v="2017-02-08T04:59:05"/>
    <x v="1404"/>
    <d v="2017-02-08T00:00:00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1:04:54"/>
    <d v="2015-05-28T10:59:00"/>
    <x v="830"/>
    <d v="2015-05-28T00:00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3:16:53"/>
    <d v="2014-10-01T22:59:00"/>
    <x v="1498"/>
    <d v="2014-10-01T00:00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4:59:14"/>
    <d v="2015-03-01T20:04:00"/>
    <x v="863"/>
    <d v="2015-03-01T00:00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17:59:50"/>
    <d v="2015-01-09T17:59:50"/>
    <x v="1420"/>
    <d v="2015-01-09T00:00:0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0:16:24"/>
    <d v="2014-09-29T10:16:24"/>
    <x v="800"/>
    <d v="2014-09-29T00:00:00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0:36:51"/>
    <d v="2016-04-03T09:36:51"/>
    <x v="469"/>
    <d v="2016-04-03T00:00:0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3:59:00"/>
    <d v="2016-05-20T03:59:00"/>
    <x v="1118"/>
    <d v="2016-05-20T00:00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17:27:26"/>
    <d v="2014-08-08T17:27:26"/>
    <x v="600"/>
    <d v="2014-08-08T00:00:00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1:35:34"/>
    <d v="2015-09-28T01:35:34"/>
    <x v="1473"/>
    <d v="2015-09-28T00:00:0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3:49:08"/>
    <d v="2014-08-13T13:49:08"/>
    <x v="155"/>
    <d v="2014-08-13T00:00:00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07:51:32"/>
    <d v="2015-09-30T13:00:00"/>
    <x v="188"/>
    <d v="2015-09-30T00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17:08:58"/>
    <d v="2016-10-22T17:08:58"/>
    <x v="1500"/>
    <d v="2016-10-22T00:00:0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1T22:07:26"/>
    <d v="2015-11-22T01:59:00"/>
    <x v="877"/>
    <d v="2015-11-22T00:00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4T20:19:32"/>
    <d v="2014-07-29T20:19:32"/>
    <x v="1133"/>
    <d v="2014-07-29T00:00:0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0:28:57"/>
    <d v="2016-07-10T00:28:57"/>
    <x v="1501"/>
    <d v="2016-07-10T00:00:0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17:31:19"/>
    <d v="2015-09-09T17:31:19"/>
    <x v="619"/>
    <d v="2015-09-09T00:00:0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1:35:52"/>
    <d v="2015-10-16T11:35:52"/>
    <x v="229"/>
    <d v="2015-10-16T00:00:0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15:00:34"/>
    <d v="2014-12-14T15:00:34"/>
    <x v="1490"/>
    <d v="2014-12-14T00:00:00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2:36:09"/>
    <d v="2016-12-07T12:36:09"/>
    <x v="617"/>
    <d v="2016-12-07T00:00:0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2:34:41"/>
    <d v="2015-04-21T00:59:00"/>
    <x v="23"/>
    <d v="2015-04-21T00:00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1:34:22"/>
    <d v="2016-10-29T20:46:00"/>
    <x v="1419"/>
    <d v="2016-10-29T00:0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1:25:00"/>
    <d v="2015-06-14T14:19:00"/>
    <x v="310"/>
    <d v="2015-06-14T00:00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08:42:39"/>
    <d v="2016-03-10T08:42:39"/>
    <x v="876"/>
    <d v="2016-03-10T00:00:0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29T21:27:20"/>
    <d v="2016-08-18T21:27:20"/>
    <x v="1446"/>
    <d v="2016-08-18T00:00:0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0:38:43"/>
    <d v="2015-10-09T10:38:43"/>
    <x v="619"/>
    <d v="2015-10-09T00:00:0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17:57:58"/>
    <d v="2017-03-02T17:57:58"/>
    <x v="1"/>
    <d v="2017-03-02T00:00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6T22:19:55"/>
    <d v="2015-02-25T22:19:55"/>
    <x v="1479"/>
    <d v="2015-02-25T00:0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2:07:15"/>
    <d v="2015-03-22T11:07:15"/>
    <x v="499"/>
    <d v="2015-03-22T00:00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7T19:40:44"/>
    <d v="2014-12-26T20:40:44"/>
    <x v="170"/>
    <d v="2014-12-26T00:00:0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0T23:21:31"/>
    <d v="2015-09-19T23:21:31"/>
    <x v="1345"/>
    <d v="2015-09-19T00:00:0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7:09:06"/>
    <d v="2015-11-15T18:09:06"/>
    <x v="1502"/>
    <d v="2015-11-15T00:00:0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08:31:18"/>
    <d v="2014-09-01T00:00:00"/>
    <x v="1457"/>
    <d v="2014-09-01T00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2:22:11"/>
    <d v="2015-05-05T13:48:00"/>
    <x v="544"/>
    <d v="2015-05-05T00:00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16:12:39"/>
    <d v="2015-09-29T16:12:39"/>
    <x v="1054"/>
    <d v="2015-09-29T00:00:0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1:05:59"/>
    <d v="2015-08-17T11:05:59"/>
    <x v="476"/>
    <d v="2015-08-17T00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1T22:36:30"/>
    <d v="2016-12-20T23:36:30"/>
    <x v="1292"/>
    <d v="2016-12-20T00:00:0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08:44:07"/>
    <d v="2015-01-08T08:41:00"/>
    <x v="1032"/>
    <d v="2015-01-08T00:00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08:01:23"/>
    <d v="2016-07-08T20:59:00"/>
    <x v="527"/>
    <d v="2016-07-08T00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4:39:05"/>
    <d v="2015-05-01T13:39:05"/>
    <x v="418"/>
    <d v="2015-05-01T00:00:0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17:45:43"/>
    <d v="2016-08-14T17:45:43"/>
    <x v="189"/>
    <d v="2016-08-14T00:00:0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09:51:52"/>
    <d v="2015-10-15T17:00:00"/>
    <x v="186"/>
    <d v="2015-10-15T00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16:49:01"/>
    <d v="2014-05-31T22:59:00"/>
    <x v="16"/>
    <d v="2014-05-31T00:00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4:05:56"/>
    <d v="2015-09-20T14:05:56"/>
    <x v="313"/>
    <d v="2015-09-20T00:00:0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1T19:36:20"/>
    <d v="2016-07-31T19:36:20"/>
    <x v="679"/>
    <d v="2016-07-31T00:00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4:48:46"/>
    <d v="2015-05-20T14:48:46"/>
    <x v="121"/>
    <d v="2015-05-20T00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07:05:01"/>
    <d v="2016-10-07T09:00:00"/>
    <x v="1432"/>
    <d v="2016-10-07T00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4:00:49"/>
    <d v="2016-02-07T19:17:00"/>
    <x v="1465"/>
    <d v="2016-02-07T00:00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2T23:33:11"/>
    <d v="2016-02-11T23:33:11"/>
    <x v="1305"/>
    <d v="2016-02-11T00:00:00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09:56:15"/>
    <d v="2014-10-20T09:56:15"/>
    <x v="1417"/>
    <d v="2014-10-20T00:00: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4:12:17"/>
    <d v="2015-07-16T02:56:00"/>
    <x v="153"/>
    <d v="2015-07-16T00:00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3:10:18"/>
    <d v="2016-08-23T03:10:18"/>
    <x v="1212"/>
    <d v="2016-08-23T00:00:00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2T22:45:06"/>
    <d v="2015-06-11T22:45:06"/>
    <x v="205"/>
    <d v="2015-06-11T00:00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16:48:31"/>
    <d v="2015-02-02T21:00:00"/>
    <x v="1503"/>
    <d v="2015-02-02T00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2:15:16"/>
    <d v="2014-10-19T00:00:00"/>
    <x v="861"/>
    <d v="2014-10-19T00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05:17:56"/>
    <d v="2015-09-16T17:00:00"/>
    <x v="522"/>
    <d v="2015-09-16T00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4:32:31"/>
    <d v="2015-05-11T14:32:31"/>
    <x v="684"/>
    <d v="2015-05-11T00:00:00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1:19:54"/>
    <d v="2015-04-28T10:19:54"/>
    <x v="1504"/>
    <d v="2015-04-28T00:0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3T22:00:10"/>
    <d v="2014-08-27T22:00:10"/>
    <x v="907"/>
    <d v="2014-08-27T00:00:0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09T19:45:19"/>
    <d v="2017-02-18T19:45:19"/>
    <x v="1404"/>
    <d v="2017-02-18T00:00:0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09:17:00"/>
    <d v="2014-10-04T09:17:00"/>
    <x v="831"/>
    <d v="2014-10-04T00:00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1T21:55:34"/>
    <d v="2016-10-31T21:55:34"/>
    <x v="772"/>
    <d v="2016-10-31T00:00:0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2:33:02"/>
    <d v="2015-04-17T12:33:02"/>
    <x v="1161"/>
    <d v="2015-04-17T00:00:0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0:10:50"/>
    <d v="2014-09-21T10:10:50"/>
    <x v="907"/>
    <d v="2014-09-21T00:00:0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05:43:47"/>
    <d v="2016-06-05T05:43:47"/>
    <x v="53"/>
    <d v="2016-06-05T00:00:00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07:22:05"/>
    <d v="2015-04-01T07:22:05"/>
    <x v="1161"/>
    <d v="2015-04-01T00:00:0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3:59:20"/>
    <d v="2016-05-27T08:12:00"/>
    <x v="862"/>
    <d v="2016-05-27T00:00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0:35:23"/>
    <d v="2016-07-02T10:35:23"/>
    <x v="468"/>
    <d v="2016-07-02T00:00:0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4T20:05:32"/>
    <d v="2015-03-26T19:05:32"/>
    <x v="1342"/>
    <d v="2015-03-26T00:00:00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17:36:36"/>
    <d v="2016-05-05T16:36:36"/>
    <x v="1122"/>
    <d v="2016-05-05T00:00:0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1:18:55"/>
    <d v="2014-09-26T11:18:55"/>
    <x v="512"/>
    <d v="2014-09-26T00:00:00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17:22:12"/>
    <d v="2016-11-09T18:22:12"/>
    <x v="581"/>
    <d v="2016-11-09T00:00:00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18:49:58"/>
    <d v="2016-07-09T18:49:58"/>
    <x v="1460"/>
    <d v="2016-07-09T00:00:0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3:43:21"/>
    <d v="2015-02-02T13:43:21"/>
    <x v="190"/>
    <d v="2015-02-02T00:00:00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7T23:57:52"/>
    <d v="2016-01-06T23:57:52"/>
    <x v="480"/>
    <d v="2016-01-06T00:00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6T19:26:02"/>
    <d v="2016-03-27T18:26:02"/>
    <x v="792"/>
    <d v="2016-03-27T00:00:0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15:33:49"/>
    <d v="2015-03-01T15:33:49"/>
    <x v="869"/>
    <d v="2015-03-01T00:00:0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4:49:01"/>
    <d v="2017-03-16T13:49:01"/>
    <x v="781"/>
    <d v="2017-03-16T00:00:0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15:13:39"/>
    <d v="2017-04-18T14:13:39"/>
    <x v="1111"/>
    <d v="2017-04-18T00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0:21:56"/>
    <d v="2017-04-13T23:59:00"/>
    <x v="1104"/>
    <d v="2017-04-13T00:00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08:54:05"/>
    <d v="2017-04-08T07:54:05"/>
    <x v="1111"/>
    <d v="2017-04-08T00:00:00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3:24:20"/>
    <d v="2017-04-21T02:24:20"/>
    <x v="1505"/>
    <d v="2017-04-21T00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08:33:54"/>
    <d v="2017-03-24T07:33:54"/>
    <x v="1106"/>
    <d v="2017-03-24T00:00:0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2:16:59"/>
    <d v="2017-03-27T11:16:59"/>
    <x v="1113"/>
    <d v="2017-03-27T00:00:00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2T22:38:41"/>
    <d v="2017-04-03T22:38:41"/>
    <x v="1114"/>
    <d v="2017-04-03T00:00:00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06:05:54"/>
    <d v="2017-03-31T17:59:00"/>
    <x v="1506"/>
    <d v="2017-03-31T00:00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16:14:29"/>
    <d v="2017-05-03T14:12:00"/>
    <x v="1340"/>
    <d v="2017-05-03T00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0:30:07"/>
    <d v="2017-04-03T10:30:07"/>
    <x v="1507"/>
    <d v="2017-04-03T00:00:0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1:29:20"/>
    <d v="2017-03-24T23:33:00"/>
    <x v="1048"/>
    <d v="2017-03-24T00:00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2:15:03"/>
    <d v="2017-04-07T11:15:03"/>
    <x v="1508"/>
    <d v="2017-04-07T00:00:0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3:04:48"/>
    <d v="2017-04-16T15:00:00"/>
    <x v="1113"/>
    <d v="2017-04-16T0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07:18:59"/>
    <d v="2017-03-19T06:18:59"/>
    <x v="1105"/>
    <d v="2017-03-19T00:00:0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3:35:56"/>
    <d v="2017-04-09T03:35:56"/>
    <x v="1104"/>
    <d v="2017-04-09T00:00:0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07:55:07"/>
    <d v="2017-03-19T01:00:00"/>
    <x v="1509"/>
    <d v="2017-03-19T00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6T19:58:54"/>
    <d v="2017-03-27T18:58:54"/>
    <x v="523"/>
    <d v="2017-03-27T00:00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1:22:46"/>
    <d v="2017-04-16T10:22:46"/>
    <x v="1509"/>
    <d v="2017-04-16T00:00:0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18:15:55"/>
    <d v="2014-11-06T19:15:55"/>
    <x v="1351"/>
    <d v="2014-11-06T00:00:00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0:58:04"/>
    <d v="2014-09-30T23:00:00"/>
    <x v="547"/>
    <d v="2014-09-30T00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2T19:25:00"/>
    <d v="2012-12-06T21:00:00"/>
    <x v="1510"/>
    <d v="2012-12-06T00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1:20:03"/>
    <d v="2011-01-24T23:00:00"/>
    <x v="1511"/>
    <d v="2011-01-24T00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15:09:34"/>
    <d v="2014-09-10T15:09:34"/>
    <x v="1498"/>
    <d v="2014-09-10T00:00:0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15:49:27"/>
    <d v="2013-11-02T15:49:27"/>
    <x v="263"/>
    <d v="2013-11-02T00:00:00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0T22:42:17"/>
    <d v="2011-04-30T23:59:00"/>
    <x v="1173"/>
    <d v="2011-04-30T00:00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16:00:58"/>
    <d v="2012-04-01T15:00:58"/>
    <x v="398"/>
    <d v="2012-04-01T00:00:00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06:58:45"/>
    <d v="2012-12-20T06:58:45"/>
    <x v="1512"/>
    <d v="2012-12-20T00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17:52:24"/>
    <d v="2012-06-01T17:52:24"/>
    <x v="707"/>
    <d v="2012-06-01T00:00:0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3:55:05"/>
    <d v="2014-07-19T00:00:00"/>
    <x v="600"/>
    <d v="2014-07-19T00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15:09:12"/>
    <d v="2013-07-22T15:09:12"/>
    <x v="1513"/>
    <d v="2013-07-22T00:00:0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6T20:36:01"/>
    <d v="2012-01-18T18:00:00"/>
    <x v="898"/>
    <d v="2012-01-18T00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1:21:27"/>
    <d v="2014-08-12T23:59:00"/>
    <x v="33"/>
    <d v="2014-08-12T00:00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07:52:02"/>
    <d v="2014-10-15T07:52:02"/>
    <x v="867"/>
    <d v="2014-10-15T00:00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1:27:42"/>
    <d v="2014-07-06T21:00:00"/>
    <x v="430"/>
    <d v="2014-07-06T00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3:05:25"/>
    <d v="2014-06-15T13:05:25"/>
    <x v="827"/>
    <d v="2014-06-15T00:00:00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4:20:15"/>
    <d v="2014-06-09T14:20:15"/>
    <x v="911"/>
    <d v="2014-06-09T00:00:00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0T22:49:20"/>
    <d v="2011-05-02T22:59:00"/>
    <x v="1514"/>
    <d v="2011-05-02T00:00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1:35:53"/>
    <d v="2014-11-26T02:59:00"/>
    <x v="583"/>
    <d v="2014-11-26T00:00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8T23:13:01"/>
    <d v="2014-08-01T23:13:01"/>
    <x v="557"/>
    <d v="2014-08-01T00:00:0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2T21:32:33"/>
    <d v="2014-06-13T17:00:00"/>
    <x v="834"/>
    <d v="2014-06-13T00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2:42:41"/>
    <d v="2013-12-12T23:59:00"/>
    <x v="1262"/>
    <d v="2013-12-12T00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29T20:55:44"/>
    <d v="2014-07-01T23:00:00"/>
    <x v="132"/>
    <d v="2014-07-01T00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09:35:58"/>
    <d v="2016-05-06T09:35:58"/>
    <x v="1247"/>
    <d v="2016-05-06T00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2:31:08"/>
    <d v="2012-02-14T12:31:08"/>
    <x v="1515"/>
    <d v="2012-02-14T00:00:0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16:04:52"/>
    <d v="2014-09-26T16:04:52"/>
    <x v="21"/>
    <d v="2014-09-26T00:00:0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15:45:08"/>
    <d v="2014-08-25T15:45:08"/>
    <x v="1498"/>
    <d v="2014-08-25T00:00:0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16:17:07"/>
    <d v="2011-02-17T16:17:07"/>
    <x v="1516"/>
    <d v="2011-02-17T00:00:00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17:20:31"/>
    <d v="2013-08-18T10:00:00"/>
    <x v="1517"/>
    <d v="2013-08-18T00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1:00:09"/>
    <d v="2014-06-21T11:00:09"/>
    <x v="868"/>
    <d v="2014-06-21T00:00:0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09:31:15"/>
    <d v="2014-07-16T09:31:15"/>
    <x v="1023"/>
    <d v="2014-07-16T00:00:0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1:51:11"/>
    <d v="2013-05-06T11:51:11"/>
    <x v="1518"/>
    <d v="2013-05-06T00:00:00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4:54:09"/>
    <d v="2014-06-20T04:54:09"/>
    <x v="327"/>
    <d v="2014-06-20T00:00:0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2:26:27"/>
    <d v="2014-06-15T11:00:00"/>
    <x v="10"/>
    <d v="2014-06-15T00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17:47:01"/>
    <d v="2012-01-31T12:00:00"/>
    <x v="898"/>
    <d v="2012-01-31T00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4:04:29"/>
    <d v="2013-08-23T14:04:29"/>
    <x v="1519"/>
    <d v="2013-08-23T00:00:0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18:50:31"/>
    <d v="2014-07-01T18:50:31"/>
    <x v="12"/>
    <d v="2014-07-01T00:00:0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18:27:21"/>
    <d v="2014-07-16T18:27:21"/>
    <x v="600"/>
    <d v="2014-07-16T00:00:00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17:10:38"/>
    <d v="2014-09-16T16:00:00"/>
    <x v="1520"/>
    <d v="2014-09-16T00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0:59:33"/>
    <d v="2014-08-04T10:59:33"/>
    <x v="62"/>
    <d v="2014-08-04T00:00:0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4:58:22"/>
    <d v="2015-06-10T04:58:22"/>
    <x v="1046"/>
    <d v="2015-06-10T00:00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3:18:52"/>
    <d v="2015-05-24T03:18:52"/>
    <x v="1521"/>
    <d v="2015-05-24T00:00:00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8T22:37:55"/>
    <d v="2016-12-08T23:37:55"/>
    <x v="1312"/>
    <d v="2016-12-08T00:00:0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3:07:49"/>
    <d v="2016-08-16T13:07:49"/>
    <x v="774"/>
    <d v="2016-08-16T00:00:0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17:34:19"/>
    <d v="2015-02-28T17:00:00"/>
    <x v="973"/>
    <d v="2015-02-28T00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18:14:16"/>
    <d v="2015-02-20T18:14:16"/>
    <x v="1140"/>
    <d v="2015-02-20T00:00:0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6T20:29:58"/>
    <d v="2015-07-26T20:29:58"/>
    <x v="742"/>
    <d v="2015-07-26T00:00:0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09:15:42"/>
    <d v="2015-02-12T09:15:42"/>
    <x v="1049"/>
    <d v="2015-02-12T00:00:0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09:21:15"/>
    <d v="2015-08-01T09:00:00"/>
    <x v="462"/>
    <d v="2015-08-01T00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06:50:18"/>
    <d v="2015-02-04T06:50:18"/>
    <x v="196"/>
    <d v="2015-02-04T00:00:0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05:11:17"/>
    <d v="2015-02-16T05:11:17"/>
    <x v="983"/>
    <d v="2015-02-16T00:00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3:16:58"/>
    <d v="2014-09-06T16:00:00"/>
    <x v="1385"/>
    <d v="2014-09-06T00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2:41:41"/>
    <d v="2016-04-30T00:34:00"/>
    <x v="1118"/>
    <d v="2016-04-30T00:00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3:24:37"/>
    <d v="2014-08-31T13:24:37"/>
    <x v="1522"/>
    <d v="2014-08-31T00:00:0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15:29:06"/>
    <d v="2015-12-14T00:59:00"/>
    <x v="1502"/>
    <d v="2015-12-14T00:00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18:43:42"/>
    <d v="2015-09-25T18:43:42"/>
    <x v="1354"/>
    <d v="2015-09-25T00:00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1:27:59"/>
    <d v="2015-07-17T11:14:00"/>
    <x v="951"/>
    <d v="2015-07-17T00:00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3:59:32"/>
    <d v="2015-05-01T03:59:32"/>
    <x v="1117"/>
    <d v="2015-05-01T00:00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1:37:31"/>
    <d v="2015-09-19T01:37:31"/>
    <x v="1345"/>
    <d v="2015-09-19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1:40:07"/>
    <d v="2015-04-23T00:40:07"/>
    <x v="482"/>
    <d v="2015-04-23T00:00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09:31:17"/>
    <d v="2014-07-28T09:31:17"/>
    <x v="411"/>
    <d v="2014-07-28T00:00:00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0:17:38"/>
    <d v="2014-06-20T18:00:00"/>
    <x v="127"/>
    <d v="2014-06-20T00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17:28:39"/>
    <d v="2012-05-31T22:59:00"/>
    <x v="226"/>
    <d v="2012-05-31T00:00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09:04:40"/>
    <d v="2014-08-14T21:00:00"/>
    <x v="155"/>
    <d v="2014-08-14T00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4:05:51"/>
    <d v="2014-08-08T14:05:51"/>
    <x v="600"/>
    <d v="2014-08-08T00:00:00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3:19:19"/>
    <d v="2015-07-26T13:19:19"/>
    <x v="153"/>
    <d v="2015-07-26T00:00:0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4:01:13"/>
    <d v="2016-01-05T18:55:00"/>
    <x v="1523"/>
    <d v="2016-01-05T00:00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0:57:51"/>
    <d v="2015-09-09T22:59:00"/>
    <x v="1037"/>
    <d v="2015-09-09T00:00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06:06:11"/>
    <d v="2015-07-11T09:30:00"/>
    <x v="192"/>
    <d v="2015-07-11T00:0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08:06:24"/>
    <d v="2016-11-04T08:06:24"/>
    <x v="1524"/>
    <d v="2016-11-04T00:00:0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7T19:03:06"/>
    <d v="2014-12-30T19:00:00"/>
    <x v="198"/>
    <d v="2014-12-30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18:35:47"/>
    <d v="2015-03-22T17:35:47"/>
    <x v="677"/>
    <d v="2015-03-22T00:00:00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15:00:04"/>
    <d v="2017-03-12T16:00:00"/>
    <x v="306"/>
    <d v="2017-03-12T00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1:43:23"/>
    <d v="2015-07-05T11:43:23"/>
    <x v="460"/>
    <d v="2015-07-05T00:00:00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08:58:17"/>
    <d v="2015-10-24T16:29:00"/>
    <x v="48"/>
    <d v="2015-10-24T00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15:02:56"/>
    <d v="2015-08-20T15:02:56"/>
    <x v="1213"/>
    <d v="2015-08-20T00:00:0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15:25:13"/>
    <d v="2017-01-10T00:00:00"/>
    <x v="293"/>
    <d v="2017-01-10T00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08:25:38"/>
    <d v="2016-06-03T16:00:00"/>
    <x v="479"/>
    <d v="2016-06-03T00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09:00:12"/>
    <d v="2015-10-30T09:00:12"/>
    <x v="1525"/>
    <d v="2015-10-30T00:00:0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16:10:36"/>
    <d v="2017-01-17T16:10:36"/>
    <x v="1462"/>
    <d v="2017-01-17T00:00:0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2:01:24"/>
    <d v="2015-12-16T23:59:00"/>
    <x v="45"/>
    <d v="2015-12-16T00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1:59:58"/>
    <d v="2014-11-20T02:59:58"/>
    <x v="147"/>
    <d v="2014-11-20T00:00:00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5T23:02:06"/>
    <d v="2014-09-30T22:59:00"/>
    <x v="867"/>
    <d v="2014-09-30T00:00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17:39:07"/>
    <d v="2016-04-16T17:39:07"/>
    <x v="9"/>
    <d v="2016-04-16T00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4:31:57"/>
    <d v="2016-05-03T22:59:00"/>
    <x v="995"/>
    <d v="2016-05-03T00:00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4:19:15"/>
    <d v="2017-03-02T14:19:15"/>
    <x v="1"/>
    <d v="2017-03-02T00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3:56:48"/>
    <d v="2017-02-01T18:31:00"/>
    <x v="582"/>
    <d v="2017-02-01T00:00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3:20:51"/>
    <d v="2016-07-01T03:20:51"/>
    <x v="679"/>
    <d v="2016-07-01T00:00:0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17:00:33"/>
    <d v="2016-12-28T17:00:33"/>
    <x v="681"/>
    <d v="2016-12-28T00:00:00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06:23:04"/>
    <d v="2015-09-28T22:59:00"/>
    <x v="1131"/>
    <d v="2015-09-28T00:00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07:14:58"/>
    <d v="2015-07-01T07:14:58"/>
    <x v="1526"/>
    <d v="2015-07-01T00:00:0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09-30T21:08:13"/>
    <d v="2015-10-25T18:59:00"/>
    <x v="1525"/>
    <d v="2015-10-25T00:00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1:39:08"/>
    <d v="2017-02-16T18:00:00"/>
    <x v="1527"/>
    <d v="2017-02-16T00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2:47:50"/>
    <d v="2014-10-14T01:59:00"/>
    <x v="1528"/>
    <d v="2014-10-14T00:00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3:08:12"/>
    <d v="2014-09-19T13:08:12"/>
    <x v="855"/>
    <d v="2014-09-19T00:00:0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4T21:19:22"/>
    <d v="2015-10-08T19:00:00"/>
    <x v="311"/>
    <d v="2015-10-08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1:39:42"/>
    <d v="2016-12-01T12:39:42"/>
    <x v="463"/>
    <d v="2016-12-01T00:00:00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09:24:18"/>
    <d v="2015-06-11T21:00:00"/>
    <x v="123"/>
    <d v="2015-06-11T00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06:20:00"/>
    <d v="2015-09-11T22:59:00"/>
    <x v="56"/>
    <d v="2015-09-11T00:00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05:25:12"/>
    <d v="2015-07-12T05:25:12"/>
    <x v="1215"/>
    <d v="2015-07-12T00:00:0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16:19:17"/>
    <d v="2015-04-04T15:19:17"/>
    <x v="35"/>
    <d v="2015-04-04T00:00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2:55:14"/>
    <d v="2015-06-20T12:55:14"/>
    <x v="791"/>
    <d v="2015-06-20T00:00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2:48:44"/>
    <d v="2014-11-05T13:48:44"/>
    <x v="803"/>
    <d v="2014-11-05T00:00:0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2:32:46"/>
    <d v="2015-06-21T12:32:46"/>
    <x v="1492"/>
    <d v="2015-06-21T00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06:20:40"/>
    <d v="2016-09-07T06:20:40"/>
    <x v="1529"/>
    <d v="2016-09-07T00:00:0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08:50:28"/>
    <d v="2016-09-07T22:45:00"/>
    <x v="1530"/>
    <d v="2016-09-07T00:00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3T21:03:29"/>
    <d v="2015-03-25T20:03:29"/>
    <x v="297"/>
    <d v="2015-03-25T00:00:0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3:26:15"/>
    <d v="2014-10-07T13:26:15"/>
    <x v="317"/>
    <d v="2014-10-07T00:00:00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08:46:17"/>
    <d v="2015-06-10T22:59:00"/>
    <x v="1046"/>
    <d v="2015-06-10T00:00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08:25:52"/>
    <d v="2017-02-22T08:25:52"/>
    <x v="1127"/>
    <d v="2017-02-22T00:00:00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16:17:41"/>
    <d v="2015-01-08T16:17:41"/>
    <x v="1346"/>
    <d v="2015-01-08T00:00:0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3:15:45"/>
    <d v="2016-09-30T22:59:00"/>
    <x v="772"/>
    <d v="2016-09-30T00:00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1:08:38"/>
    <d v="2015-11-30T12:08:38"/>
    <x v="537"/>
    <d v="2015-11-30T00:00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2:24:36"/>
    <d v="2015-07-16T12:24:36"/>
    <x v="153"/>
    <d v="2015-07-16T00:00:0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2:34:22"/>
    <d v="2014-12-21T23:00:00"/>
    <x v="1027"/>
    <d v="2014-12-21T00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07:23:08"/>
    <d v="2015-10-30T16:00:00"/>
    <x v="1531"/>
    <d v="2015-10-30T00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4:12:18"/>
    <d v="2015-01-28T17:00:00"/>
    <x v="796"/>
    <d v="2015-01-28T00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2:05:15"/>
    <d v="2015-12-03T12:00:00"/>
    <x v="996"/>
    <d v="2015-12-03T00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07:52:02"/>
    <d v="2015-06-12T16:00:00"/>
    <x v="1220"/>
    <d v="2015-06-12T00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3:11:00"/>
    <d v="2015-07-17T13:11:00"/>
    <x v="951"/>
    <d v="2015-07-17T00:00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16:42:08"/>
    <d v="2016-08-24T16:42:08"/>
    <x v="1529"/>
    <d v="2016-08-24T00:00:0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4:29:57"/>
    <d v="2015-06-16T06:00:00"/>
    <x v="1532"/>
    <d v="2015-06-16T00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07:47:45"/>
    <d v="2015-07-12T07:47:45"/>
    <x v="1215"/>
    <d v="2015-07-12T00:00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05:29:35"/>
    <d v="2014-11-02T06:29:35"/>
    <x v="997"/>
    <d v="2014-11-02T00:00:00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07:00:09"/>
    <d v="2015-11-06T08:00:09"/>
    <x v="1531"/>
    <d v="2015-11-06T00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4:14:02"/>
    <d v="2016-09-14T14:00:00"/>
    <x v="773"/>
    <d v="2016-09-14T00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1:54:32"/>
    <d v="2016-03-15T16:00:00"/>
    <x v="374"/>
    <d v="2016-03-15T00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16:07:51"/>
    <d v="2015-02-08T23:30:00"/>
    <x v="1049"/>
    <d v="2015-02-08T00:0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17:47:59"/>
    <d v="2016-03-31T22:59:00"/>
    <x v="792"/>
    <d v="2016-03-31T00:00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1:23:26"/>
    <d v="2014-11-18T12:23:26"/>
    <x v="549"/>
    <d v="2014-11-18T00:00:00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15:21:43"/>
    <d v="2015-05-30T15:21:43"/>
    <x v="864"/>
    <d v="2015-05-30T00:00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1T21:27:39"/>
    <d v="2016-03-31T20:27:39"/>
    <x v="881"/>
    <d v="2016-03-31T00:00:00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3:09:58"/>
    <d v="2015-06-01T00:00:00"/>
    <x v="529"/>
    <d v="2015-06-01T00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2T19:28:25"/>
    <d v="2015-09-01T19:28:25"/>
    <x v="711"/>
    <d v="2015-09-01T00:00:0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5T23:39:48"/>
    <d v="2016-04-28T23:39:48"/>
    <x v="746"/>
    <d v="2016-04-28T00:00:0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2:51:38"/>
    <d v="2016-02-10T16:00:00"/>
    <x v="1533"/>
    <d v="2016-02-10T00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16:14:13"/>
    <d v="2016-01-29T00:59:00"/>
    <x v="474"/>
    <d v="2016-01-29T00:00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17:37:06"/>
    <d v="2017-02-28T00:00:00"/>
    <x v="540"/>
    <d v="2017-02-28T00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15:09:42"/>
    <d v="2016-08-15T15:09:42"/>
    <x v="1477"/>
    <d v="2016-08-15T00:00:00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3:00:28"/>
    <d v="2015-11-28T13:00:28"/>
    <x v="996"/>
    <d v="2015-11-28T00:00:0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3:35:15"/>
    <d v="2016-06-20T18:00:00"/>
    <x v="1132"/>
    <d v="2016-06-20T00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3:50:02"/>
    <d v="2017-02-20T03:50:02"/>
    <x v="1127"/>
    <d v="2017-02-20T00:00:00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07:21:31"/>
    <d v="2017-03-11T07:21:31"/>
    <x v="296"/>
    <d v="2017-03-11T00:00:0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1:51:40"/>
    <d v="2015-09-16T22:59:00"/>
    <x v="1534"/>
    <d v="2015-09-16T00:00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3:29:08"/>
    <d v="2015-12-04T14:29:08"/>
    <x v="467"/>
    <d v="2015-12-04T00:00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05:12:32"/>
    <d v="2017-03-04T05:12:32"/>
    <x v="1291"/>
    <d v="2017-03-04T00:00:0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07:59:14"/>
    <d v="2015-06-16T07:59:14"/>
    <x v="968"/>
    <d v="2015-06-16T00:00:0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05:37:09"/>
    <d v="2016-09-26T05:37:09"/>
    <x v="683"/>
    <d v="2016-09-26T00:00:0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3:09:32"/>
    <d v="2015-11-22T17:00:00"/>
    <x v="1535"/>
    <d v="2015-11-22T00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3:30:56"/>
    <d v="2015-07-27T17:59:00"/>
    <x v="894"/>
    <d v="2015-07-27T00:00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17:59:28"/>
    <d v="2015-09-12T19:00:00"/>
    <x v="133"/>
    <d v="2015-09-12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17:01:03"/>
    <d v="2015-10-14T17:01:03"/>
    <x v="311"/>
    <d v="2015-10-14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2:51:02"/>
    <d v="2015-04-29T12:51:02"/>
    <x v="514"/>
    <d v="2015-04-29T00:00: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2:39:36"/>
    <d v="2016-08-01T01:59:00"/>
    <x v="774"/>
    <d v="2016-08-01T00:00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3:26:16"/>
    <d v="2016-12-07T03:26:16"/>
    <x v="1536"/>
    <d v="2016-12-07T00:00:00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0:38:04"/>
    <d v="2015-03-28T09:38:04"/>
    <x v="1537"/>
    <d v="2015-03-28T00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09:59:12"/>
    <d v="2016-12-22T09:59:12"/>
    <x v="571"/>
    <d v="2016-12-22T00:00:00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15:32:28"/>
    <d v="2015-07-31T15:32:28"/>
    <x v="134"/>
    <d v="2015-07-31T00:00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0:15:42"/>
    <d v="2016-06-09T22:00:00"/>
    <x v="1137"/>
    <d v="2016-06-09T00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4T20:22:19"/>
    <d v="2016-05-14T20:22:19"/>
    <x v="535"/>
    <d v="2016-05-14T00:00:00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16:02:45"/>
    <d v="2016-04-13T16:02:45"/>
    <x v="678"/>
    <d v="2016-04-13T00:00: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0:36:18"/>
    <d v="2016-10-16T10:36:18"/>
    <x v="125"/>
    <d v="2016-10-16T00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17:17:05"/>
    <d v="2015-10-06T17:17:05"/>
    <x v="1497"/>
    <d v="2015-10-06T00:00:0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2:00:10"/>
    <d v="2015-10-17T02:00:10"/>
    <x v="1180"/>
    <d v="2015-10-17T00:00:0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4:25:46"/>
    <d v="2016-11-11T17:00:00"/>
    <x v="1292"/>
    <d v="2016-11-11T00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0:51:57"/>
    <d v="2016-01-26T20:00:00"/>
    <x v="744"/>
    <d v="2016-01-26T00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1:25:11"/>
    <d v="2015-05-08T15:05:00"/>
    <x v="1538"/>
    <d v="2015-05-08T00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2:17:21"/>
    <d v="2016-05-06T02:17:21"/>
    <x v="1247"/>
    <d v="2016-05-06T00:0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15:54:35"/>
    <d v="2014-08-08T08:54:00"/>
    <x v="1474"/>
    <d v="2014-08-08T00:00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8T19:57:04"/>
    <d v="2016-06-07T19:57:04"/>
    <x v="976"/>
    <d v="2016-06-07T00:00:00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2:14:53"/>
    <d v="2016-04-10T21:30:00"/>
    <x v="1483"/>
    <d v="2016-04-10T00:0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09:03:06"/>
    <d v="2015-01-31T09:03:06"/>
    <x v="555"/>
    <d v="2015-01-31T00:00:00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2T20:05:57"/>
    <d v="2016-06-21T20:05:57"/>
    <x v="1430"/>
    <d v="2016-06-21T00:00:0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1T21:24:25"/>
    <d v="2014-10-15T22:59:00"/>
    <x v="470"/>
    <d v="2014-10-15T00:00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0T19:14:56"/>
    <d v="2016-06-21T22:55:00"/>
    <x v="940"/>
    <d v="2016-06-21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3:46:48"/>
    <d v="2016-09-25T03:46:48"/>
    <x v="1539"/>
    <d v="2016-09-25T00:00:0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08:59:50"/>
    <d v="2016-06-05T08:59:50"/>
    <x v="1430"/>
    <d v="2016-06-05T00:00:0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3:51:17"/>
    <d v="2015-04-05T12:51:17"/>
    <x v="933"/>
    <d v="2015-04-05T00:00:0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2:08:25"/>
    <d v="2015-03-08T11:08:25"/>
    <x v="1352"/>
    <d v="2015-03-08T00:00:0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3:59:26"/>
    <d v="2016-05-08T03:59:26"/>
    <x v="8"/>
    <d v="2016-05-08T00:00:00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08:48:03"/>
    <d v="2014-07-04T20:00:00"/>
    <x v="1540"/>
    <d v="2014-07-04T00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2:45:08"/>
    <d v="2014-07-27T18:00:00"/>
    <x v="325"/>
    <d v="2014-07-27T00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16:17:48"/>
    <d v="2015-04-01T15:17:48"/>
    <x v="418"/>
    <d v="2015-04-01T00:00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1:44:46"/>
    <d v="2015-10-06T11:44:46"/>
    <x v="188"/>
    <d v="2015-10-06T00:00:00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15:38:50"/>
    <d v="2014-07-19T15:38:50"/>
    <x v="568"/>
    <d v="2014-07-19T00:00:0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1:14:40"/>
    <d v="2015-06-15T11:14:40"/>
    <x v="1541"/>
    <d v="2015-06-15T00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07:30:22"/>
    <d v="2015-07-30T07:30:22"/>
    <x v="1038"/>
    <d v="2015-07-30T00:00:0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1:10:46"/>
    <d v="2014-08-03T18:00:00"/>
    <x v="411"/>
    <d v="2014-08-03T00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4:34:06"/>
    <d v="2016-04-05T03:34:06"/>
    <x v="301"/>
    <d v="2016-04-05T00:00:0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1:46:07"/>
    <d v="2014-10-10T16:00:00"/>
    <x v="478"/>
    <d v="2014-10-10T00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08:48:00"/>
    <d v="2017-02-24T08:48:00"/>
    <x v="1356"/>
    <d v="2017-02-24T00:00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0:58:38"/>
    <d v="2016-07-28T10:58:38"/>
    <x v="1043"/>
    <d v="2016-07-28T00:00:0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18:22:34"/>
    <d v="2016-12-06T18:22:34"/>
    <x v="1214"/>
    <d v="2016-12-06T00:00:0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4:10:21"/>
    <d v="2016-06-12T12:00:00"/>
    <x v="783"/>
    <d v="2016-06-12T00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2:06:50"/>
    <d v="2015-03-31T23:59:00"/>
    <x v="1504"/>
    <d v="2015-03-31T00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16:59:44"/>
    <d v="2016-04-13T08:18:00"/>
    <x v="678"/>
    <d v="2016-04-13T00:00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0T23:48:13"/>
    <d v="2014-08-29T23:48:13"/>
    <x v="457"/>
    <d v="2014-08-29T00:00:00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7T21:32:48"/>
    <d v="2015-04-17T19:37:00"/>
    <x v="136"/>
    <d v="2015-04-17T00:00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8T19:35:10"/>
    <d v="2015-02-25T19:35:10"/>
    <x v="1494"/>
    <d v="2015-02-25T00:00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08:14:14"/>
    <d v="2016-05-08T16:00:00"/>
    <x v="1030"/>
    <d v="2016-05-08T00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08:24:40"/>
    <d v="2016-04-29T22:59:00"/>
    <x v="1247"/>
    <d v="2016-04-29T00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2T21:39:32"/>
    <d v="2016-06-13T12:00:00"/>
    <x v="1430"/>
    <d v="2016-06-13T00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1:50:11"/>
    <d v="2015-11-29T18:00:00"/>
    <x v="1542"/>
    <d v="2015-11-29T00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4:29:25"/>
    <d v="2014-07-23T06:00:00"/>
    <x v="1023"/>
    <d v="2014-07-23T00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18:49:38"/>
    <d v="2016-07-01T18:00:00"/>
    <x v="1357"/>
    <d v="2016-07-01T00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05:22:30"/>
    <d v="2016-05-02T18:00:00"/>
    <x v="232"/>
    <d v="2016-05-02T00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2:26:46"/>
    <d v="2015-10-28T23:01:00"/>
    <x v="48"/>
    <d v="2015-10-28T00:00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09:52:07"/>
    <d v="2016-05-10T06:17:00"/>
    <x v="536"/>
    <d v="2016-05-10T00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4:34:32"/>
    <d v="2016-07-15T14:34:32"/>
    <x v="879"/>
    <d v="2016-07-15T00:00:0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05:01:50"/>
    <d v="2014-08-01T05:01:50"/>
    <x v="1540"/>
    <d v="2014-08-01T00:00:0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2:27:59"/>
    <d v="2014-11-19T03:27:59"/>
    <x v="46"/>
    <d v="2014-11-19T00:00:0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0T20:22:14"/>
    <d v="2017-02-24T20:22:14"/>
    <x v="743"/>
    <d v="2017-02-24T00:00:00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2T20:59:03"/>
    <d v="2016-12-14T10:59:00"/>
    <x v="571"/>
    <d v="2016-12-14T00:00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4T19:36:30"/>
    <d v="2014-09-01T10:59:00"/>
    <x v="541"/>
    <d v="2014-09-01T00:00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0T21:11:57"/>
    <d v="2015-03-06T23:55:00"/>
    <x v="499"/>
    <d v="2015-03-06T00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3:30:45"/>
    <d v="2014-08-19T11:00:00"/>
    <x v="800"/>
    <d v="2014-08-19T00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18:27:29"/>
    <d v="2016-03-15T16:00:00"/>
    <x v="762"/>
    <d v="2016-03-15T00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2T21:26:32"/>
    <d v="2015-12-12T21:26:32"/>
    <x v="211"/>
    <d v="2015-12-12T00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2T20:37:17"/>
    <d v="2015-05-12T20:37:17"/>
    <x v="205"/>
    <d v="2015-05-12T00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17:24:54"/>
    <d v="2015-08-01T17:24:54"/>
    <x v="458"/>
    <d v="2015-08-01T00:00:0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5T23:47:39"/>
    <d v="2015-01-01T00:00:00"/>
    <x v="497"/>
    <d v="2015-01-01T00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5T19:59:40"/>
    <d v="2017-01-14T19:59:40"/>
    <x v="1141"/>
    <d v="2017-01-14T00:00:0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3:01:25"/>
    <d v="2016-12-17T03:00:00"/>
    <x v="617"/>
    <d v="2016-12-17T00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15:59:25"/>
    <d v="2015-12-02T15:59:25"/>
    <x v="1424"/>
    <d v="2015-12-02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08:09:16"/>
    <d v="2014-08-24T23:59:00"/>
    <x v="163"/>
    <d v="2014-08-24T00:00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15:30:40"/>
    <d v="2015-07-18T11:00:00"/>
    <x v="466"/>
    <d v="2015-07-18T00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2:33:36"/>
    <d v="2015-10-28T12:33:36"/>
    <x v="373"/>
    <d v="2015-10-28T00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09:39:33"/>
    <d v="2014-05-18T09:39:33"/>
    <x v="1543"/>
    <d v="2014-05-18T00:00:00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1:49:54"/>
    <d v="2015-04-25T10:49:54"/>
    <x v="1342"/>
    <d v="2015-04-25T00:00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2:34:59"/>
    <d v="2015-03-20T11:56:00"/>
    <x v="1494"/>
    <d v="2015-03-20T00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3:31:46"/>
    <d v="2014-08-31T08:08:00"/>
    <x v="1385"/>
    <d v="2014-08-31T00:00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07:20:00"/>
    <d v="2015-08-26T18:00:00"/>
    <x v="1482"/>
    <d v="2015-08-26T00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17:52:58"/>
    <d v="2014-11-29T18:52:58"/>
    <x v="1544"/>
    <d v="2014-11-29T00:00:0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8T23:26:23"/>
    <d v="2015-03-10T22:26:23"/>
    <x v="331"/>
    <d v="2015-03-10T00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05:20:56"/>
    <d v="2016-08-01T17:59:00"/>
    <x v="304"/>
    <d v="2016-08-01T00:00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3:47:00"/>
    <d v="2016-06-23T13:47:00"/>
    <x v="982"/>
    <d v="2016-06-23T00:00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4T21:06:08"/>
    <d v="2015-11-20T22:00:00"/>
    <x v="83"/>
    <d v="2015-11-20T00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15:49:12"/>
    <d v="2014-12-10T15:49:12"/>
    <x v="1420"/>
    <d v="2014-12-10T00:00:00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0:28:26"/>
    <d v="2014-12-03T10:28:26"/>
    <x v="504"/>
    <d v="2014-12-03T00:00:00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3:18:08"/>
    <d v="2014-12-14T13:18:08"/>
    <x v="509"/>
    <d v="2014-12-14T00:00:00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06:04:01"/>
    <d v="2015-06-18T06:04:01"/>
    <x v="511"/>
    <d v="2015-06-18T00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08:31:22"/>
    <d v="2016-06-03T08:31:22"/>
    <x v="1454"/>
    <d v="2016-06-03T00:00:00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3:35:45"/>
    <d v="2014-07-10T13:35:45"/>
    <x v="574"/>
    <d v="2014-07-10T00:00:0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08:05:48"/>
    <d v="2014-08-08T17:28:00"/>
    <x v="448"/>
    <d v="2014-08-08T00:00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15:17:35"/>
    <d v="2016-05-06T15:17:35"/>
    <x v="9"/>
    <d v="2016-05-06T00:00:00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17:07:10"/>
    <d v="2014-11-05T19:46:00"/>
    <x v="673"/>
    <d v="2014-11-05T00:00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09:17:25"/>
    <d v="2014-07-27T09:17:25"/>
    <x v="777"/>
    <d v="2014-07-27T00:00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2:05:44"/>
    <d v="2015-05-30T13:10:00"/>
    <x v="516"/>
    <d v="2015-05-30T00:0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05:43:09"/>
    <d v="2014-05-31T22:59:00"/>
    <x v="1545"/>
    <d v="2014-05-31T00:00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06:28:49"/>
    <d v="2016-02-18T17:00:00"/>
    <x v="1546"/>
    <d v="2016-02-18T00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3:02:56"/>
    <d v="2014-11-21T12:00:00"/>
    <x v="979"/>
    <d v="2014-11-21T00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17:05:25"/>
    <d v="2015-02-21T17:05:25"/>
    <x v="1125"/>
    <d v="2015-02-21T00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17:53:34"/>
    <d v="2014-08-28T17:53:34"/>
    <x v="155"/>
    <d v="2014-08-28T00:00: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2:22:26"/>
    <d v="2015-08-07T12:22:26"/>
    <x v="894"/>
    <d v="2015-08-07T00:0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09:50:43"/>
    <d v="2015-11-11T21:31:00"/>
    <x v="1211"/>
    <d v="2015-11-11T00:00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06:05:24"/>
    <d v="2015-06-25T06:05:24"/>
    <x v="829"/>
    <d v="2015-06-25T00:0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07:05:02"/>
    <d v="2015-06-17T07:05:02"/>
    <x v="880"/>
    <d v="2015-06-17T00:00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09T19:24:46"/>
    <d v="2016-03-01T18:59:00"/>
    <x v="876"/>
    <d v="2016-03-01T00:00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06:49:36"/>
    <d v="2014-07-16T06:49:36"/>
    <x v="12"/>
    <d v="2014-07-16T00:00:0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05:08:09"/>
    <d v="2014-07-06T05:08:09"/>
    <x v="988"/>
    <d v="2014-07-06T00:00:0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18:48:24"/>
    <d v="2014-07-18T18:48:24"/>
    <x v="1386"/>
    <d v="2014-07-18T00:00:0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4:32:38"/>
    <d v="2016-07-31T15:58:00"/>
    <x v="682"/>
    <d v="2016-07-31T00:00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09T19:59:50"/>
    <d v="2016-06-06T02:00:00"/>
    <x v="1226"/>
    <d v="2016-06-06T00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7T19:32:52"/>
    <d v="2015-10-07T19:32:52"/>
    <x v="1180"/>
    <d v="2015-10-07T00:00: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18:01:02"/>
    <d v="2014-09-27T18:01:02"/>
    <x v="1145"/>
    <d v="2014-09-27T00:00:0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2:35:38"/>
    <d v="2015-02-27T23:59:00"/>
    <x v="1494"/>
    <d v="2015-02-27T00:00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4:58:45"/>
    <d v="2016-12-01T02:59:00"/>
    <x v="463"/>
    <d v="2016-12-01T00:00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6T22:27:36"/>
    <d v="2016-04-17T18:30:00"/>
    <x v="1247"/>
    <d v="2016-04-17T00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4:54:05"/>
    <d v="2015-04-23T13:30:00"/>
    <x v="55"/>
    <d v="2015-04-23T00:0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16:55:48"/>
    <d v="2014-10-25T19:43:00"/>
    <x v="307"/>
    <d v="2014-10-25T00:00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15:01:47"/>
    <d v="2014-05-23T15:01:47"/>
    <x v="1547"/>
    <d v="2014-05-23T00:00:00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4:43:05"/>
    <d v="2016-04-06T16:30:00"/>
    <x v="1548"/>
    <d v="2016-04-06T00:0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4T21:10:02"/>
    <d v="2016-02-13T19:00:00"/>
    <x v="1549"/>
    <d v="2016-02-13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3:59:23"/>
    <d v="2015-03-04T13:59:23"/>
    <x v="1178"/>
    <d v="2015-03-04T00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08:29:36"/>
    <d v="2015-12-13T19:00:00"/>
    <x v="45"/>
    <d v="2015-12-13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16:52:21"/>
    <d v="2015-04-24T16:52:21"/>
    <x v="1550"/>
    <d v="2015-04-24T00:00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1:14:44"/>
    <d v="2015-02-05T01:59:00"/>
    <x v="973"/>
    <d v="2015-02-05T00:0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09:48:56"/>
    <d v="2014-10-04T09:48:56"/>
    <x v="1121"/>
    <d v="2014-10-04T00:00:00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1T20:21:43"/>
    <d v="2014-09-20T21:00:00"/>
    <x v="1551"/>
    <d v="2014-09-20T00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0:29:12"/>
    <d v="2014-07-02T10:29:12"/>
    <x v="154"/>
    <d v="2014-07-02T00:00:0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2:17:27"/>
    <d v="2015-02-28T12:00:00"/>
    <x v="397"/>
    <d v="2015-02-28T00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8T19:31:01"/>
    <d v="2016-11-01T19:31:01"/>
    <x v="1224"/>
    <d v="2016-11-01T00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17:41:41"/>
    <d v="2014-07-30T17:41:41"/>
    <x v="1148"/>
    <d v="2014-07-30T00:00:0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2:32:33"/>
    <d v="2014-08-18T12:32:33"/>
    <x v="1033"/>
    <d v="2014-08-18T00:00:00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08:56:54"/>
    <d v="2016-02-05T17:00:00"/>
    <x v="474"/>
    <d v="2016-02-05T00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6T20:30:55"/>
    <d v="2014-06-16T22:00:00"/>
    <x v="827"/>
    <d v="2014-06-16T00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4:07:49"/>
    <d v="2014-07-10T04:07:49"/>
    <x v="407"/>
    <d v="2014-07-10T00:00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09:48:13"/>
    <d v="2016-08-06T22:00:00"/>
    <x v="11"/>
    <d v="2016-08-06T00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07:59:53"/>
    <d v="2014-08-21T11:28:00"/>
    <x v="800"/>
    <d v="2014-08-21T00:00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2:03:40"/>
    <d v="2015-08-19T12:03:40"/>
    <x v="1301"/>
    <d v="2015-08-19T00:00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17:16:07"/>
    <d v="2015-05-02T16:00:00"/>
    <x v="544"/>
    <d v="2015-05-02T00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16:52:10"/>
    <d v="2016-01-18T23:59:00"/>
    <x v="1239"/>
    <d v="2016-01-18T00:00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8T21:57:08"/>
    <d v="2014-07-11T11:15:00"/>
    <x v="1386"/>
    <d v="2014-07-11T00:00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05:18:41"/>
    <d v="2015-11-13T15:17:00"/>
    <x v="1410"/>
    <d v="2015-11-13T00:00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15:11:12"/>
    <d v="2015-05-30T15:11:12"/>
    <x v="864"/>
    <d v="2015-05-30T00:00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07:35:46"/>
    <d v="2014-09-09T07:35:46"/>
    <x v="1522"/>
    <d v="2014-09-09T00:00:0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1:59:46"/>
    <d v="2016-06-08T08:59:00"/>
    <x v="1552"/>
    <d v="2016-06-08T00:00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07:43:56"/>
    <d v="2015-10-23T07:43:56"/>
    <x v="423"/>
    <d v="2015-10-23T00:00:0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4:58:45"/>
    <d v="2015-02-05T07:20:00"/>
    <x v="796"/>
    <d v="2015-02-05T00:0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16:20:12"/>
    <d v="2016-03-18T15:20:12"/>
    <x v="167"/>
    <d v="2016-03-18T00:00:00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6T21:51:29"/>
    <d v="2014-12-16T21:51:29"/>
    <x v="191"/>
    <d v="2014-12-16T00:00:00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0T20:15:38"/>
    <d v="2016-07-08T23:00:00"/>
    <x v="1501"/>
    <d v="2016-07-08T00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1:54:31"/>
    <d v="2015-04-02T10:54:31"/>
    <x v="391"/>
    <d v="2015-04-02T00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2:22:07"/>
    <d v="2015-04-21T12:22:07"/>
    <x v="1550"/>
    <d v="2015-04-21T00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0:20:26"/>
    <d v="2014-07-22T22:59:00"/>
    <x v="1148"/>
    <d v="2014-07-22T00:00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18:29:16"/>
    <d v="2016-08-13T18:29:16"/>
    <x v="488"/>
    <d v="2016-08-13T00:00:0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1:45:59"/>
    <d v="2014-07-31T11:45:59"/>
    <x v="849"/>
    <d v="2014-07-31T00:00:0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3:00:27"/>
    <d v="2016-10-13T13:00:27"/>
    <x v="943"/>
    <d v="2016-10-13T00:00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6-30T23:56:07"/>
    <d v="2014-08-01T01:59:00"/>
    <x v="1148"/>
    <d v="2014-08-01T00:00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1:57:37"/>
    <d v="2015-02-12T00:59:00"/>
    <x v="796"/>
    <d v="2015-02-12T00:00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6T23:51:43"/>
    <d v="2015-02-02T23:27:00"/>
    <x v="1140"/>
    <d v="2015-02-02T00:00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06:31:00"/>
    <d v="2016-05-20T06:31:00"/>
    <x v="750"/>
    <d v="2016-05-20T00:00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07:39:12"/>
    <d v="2014-08-15T07:39:12"/>
    <x v="873"/>
    <d v="2014-08-15T00:00:0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0:11:19"/>
    <d v="2016-10-28T22:00:00"/>
    <x v="1341"/>
    <d v="2016-10-28T00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16:33:48"/>
    <d v="2015-07-10T13:00:00"/>
    <x v="466"/>
    <d v="2015-07-10T00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17:03:05"/>
    <d v="2016-10-10T22:59:00"/>
    <x v="210"/>
    <d v="2016-10-10T00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3T22:07:17"/>
    <d v="2016-08-22T22:07:17"/>
    <x v="769"/>
    <d v="2016-08-22T00:00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0:01:12"/>
    <d v="2015-08-09T11:00:00"/>
    <x v="20"/>
    <d v="2015-08-09T00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19T19:27:30"/>
    <d v="2016-04-19T18:27:30"/>
    <x v="874"/>
    <d v="2016-04-19T00:00:0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1:07:12"/>
    <d v="2015-03-20T10:07:12"/>
    <x v="1494"/>
    <d v="2015-03-20T00:00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3:22:09"/>
    <d v="2016-09-20T22:00:00"/>
    <x v="498"/>
    <d v="2016-09-20T00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0:24:05"/>
    <d v="2016-04-28T10:24:05"/>
    <x v="934"/>
    <d v="2016-04-28T00:00:00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7T19:31:42"/>
    <d v="2016-07-15T16:38:00"/>
    <x v="527"/>
    <d v="2016-07-15T00:00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4:41:30"/>
    <d v="2014-08-31T15:00:00"/>
    <x v="33"/>
    <d v="2014-08-31T0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5T23:05:31"/>
    <d v="2014-11-06T00:59:00"/>
    <x v="477"/>
    <d v="2014-11-06T00:00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15:01:36"/>
    <d v="2015-03-20T15:27:00"/>
    <x v="1504"/>
    <d v="2015-03-20T00:00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07:02:11"/>
    <d v="2016-07-20T07:02:11"/>
    <x v="128"/>
    <d v="2016-07-20T00:00:0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16:08:24"/>
    <d v="2014-11-02T19:00:00"/>
    <x v="803"/>
    <d v="2014-11-02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1:43:10"/>
    <d v="2014-10-26T22:00:00"/>
    <x v="776"/>
    <d v="2014-10-26T00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2:40:43"/>
    <d v="2015-05-16T22:00:00"/>
    <x v="684"/>
    <d v="2015-05-16T00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17:00:22"/>
    <d v="2015-03-16T16:00:00"/>
    <x v="1494"/>
    <d v="2015-03-16T00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15:31:20"/>
    <d v="2014-06-21T15:31:20"/>
    <x v="868"/>
    <d v="2014-06-21T00:00:0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2:37:07"/>
    <d v="2015-07-10T16:00:00"/>
    <x v="153"/>
    <d v="2015-07-10T00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0:56:28"/>
    <d v="2015-01-02T00:56:28"/>
    <x v="22"/>
    <d v="2015-01-02T00:00:00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3:31:06"/>
    <d v="2014-07-06T13:31:06"/>
    <x v="988"/>
    <d v="2014-07-06T00:00:0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1:03:01"/>
    <d v="2014-07-03T11:03:01"/>
    <x v="6"/>
    <d v="2014-07-03T00:00:0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3:14:59"/>
    <d v="2016-06-15T13:14:59"/>
    <x v="559"/>
    <d v="2016-06-15T00:00:00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1:38:00"/>
    <d v="2016-02-02T11:38:00"/>
    <x v="1553"/>
    <d v="2016-02-02T00:00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16:00:01"/>
    <d v="2015-06-03T01:59:00"/>
    <x v="789"/>
    <d v="2015-06-03T00:00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17:34:12"/>
    <d v="2015-06-24T17:34:12"/>
    <x v="54"/>
    <d v="2015-06-24T00:00:0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3:26:00"/>
    <d v="2015-04-17T11:00:00"/>
    <x v="524"/>
    <d v="2015-04-17T00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0:15:31"/>
    <d v="2014-05-24T16:00:00"/>
    <x v="38"/>
    <d v="2014-05-24T00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4:15:24"/>
    <d v="2016-04-13T14:15:24"/>
    <x v="1499"/>
    <d v="2016-04-13T00:00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0:59:44"/>
    <d v="2015-05-18T00:59:44"/>
    <x v="529"/>
    <d v="2015-05-18T00:00:0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0T19:13:17"/>
    <d v="2015-10-25T19:13:17"/>
    <x v="1174"/>
    <d v="2015-10-25T00:00:0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15:47:16"/>
    <d v="2014-08-17T00:11:00"/>
    <x v="512"/>
    <d v="2014-08-17T00:00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0:09:35"/>
    <d v="2016-11-26T01:00:00"/>
    <x v="1141"/>
    <d v="2016-11-26T00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3:18:29"/>
    <d v="2014-11-01T12:18:00"/>
    <x v="997"/>
    <d v="2014-11-01T00:00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15:19:26"/>
    <d v="2016-09-11T15:19:26"/>
    <x v="520"/>
    <d v="2016-09-11T00:00:0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2:48:24"/>
    <d v="2016-06-02T17:00:00"/>
    <x v="1484"/>
    <d v="2016-06-02T00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29T22:48:24"/>
    <d v="2016-05-28T16:44:00"/>
    <x v="934"/>
    <d v="2016-05-28T00:00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7T19:52:05"/>
    <d v="2015-07-01T01:59:00"/>
    <x v="539"/>
    <d v="2015-07-01T00:00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17:03:58"/>
    <d v="2016-03-06T23:59:00"/>
    <x v="874"/>
    <d v="2016-03-06T00:00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3:19:55"/>
    <d v="2015-09-11T13:19:55"/>
    <x v="1403"/>
    <d v="2015-09-11T00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15:08:44"/>
    <d v="2016-03-15T22:59:00"/>
    <x v="881"/>
    <d v="2016-03-15T00:00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06:28:48"/>
    <d v="2016-07-24T06:28:48"/>
    <x v="508"/>
    <d v="2016-07-24T00:00:0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2:58:11"/>
    <d v="2015-11-19T13:58:11"/>
    <x v="318"/>
    <d v="2015-11-19T00:00:0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17:27:25"/>
    <d v="2014-05-12T23:00:00"/>
    <x v="16"/>
    <d v="2014-05-12T00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2:37:20"/>
    <d v="2014-08-23T12:37:20"/>
    <x v="600"/>
    <d v="2014-08-23T00:00:0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17:08:57"/>
    <d v="2016-05-31T17:08:57"/>
    <x v="130"/>
    <d v="2016-05-31T00:00:00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2:30:53"/>
    <d v="2016-05-10T16:00:00"/>
    <x v="1554"/>
    <d v="2016-05-10T00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15:37:46"/>
    <d v="2014-11-20T23:55:00"/>
    <x v="286"/>
    <d v="2014-11-20T00:00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09:54:06"/>
    <d v="2014-07-02T09:54:06"/>
    <x v="42"/>
    <d v="2014-07-02T00:00:0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15:58:15"/>
    <d v="2014-11-07T13:30:00"/>
    <x v="477"/>
    <d v="2014-11-07T00:0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07:53:12"/>
    <d v="2015-04-23T06:53:12"/>
    <x v="482"/>
    <d v="2015-04-23T00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1T21:18:32"/>
    <d v="2014-06-03T23:59:00"/>
    <x v="327"/>
    <d v="2014-06-03T00:00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15:19:12"/>
    <d v="2015-02-01T23:59:00"/>
    <x v="501"/>
    <d v="2015-02-01T00:00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3:32:51"/>
    <d v="2015-05-31T13:32:51"/>
    <x v="108"/>
    <d v="2015-05-31T00:00:0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4T19:14:30"/>
    <d v="2014-09-07T22:00:00"/>
    <x v="163"/>
    <d v="2014-09-07T00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4:37:14"/>
    <d v="2014-07-04T06:00:00"/>
    <x v="1068"/>
    <d v="2014-07-04T00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3:48:19"/>
    <d v="2014-10-02T09:21:00"/>
    <x v="1528"/>
    <d v="2014-10-02T00:00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09:22:30"/>
    <d v="2015-03-04T09:22:30"/>
    <x v="1178"/>
    <d v="2015-03-04T00:00:0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4:46:52"/>
    <d v="2015-09-06T08:47:00"/>
    <x v="1372"/>
    <d v="2015-09-06T00:00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3:40:20"/>
    <d v="2014-09-29T03:40:20"/>
    <x v="1449"/>
    <d v="2014-09-29T00:00:0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3:57:26"/>
    <d v="2015-09-15T05:06:00"/>
    <x v="1024"/>
    <d v="2015-09-15T00:00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4:32:28"/>
    <d v="2016-09-25T18:00:00"/>
    <x v="1555"/>
    <d v="2016-09-25T00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3:19:33"/>
    <d v="2014-09-12T23:00:00"/>
    <x v="1421"/>
    <d v="2014-09-12T00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1:41:46"/>
    <d v="2015-08-09T11:00:00"/>
    <x v="1556"/>
    <d v="2015-08-09T00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3:02:51"/>
    <d v="2016-04-28T00:59:00"/>
    <x v="1118"/>
    <d v="2016-04-28T00:00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1T19:33:25"/>
    <d v="2015-07-10T22:59:00"/>
    <x v="1267"/>
    <d v="2015-07-10T00:00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07:01:58"/>
    <d v="2017-01-18T07:01:58"/>
    <x v="606"/>
    <d v="2017-01-18T00:00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3:16:58"/>
    <d v="2015-07-12T20:00:00"/>
    <x v="370"/>
    <d v="2015-07-12T00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09:57:37"/>
    <d v="2016-04-10T15:00:00"/>
    <x v="1029"/>
    <d v="2016-04-10T0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0:42:14"/>
    <d v="2016-06-30T10:42:14"/>
    <x v="1552"/>
    <d v="2016-06-30T00:00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09:23:47"/>
    <d v="2014-09-17T22:59:00"/>
    <x v="1121"/>
    <d v="2014-09-17T00:00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3:16:07"/>
    <d v="2015-11-11T14:16:07"/>
    <x v="788"/>
    <d v="2015-11-11T00:00:0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0:00:23"/>
    <d v="2015-10-01T10:00:23"/>
    <x v="156"/>
    <d v="2015-10-01T00:00:0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0:21:50"/>
    <d v="2015-10-02T13:00:00"/>
    <x v="188"/>
    <d v="2015-10-02T00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2:27:05"/>
    <d v="2015-12-20T06:59:00"/>
    <x v="519"/>
    <d v="2015-12-20T00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3:30:16"/>
    <d v="2014-11-17T02:59:00"/>
    <x v="673"/>
    <d v="2014-11-17T00:00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05:05:40"/>
    <d v="2016-08-17T05:05:40"/>
    <x v="1557"/>
    <d v="2016-08-17T00:00:0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3:08:42"/>
    <d v="2016-09-08T13:08:42"/>
    <x v="1245"/>
    <d v="2016-09-08T00:00:0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6T19:04:51"/>
    <d v="2016-06-25T19:04:51"/>
    <x v="1558"/>
    <d v="2016-06-25T00:00:0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2:31:15"/>
    <d v="2015-08-31T12:31:15"/>
    <x v="857"/>
    <d v="2015-08-31T00:00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09:23:42"/>
    <d v="2014-09-07T09:23:42"/>
    <x v="600"/>
    <d v="2014-09-07T00:00:00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3:07:39"/>
    <d v="2015-06-25T13:07:39"/>
    <x v="829"/>
    <d v="2015-06-25T0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4:57:37"/>
    <d v="2015-03-07T14:57:37"/>
    <x v="954"/>
    <d v="2015-03-07T00:00: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4:22:39"/>
    <d v="2015-04-11T14:22:39"/>
    <x v="538"/>
    <d v="2015-04-11T00:00:0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0:51:24"/>
    <d v="2015-03-31T22:59:00"/>
    <x v="510"/>
    <d v="2015-03-31T00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19T20:53:21"/>
    <d v="2016-05-13T22:59:00"/>
    <x v="232"/>
    <d v="2016-05-13T00:00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17:36:54"/>
    <d v="2016-03-04T20:00:00"/>
    <x v="487"/>
    <d v="2016-03-04T00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4:27:53"/>
    <d v="2015-09-04T04:27:53"/>
    <x v="451"/>
    <d v="2015-09-04T00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16:26:38"/>
    <d v="2016-05-02T16:26:38"/>
    <x v="1559"/>
    <d v="2016-05-02T00:00: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07:22:50"/>
    <d v="2014-05-22T17:07:00"/>
    <x v="38"/>
    <d v="2014-05-22T00:00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09:05:24"/>
    <d v="2014-06-28T09:05:24"/>
    <x v="132"/>
    <d v="2014-06-28T00:00:00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0T19:41:20"/>
    <d v="2015-08-11T19:00:00"/>
    <x v="201"/>
    <d v="2015-08-11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1T20:12:39"/>
    <d v="2015-02-11T12:00:00"/>
    <x v="1560"/>
    <d v="2015-02-11T00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05:36:34"/>
    <d v="2016-11-17T06:36:34"/>
    <x v="1224"/>
    <d v="2016-11-17T00:00:00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0:35:24"/>
    <d v="2014-08-17T10:35:24"/>
    <x v="1386"/>
    <d v="2014-08-17T00:00:0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1:38:31"/>
    <d v="2014-05-05T01:38:31"/>
    <x v="670"/>
    <d v="2014-05-05T00:00:00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4:36:15"/>
    <d v="2015-06-26T16:00:00"/>
    <x v="991"/>
    <d v="2015-06-26T00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8T21:18:28"/>
    <d v="2015-07-31T03:58:00"/>
    <x v="894"/>
    <d v="2015-07-31T00:00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16:21:06"/>
    <d v="2015-05-26T21:45:00"/>
    <x v="148"/>
    <d v="2015-05-26T00:00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1:19:38"/>
    <d v="2015-08-05T13:36:00"/>
    <x v="1561"/>
    <d v="2015-08-05T00:00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3:17:07"/>
    <d v="2016-03-13T17:00:00"/>
    <x v="469"/>
    <d v="2016-03-13T00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1:07:36"/>
    <d v="2016-08-01T14:00:00"/>
    <x v="1212"/>
    <d v="2016-08-01T00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09:57:29"/>
    <d v="2015-10-05T11:00:00"/>
    <x v="1345"/>
    <d v="2015-10-05T00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2:50:08"/>
    <d v="2014-12-31T12:50:08"/>
    <x v="561"/>
    <d v="2014-12-31T00:00:00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07:11:23"/>
    <d v="2015-01-23T07:11:23"/>
    <x v="1562"/>
    <d v="2015-01-23T00:00:00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4:27:24"/>
    <d v="2015-06-10T14:27:24"/>
    <x v="123"/>
    <d v="2015-06-10T00:00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2:46:34"/>
    <d v="2014-09-17T12:46:34"/>
    <x v="18"/>
    <d v="2014-09-17T00:00:0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1:31:36"/>
    <d v="2015-01-08T11:31:36"/>
    <x v="1346"/>
    <d v="2015-01-08T00:00:00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2:58:03"/>
    <d v="2014-12-31T02:00:00"/>
    <x v="782"/>
    <d v="2014-12-31T00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15:36:53"/>
    <d v="2014-10-30T15:36:53"/>
    <x v="1119"/>
    <d v="2014-10-30T00:00:00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08:41:22"/>
    <d v="2015-06-21T08:41:22"/>
    <x v="1492"/>
    <d v="2015-06-21T00:00:0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4:00:46"/>
    <d v="2014-11-08T05:00:46"/>
    <x v="776"/>
    <d v="2014-11-08T00:00:00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17:37:28"/>
    <d v="2014-11-13T18:37:28"/>
    <x v="309"/>
    <d v="2014-11-13T00:00:0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3:48:47"/>
    <d v="2016-08-10T22:59:00"/>
    <x v="784"/>
    <d v="2016-08-10T00:00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08:10:54"/>
    <d v="2016-12-05T09:10:54"/>
    <x v="446"/>
    <d v="2016-12-05T00:00:00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3:53:03"/>
    <d v="2015-04-26T01:28:00"/>
    <x v="305"/>
    <d v="2015-04-26T00:00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2:36:17"/>
    <d v="2016-04-30T12:36:17"/>
    <x v="1118"/>
    <d v="2016-04-30T00:00:00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3:17:36"/>
    <d v="2016-03-31T12:17:36"/>
    <x v="881"/>
    <d v="2016-03-31T00:00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1T23:13:42"/>
    <d v="2015-02-28T23:59:00"/>
    <x v="691"/>
    <d v="2015-02-28T00:00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06:18:30"/>
    <d v="2014-07-30T06:18:30"/>
    <x v="763"/>
    <d v="2014-07-30T00:00:0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1T21:18:02"/>
    <d v="2016-04-04T21:18:02"/>
    <x v="496"/>
    <d v="2016-04-04T00:00:0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05:13:25"/>
    <d v="2016-04-18T04:13:25"/>
    <x v="798"/>
    <d v="2016-04-18T00:00:00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2:35:44"/>
    <d v="2015-07-13T02:35:44"/>
    <x v="149"/>
    <d v="2015-07-13T00:00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2:11:30"/>
    <d v="2014-12-21T12:11:30"/>
    <x v="1027"/>
    <d v="2014-12-21T00:00:0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1:44:30"/>
    <d v="2016-09-23T11:44:30"/>
    <x v="338"/>
    <d v="2016-09-23T00:00:0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07:57:34"/>
    <d v="2016-06-27T14:00:00"/>
    <x v="479"/>
    <d v="2016-06-27T00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4:53:30"/>
    <d v="2015-04-29T18:00:00"/>
    <x v="302"/>
    <d v="2015-04-29T00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0:32:27"/>
    <d v="2015-05-26T10:32:27"/>
    <x v="108"/>
    <d v="2015-05-26T00:00:0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3:00:34"/>
    <d v="2014-10-20T03:00:34"/>
    <x v="1417"/>
    <d v="2014-10-20T00:00:0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17:45:44"/>
    <d v="2015-01-23T23:59:00"/>
    <x v="1138"/>
    <d v="2015-01-23T00:00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4:55:07"/>
    <d v="2015-02-10T23:59:00"/>
    <x v="605"/>
    <d v="2015-02-10T00:00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16:33:59"/>
    <d v="2015-01-05T15:26:00"/>
    <x v="561"/>
    <d v="2015-01-05T00:00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09T20:36:22"/>
    <d v="2016-09-03T20:36:22"/>
    <x v="384"/>
    <d v="2016-09-03T00:00:0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4T19:12:03"/>
    <d v="2015-03-13T01:59:00"/>
    <x v="500"/>
    <d v="2015-03-13T00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2:09:42"/>
    <d v="2014-08-26T12:09:42"/>
    <x v="175"/>
    <d v="2014-08-26T00:00:0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09:03:10"/>
    <d v="2016-03-03T00:59:00"/>
    <x v="351"/>
    <d v="2016-03-03T00:00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4:10:22"/>
    <d v="2014-09-02T23:59:00"/>
    <x v="184"/>
    <d v="2014-09-02T00:00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4:04:37"/>
    <d v="2015-08-29T19:00:00"/>
    <x v="1563"/>
    <d v="2015-08-29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15:22:44"/>
    <d v="2016-10-13T15:22:44"/>
    <x v="125"/>
    <d v="2016-10-13T00:00: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18:58:02"/>
    <d v="2015-01-16T18:58:02"/>
    <x v="555"/>
    <d v="2015-01-16T00:00:00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16:27:59"/>
    <d v="2016-05-17T16:27:59"/>
    <x v="421"/>
    <d v="2016-05-17T00:00:00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15:44:40"/>
    <d v="2015-11-05T16:44:40"/>
    <x v="472"/>
    <d v="2015-11-05T00:00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2T19:22:36"/>
    <d v="2016-04-29T01:59:00"/>
    <x v="465"/>
    <d v="2016-04-29T00:00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4:02:06"/>
    <d v="2016-02-13T14:02:06"/>
    <x v="207"/>
    <d v="2016-02-13T00:00:00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09:30:57"/>
    <d v="2016-08-14T09:30:57"/>
    <x v="189"/>
    <d v="2016-08-14T00:00:00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18:08:02"/>
    <d v="2015-12-14T19:00:00"/>
    <x v="1320"/>
    <d v="2015-12-14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2:01:30"/>
    <d v="2016-06-17T09:00:00"/>
    <x v="559"/>
    <d v="2016-06-17T00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18:48:05"/>
    <d v="2016-03-30T17:48:05"/>
    <x v="200"/>
    <d v="2016-03-30T00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05:22:16"/>
    <d v="2015-08-17T05:22:16"/>
    <x v="1561"/>
    <d v="2015-08-17T00:0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3:53:21"/>
    <d v="2015-04-08T03:53:21"/>
    <x v="162"/>
    <d v="2015-04-08T00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2:26:51"/>
    <d v="2014-06-09T12:26:51"/>
    <x v="39"/>
    <d v="2014-06-09T00:00:00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09:09:34"/>
    <d v="2014-06-28T09:09:34"/>
    <x v="132"/>
    <d v="2014-06-28T00:00:00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19T20:00:16"/>
    <d v="2015-06-18T20:00:16"/>
    <x v="511"/>
    <d v="2015-06-18T00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09:14:56"/>
    <d v="2015-12-10T09:14:56"/>
    <x v="453"/>
    <d v="2015-12-10T00:00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17:47:44"/>
    <d v="2015-03-19T16:47:44"/>
    <x v="136"/>
    <d v="2015-03-19T00:00:0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09:38:49"/>
    <d v="2017-02-27T19:00:00"/>
    <x v="1103"/>
    <d v="2017-02-27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0:04:10"/>
    <d v="2015-06-03T10:04:10"/>
    <x v="684"/>
    <d v="2015-06-03T00:00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7T22:10:26"/>
    <d v="2016-11-19T17:00:00"/>
    <x v="755"/>
    <d v="2016-11-19T00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17:31:01"/>
    <d v="2015-03-04T23:00:00"/>
    <x v="1178"/>
    <d v="2015-03-04T00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17:27:24"/>
    <d v="2016-09-30T16:00:00"/>
    <x v="761"/>
    <d v="2016-09-30T00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0:19:31"/>
    <d v="2014-09-27T22:23:00"/>
    <x v="548"/>
    <d v="2014-09-27T00:00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2:41:10"/>
    <d v="2014-07-26T02:00:00"/>
    <x v="3"/>
    <d v="2014-07-26T00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3:34:50"/>
    <d v="2016-08-23T13:34:50"/>
    <x v="508"/>
    <d v="2016-08-23T00:00:0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0:39:37"/>
    <d v="2015-07-02T10:39:37"/>
    <x v="462"/>
    <d v="2015-07-02T00:00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1:00:57"/>
    <d v="2014-08-16T11:00:57"/>
    <x v="1310"/>
    <d v="2014-08-16T00:00:00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2:48:07"/>
    <d v="2016-05-20T22:59:00"/>
    <x v="1118"/>
    <d v="2016-05-20T00:00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4:59:56"/>
    <d v="2015-12-13T15:59:56"/>
    <x v="83"/>
    <d v="2015-12-13T00:00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7T21:16:04"/>
    <d v="2016-05-05T12:00:00"/>
    <x v="1426"/>
    <d v="2016-05-05T00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15:19:50"/>
    <d v="2014-11-29T16:19:50"/>
    <x v="1355"/>
    <d v="2014-11-29T00:00:0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3:04:57"/>
    <d v="2014-09-22T22:59:00"/>
    <x v="1421"/>
    <d v="2014-09-22T00:00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17:29:09"/>
    <d v="2014-11-23T17:29:09"/>
    <x v="504"/>
    <d v="2014-11-23T00:00:0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09:57:47"/>
    <d v="2016-11-18T20:00:00"/>
    <x v="446"/>
    <d v="2016-11-18T00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6T22:59:34"/>
    <d v="2017-01-13T22:59:00"/>
    <x v="1564"/>
    <d v="2017-01-13T00:00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16:11:16"/>
    <d v="2016-04-20T16:11:16"/>
    <x v="496"/>
    <d v="2016-04-20T00:00:00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1:40:29"/>
    <d v="2015-09-14T11:40:29"/>
    <x v="619"/>
    <d v="2015-09-14T00:00:0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1:48:55"/>
    <d v="2015-01-01T11:48:55"/>
    <x v="489"/>
    <d v="2015-01-01T00:00:00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1:08:52"/>
    <d v="2015-04-19T10:08:52"/>
    <x v="1494"/>
    <d v="2015-04-19T00:00:00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1:15:06"/>
    <d v="2016-10-07T10:11:00"/>
    <x v="1529"/>
    <d v="2016-10-07T00:00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3:45:30"/>
    <d v="2015-05-10T13:45:30"/>
    <x v="884"/>
    <d v="2015-05-10T00:00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0:02:59"/>
    <d v="2014-10-05T00:00:00"/>
    <x v="178"/>
    <d v="2014-10-05T00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4:35:27"/>
    <d v="2015-11-30T12:00:00"/>
    <x v="318"/>
    <d v="2015-11-30T00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7T22:27:19"/>
    <d v="2015-11-16T23:27:19"/>
    <x v="1531"/>
    <d v="2015-11-16T00:00:0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0:48:07"/>
    <d v="2016-03-07T23:59:00"/>
    <x v="876"/>
    <d v="2016-03-07T00:00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18:17:18"/>
    <d v="2016-11-21T19:17:18"/>
    <x v="1565"/>
    <d v="2016-11-21T00:00:00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05:06:42"/>
    <d v="2015-06-16T18:30:00"/>
    <x v="516"/>
    <d v="2015-06-16T00:0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2:58:47"/>
    <d v="2016-09-30T12:58:47"/>
    <x v="1566"/>
    <d v="2016-09-30T00:00:0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2:00:45"/>
    <d v="2014-10-05T02:00:45"/>
    <x v="40"/>
    <d v="2014-10-05T00:00:00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2:06:34"/>
    <d v="2014-06-16T12:06:34"/>
    <x v="327"/>
    <d v="2014-06-16T00:00:00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06:29:44"/>
    <d v="2016-02-02T06:29:44"/>
    <x v="1305"/>
    <d v="2016-02-02T00:00:0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0:30:42"/>
    <d v="2014-08-10T10:59:00"/>
    <x v="3"/>
    <d v="2014-08-10T00:00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0:28:22"/>
    <d v="2016-08-24T22:59:00"/>
    <x v="1567"/>
    <d v="2016-08-24T00:00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3:43:27"/>
    <d v="2015-08-05T03:43:27"/>
    <x v="164"/>
    <d v="2015-08-05T00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4:59:46"/>
    <d v="2016-04-03T12:00:00"/>
    <x v="815"/>
    <d v="2016-04-03T00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4:16:38"/>
    <d v="2015-07-18T01:59:00"/>
    <x v="476"/>
    <d v="2015-07-18T00:00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16:50:36"/>
    <d v="2017-02-01T17:59:00"/>
    <x v="573"/>
    <d v="2017-02-01T00:00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0:06:59"/>
    <d v="2016-06-01T16:42:00"/>
    <x v="1226"/>
    <d v="2016-06-01T00:00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15:36:20"/>
    <d v="2014-07-01T22:59:00"/>
    <x v="827"/>
    <d v="2014-07-01T00:00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1:39:10"/>
    <d v="2015-03-19T09:39:00"/>
    <x v="499"/>
    <d v="2015-03-19T00:00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16:08:45"/>
    <d v="2014-12-23T16:08:45"/>
    <x v="41"/>
    <d v="2014-12-23T00:00:0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16:31:12"/>
    <d v="2016-04-09T23:00:00"/>
    <x v="421"/>
    <d v="2016-04-09T00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0:16:54"/>
    <d v="2015-03-30T23:16:54"/>
    <x v="933"/>
    <d v="2015-03-30T00:00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05:50:30"/>
    <d v="2016-12-21T06:50:30"/>
    <x v="1565"/>
    <d v="2016-12-21T00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0:58:09"/>
    <d v="2016-06-16T00:58:09"/>
    <x v="1158"/>
    <d v="2016-06-16T00:00:0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4:23:42"/>
    <d v="2015-10-28T14:54:00"/>
    <x v="1410"/>
    <d v="2015-10-28T00:00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16:43:02"/>
    <d v="2014-07-24T02:00:00"/>
    <x v="1540"/>
    <d v="2014-07-24T00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18:16:59"/>
    <d v="2015-07-18T18:16:59"/>
    <x v="476"/>
    <d v="2015-07-18T00:00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08:20:52"/>
    <d v="2015-07-23T13:33:00"/>
    <x v="1038"/>
    <d v="2015-07-23T00:00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1:12:17"/>
    <d v="2015-06-11T11:12:17"/>
    <x v="1220"/>
    <d v="2015-06-11T00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07:20:11"/>
    <d v="2015-05-31T18:00:00"/>
    <x v="986"/>
    <d v="2015-05-31T00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0:04:27"/>
    <d v="2014-07-20T22:59:00"/>
    <x v="1148"/>
    <d v="2014-07-20T00:00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17:43:04"/>
    <d v="2014-09-26T17:43:04"/>
    <x v="21"/>
    <d v="2014-09-26T00:00:0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2:04:57"/>
    <d v="2014-11-05T07:52:00"/>
    <x v="652"/>
    <d v="2014-11-05T00:00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15:57:09"/>
    <d v="2016-09-03T15:57:09"/>
    <x v="176"/>
    <d v="2016-09-03T00:00:0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09:19:42"/>
    <d v="2016-05-15T18:00:00"/>
    <x v="1137"/>
    <d v="2016-05-15T00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4:34:44"/>
    <d v="2014-09-12T14:34:44"/>
    <x v="861"/>
    <d v="2014-09-12T00:00:0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08:46:58"/>
    <d v="2014-07-02T22:59:00"/>
    <x v="42"/>
    <d v="2014-07-02T00:00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07:44:58"/>
    <d v="2015-05-31T07:44:58"/>
    <x v="1123"/>
    <d v="2015-05-31T00:00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3:16:21"/>
    <d v="2014-06-30T23:59:00"/>
    <x v="85"/>
    <d v="2014-06-30T00:00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05:53:54"/>
    <d v="2016-10-05T05:53:54"/>
    <x v="1129"/>
    <d v="2016-10-05T00:00:0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0:38:10"/>
    <d v="2016-01-15T10:38:10"/>
    <x v="1239"/>
    <d v="2016-01-15T00:00:0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1:26:58"/>
    <d v="2014-06-16T01:59:00"/>
    <x v="1019"/>
    <d v="2014-06-16T00:00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19T21:48:16"/>
    <d v="2016-10-19T21:48:16"/>
    <x v="494"/>
    <d v="2016-10-19T00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2T23:19:46"/>
    <d v="2015-09-01T23:19:46"/>
    <x v="711"/>
    <d v="2015-09-01T00:00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09:14:19"/>
    <d v="2014-05-19T16:00:00"/>
    <x v="38"/>
    <d v="2014-05-19T00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0:54:20"/>
    <d v="2015-08-28T22:59:00"/>
    <x v="56"/>
    <d v="2015-08-28T00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0:14:15"/>
    <d v="2014-06-27T00:14:15"/>
    <x v="1428"/>
    <d v="2014-06-27T00:00:00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3:53:24"/>
    <d v="2014-08-08T13:53:24"/>
    <x v="600"/>
    <d v="2014-08-08T00:00:00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4:50:39"/>
    <d v="2015-06-21T17:25:00"/>
    <x v="168"/>
    <d v="2015-06-21T00:0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09:21:23"/>
    <d v="2014-11-27T10:21:23"/>
    <x v="583"/>
    <d v="2014-11-27T00:00:0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1:48:49"/>
    <d v="2015-03-01T23:59:00"/>
    <x v="501"/>
    <d v="2015-03-01T00:00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18:09:39"/>
    <d v="2014-09-18T19:00:00"/>
    <x v="547"/>
    <d v="2014-09-18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0-31T23:35:29"/>
    <d v="2015-11-30T17:30:00"/>
    <x v="1568"/>
    <d v="2015-11-30T00:0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29T22:12:47"/>
    <d v="2016-06-05T21:00:00"/>
    <x v="536"/>
    <d v="2016-06-05T00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15:53:30"/>
    <d v="2015-01-11T15:53:30"/>
    <x v="49"/>
    <d v="2015-01-11T00:00:0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09:48:36"/>
    <d v="2015-02-13T09:48:36"/>
    <x v="605"/>
    <d v="2015-02-13T00:00:00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06:10:48"/>
    <d v="2016-05-10T06:10:48"/>
    <x v="232"/>
    <d v="2016-05-10T00:00:00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4:21:27"/>
    <d v="2016-03-02T14:21:27"/>
    <x v="1453"/>
    <d v="2016-03-02T00:00:00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09:26:56"/>
    <d v="2014-10-15T09:26:56"/>
    <x v="867"/>
    <d v="2014-10-15T00:00:00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09:03:20"/>
    <d v="2014-09-30T11:00:00"/>
    <x v="126"/>
    <d v="2014-09-30T00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07:59:53"/>
    <d v="2015-06-04T07:59:53"/>
    <x v="208"/>
    <d v="2015-06-04T00:00:0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07:54:44"/>
    <d v="2016-07-10T17:59:00"/>
    <x v="982"/>
    <d v="2016-07-10T00:00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07:06:28"/>
    <d v="2016-08-13T01:59:00"/>
    <x v="176"/>
    <d v="2016-08-13T00:00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1:33:14"/>
    <d v="2016-05-31T11:33:14"/>
    <x v="31"/>
    <d v="2016-05-31T00:00:0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08:01:54"/>
    <d v="2014-06-23T13:00:00"/>
    <x v="154"/>
    <d v="2014-06-23T00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16:55:49"/>
    <d v="2014-09-12T16:55:49"/>
    <x v="1145"/>
    <d v="2014-09-12T00:00:0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6-30T20:09:38"/>
    <d v="2016-07-22T00:26:00"/>
    <x v="1422"/>
    <d v="2016-07-22T00:00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19T22:24:46"/>
    <d v="2014-07-03T22:24:46"/>
    <x v="568"/>
    <d v="2014-07-03T00:00:0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1:59:06"/>
    <d v="2014-06-25T11:59:06"/>
    <x v="241"/>
    <d v="2014-06-25T00:00:00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08:49:48"/>
    <d v="2015-04-03T08:49:48"/>
    <x v="162"/>
    <d v="2015-04-03T00:00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2:22:53"/>
    <d v="2014-06-15T11:00:00"/>
    <x v="10"/>
    <d v="2014-06-15T00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09T23:07:47"/>
    <d v="2015-05-31T01:59:00"/>
    <x v="1569"/>
    <d v="2015-05-31T00:00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2:42:46"/>
    <d v="2016-06-04T12:42:46"/>
    <x v="1132"/>
    <d v="2016-06-04T00:00:00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08:21:07"/>
    <d v="2015-05-25T22:59:00"/>
    <x v="1521"/>
    <d v="2015-05-25T00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18:53:39"/>
    <d v="2015-03-31T07:52:00"/>
    <x v="391"/>
    <d v="2015-03-31T00:00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16:18:29"/>
    <d v="2016-01-21T16:18:29"/>
    <x v="71"/>
    <d v="2016-01-21T00:00:0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15:47:29"/>
    <d v="2015-05-09T15:47:29"/>
    <x v="514"/>
    <d v="2015-05-09T00:00:0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2:11:15"/>
    <d v="2015-02-27T12:11:15"/>
    <x v="36"/>
    <d v="2015-02-27T00:00:00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2:31:06"/>
    <d v="2015-06-22T12:31:06"/>
    <x v="168"/>
    <d v="2015-06-22T00:00:0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18:50:06"/>
    <d v="2015-07-02T18:50:06"/>
    <x v="192"/>
    <d v="2015-07-02T00:00:0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17:28:04"/>
    <d v="2014-11-05T18:28:04"/>
    <x v="477"/>
    <d v="2014-11-05T00:00:00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1:07:27"/>
    <d v="2016-02-11T17:59:00"/>
    <x v="1305"/>
    <d v="2016-02-11T00:00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3:04:22"/>
    <d v="2014-11-30T14:04:22"/>
    <x v="319"/>
    <d v="2014-11-30T00:00:00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06:47:40"/>
    <d v="2016-05-04T18:00:00"/>
    <x v="1286"/>
    <d v="2016-05-04T00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17:41:07"/>
    <d v="2016-02-18T16:30:00"/>
    <x v="1453"/>
    <d v="2016-02-18T00:0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1T22:22:51"/>
    <d v="2016-04-29T16:00:00"/>
    <x v="31"/>
    <d v="2016-04-29T00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3:21:34"/>
    <d v="2016-10-19T23:55:00"/>
    <x v="494"/>
    <d v="2016-10-19T00:00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19T23:06:16"/>
    <d v="2015-08-18T23:06:16"/>
    <x v="1347"/>
    <d v="2015-08-18T00:00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5T23:55:12"/>
    <d v="2015-03-22T22:55:12"/>
    <x v="954"/>
    <d v="2015-03-22T00:00:0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1:15:59"/>
    <d v="2015-08-17T11:15:59"/>
    <x v="1561"/>
    <d v="2015-08-17T00:00: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3:04:06"/>
    <d v="2015-01-09T22:23:00"/>
    <x v="1570"/>
    <d v="2015-01-09T00:00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1:15:33"/>
    <d v="2015-01-24T07:00:00"/>
    <x v="497"/>
    <d v="2015-01-24T00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8T19:35:08"/>
    <d v="2015-04-18T17:30:00"/>
    <x v="514"/>
    <d v="2015-04-18T00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16:38:16"/>
    <d v="2015-05-25T16:38:16"/>
    <x v="55"/>
    <d v="2015-05-25T00:00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1:38:09"/>
    <d v="2015-05-28T11:38:09"/>
    <x v="830"/>
    <d v="2015-05-28T00:00:0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2:04:53"/>
    <d v="2015-03-23T13:00:00"/>
    <x v="1229"/>
    <d v="2015-03-23T00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1:35:03"/>
    <d v="2015-11-12T01:59:00"/>
    <x v="318"/>
    <d v="2015-11-12T00:00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17:31:45"/>
    <d v="2014-07-15T17:00:00"/>
    <x v="577"/>
    <d v="2014-07-15T00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05:47:48"/>
    <d v="2016-07-17T05:47:48"/>
    <x v="346"/>
    <d v="2016-07-17T00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2T21:09:15"/>
    <d v="2014-08-11T20:53:58"/>
    <x v="546"/>
    <d v="2014-08-11T00:00:0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17:05:50"/>
    <d v="2015-12-17T17:05:50"/>
    <x v="780"/>
    <d v="2015-12-17T00:00:0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0:09:04"/>
    <d v="2014-09-06T00:09:04"/>
    <x v="1385"/>
    <d v="2014-09-06T00:00:0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2:02:44"/>
    <d v="2014-07-03T12:02:44"/>
    <x v="6"/>
    <d v="2014-07-03T00:00:0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4:32:32"/>
    <d v="2014-07-04T22:59:00"/>
    <x v="6"/>
    <d v="2014-07-04T00:00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1:45:02"/>
    <d v="2014-08-10T11:45:02"/>
    <x v="526"/>
    <d v="2014-08-10T00:00:0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4:20:39"/>
    <d v="2016-10-08T04:20:39"/>
    <x v="1571"/>
    <d v="2016-10-08T00:00:00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2:11:36"/>
    <d v="2015-07-05T17:59:00"/>
    <x v="206"/>
    <d v="2015-07-05T00:00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1:57:16"/>
    <d v="2016-02-16T00:59:00"/>
    <x v="768"/>
    <d v="2016-02-16T00:00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8T22:03:08"/>
    <d v="2016-04-28T22:59:00"/>
    <x v="44"/>
    <d v="2016-04-28T00:00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18:33:28"/>
    <d v="2015-02-10T02:59:00"/>
    <x v="796"/>
    <d v="2015-02-10T00:00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2T19:51:13"/>
    <d v="2016-04-02T18:51:13"/>
    <x v="167"/>
    <d v="2016-04-02T00:00:0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4:15:35"/>
    <d v="2016-10-16T16:00:00"/>
    <x v="761"/>
    <d v="2016-10-16T00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4:46:40"/>
    <d v="2015-06-02T19:00:00"/>
    <x v="684"/>
    <d v="2015-06-02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16:08:57"/>
    <d v="2014-07-25T23:59:00"/>
    <x v="1386"/>
    <d v="2014-07-25T00:00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15:48:27"/>
    <d v="2016-04-15T15:48:27"/>
    <x v="918"/>
    <d v="2016-04-15T00:00:0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4:33:18"/>
    <d v="2014-06-11T14:33:18"/>
    <x v="834"/>
    <d v="2014-06-11T00:00:00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15:25:15"/>
    <d v="2014-12-01T15:25:15"/>
    <x v="786"/>
    <d v="2014-12-01T00:00:0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06:18:58"/>
    <d v="2014-05-19T00:00:00"/>
    <x v="1438"/>
    <d v="2014-05-19T00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6T21:35:53"/>
    <d v="2015-08-25T21:35:53"/>
    <x v="742"/>
    <d v="2015-08-25T00:00:0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07:36:26"/>
    <d v="2014-05-05T07:36:26"/>
    <x v="822"/>
    <d v="2014-05-05T00:00:0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06:12:17"/>
    <d v="2015-08-10T18:00:00"/>
    <x v="476"/>
    <d v="2015-08-10T00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4:31:29"/>
    <d v="2015-08-02T14:31:29"/>
    <x v="894"/>
    <d v="2015-08-02T00:00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3:00:26"/>
    <d v="2015-04-01T12:00:26"/>
    <x v="418"/>
    <d v="2015-04-01T00:00:0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15:13:52"/>
    <d v="2016-05-28T19:36:00"/>
    <x v="1226"/>
    <d v="2016-05-28T00:00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3:38:02"/>
    <d v="2014-07-30T13:38:02"/>
    <x v="1148"/>
    <d v="2014-07-30T00:00:0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8T23:00:45"/>
    <d v="2014-07-02T23:00:45"/>
    <x v="1428"/>
    <d v="2014-07-02T00:00:00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4T19:28:17"/>
    <d v="2015-02-28T23:59:00"/>
    <x v="500"/>
    <d v="2015-02-28T0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2:28:10"/>
    <d v="2014-06-12T12:28:10"/>
    <x v="1019"/>
    <d v="2014-06-12T00:00:0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09:21:19"/>
    <d v="2016-04-15T09:21:19"/>
    <x v="918"/>
    <d v="2016-04-15T00:00:0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17:20:10"/>
    <d v="2015-06-13T17:20:10"/>
    <x v="495"/>
    <d v="2015-06-13T00:00:0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15:34:12"/>
    <d v="2016-05-17T19:00:00"/>
    <x v="1137"/>
    <d v="2016-05-17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09:48:26"/>
    <d v="2016-11-29T01:00:00"/>
    <x v="1312"/>
    <d v="2016-11-29T00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2T19:07:27"/>
    <d v="2016-11-14T21:08:00"/>
    <x v="1349"/>
    <d v="2016-11-14T00:00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4:00:55"/>
    <d v="2015-04-09T14:00:55"/>
    <x v="524"/>
    <d v="2015-04-09T00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17:37:23"/>
    <d v="2015-04-08T23:00:00"/>
    <x v="538"/>
    <d v="2015-04-08T00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3:49:38"/>
    <d v="2014-07-31T20:00:00"/>
    <x v="1021"/>
    <d v="2014-07-31T00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4T21:40:21"/>
    <d v="2014-09-26T23:00:00"/>
    <x v="1572"/>
    <d v="2014-09-26T00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4:39:40"/>
    <d v="2015-02-14T14:39:40"/>
    <x v="22"/>
    <d v="2015-02-14T00:00:0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2:39:00"/>
    <d v="2016-03-26T11:39:00"/>
    <x v="334"/>
    <d v="2016-03-26T00:00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0:16:25"/>
    <d v="2015-07-13T15:06:00"/>
    <x v="1267"/>
    <d v="2015-07-13T00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16:11:25"/>
    <d v="2014-09-08T16:11:25"/>
    <x v="541"/>
    <d v="2014-09-08T00:00:0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15:41:37"/>
    <d v="2016-07-24T18:00:00"/>
    <x v="1573"/>
    <d v="2016-07-24T00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19T22:22:00"/>
    <d v="2016-03-15T11:00:00"/>
    <x v="874"/>
    <d v="2016-03-15T00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18:32:12"/>
    <d v="2016-07-10T18:32:12"/>
    <x v="1501"/>
    <d v="2016-07-10T00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0:19:29"/>
    <d v="2016-08-02T05:03:00"/>
    <x v="346"/>
    <d v="2016-08-02T00:00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6T19:54:35"/>
    <d v="2016-05-26T19:54:35"/>
    <x v="989"/>
    <d v="2016-05-26T00:00:0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07:50:06"/>
    <d v="2015-07-10T22:59:00"/>
    <x v="1215"/>
    <d v="2015-07-10T00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1:41:59"/>
    <d v="2015-12-23T11:18:00"/>
    <x v="52"/>
    <d v="2015-12-23T00:00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4:10:18"/>
    <d v="2015-06-15T14:10:18"/>
    <x v="495"/>
    <d v="2015-06-15T00:00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1:00:23"/>
    <d v="2016-11-22T12:00:23"/>
    <x v="1574"/>
    <d v="2016-11-22T00:00:0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1:36:32"/>
    <d v="2014-07-06T11:36:32"/>
    <x v="911"/>
    <d v="2014-07-06T00:00:00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05:43:42"/>
    <d v="2015-07-15T05:43:42"/>
    <x v="866"/>
    <d v="2015-07-15T00:00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17:32:09"/>
    <d v="2014-12-16T17:32:09"/>
    <x v="497"/>
    <d v="2014-12-16T00:00:00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08:55:54"/>
    <d v="2015-06-07T08:55:54"/>
    <x v="882"/>
    <d v="2015-06-07T00:00:0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05:28:10"/>
    <d v="2015-08-28T17:30:00"/>
    <x v="1448"/>
    <d v="2015-08-28T00:0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4T19:42:36"/>
    <d v="2017-01-13T19:42:36"/>
    <x v="295"/>
    <d v="2017-01-13T00:00:0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16:09:25"/>
    <d v="2015-04-20T16:09:25"/>
    <x v="1575"/>
    <d v="2015-04-20T00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2:20:48"/>
    <d v="2014-08-10T12:20:48"/>
    <x v="526"/>
    <d v="2014-08-10T00:00:00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17:20:43"/>
    <d v="2016-03-11T17:20:43"/>
    <x v="947"/>
    <d v="2016-03-11T00:00:0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2:41:23"/>
    <d v="2015-01-10T23:59:00"/>
    <x v="1346"/>
    <d v="2015-01-10T00:00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1:13:36"/>
    <d v="2015-01-02T11:13:36"/>
    <x v="489"/>
    <d v="2015-01-02T00:00:00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1T22:01:46"/>
    <d v="2015-10-21T22:01:46"/>
    <x v="485"/>
    <d v="2015-10-21T00:00:0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18:19:28"/>
    <d v="2016-03-04T18:19:28"/>
    <x v="1047"/>
    <d v="2016-03-04T00:00:0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5T19:13:44"/>
    <d v="2016-07-31T02:00:00"/>
    <x v="378"/>
    <d v="2016-07-31T00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16:17:20"/>
    <d v="2014-09-27T16:17:20"/>
    <x v="806"/>
    <d v="2014-09-27T00:00:0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1:13:01"/>
    <d v="2014-06-29T01:13:01"/>
    <x v="430"/>
    <d v="2014-06-29T00:00:0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16:48:59"/>
    <d v="2015-04-03T16:48:59"/>
    <x v="558"/>
    <d v="2015-04-03T00:00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05:53:39"/>
    <d v="2015-04-25T04:53:39"/>
    <x v="1342"/>
    <d v="2015-04-25T00:00:0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07:38:27"/>
    <d v="2014-07-30T18:00:00"/>
    <x v="407"/>
    <d v="2014-07-30T00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15:22:38"/>
    <d v="2015-03-21T14:22:38"/>
    <x v="1451"/>
    <d v="2015-03-21T00:00:0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0:02:53"/>
    <d v="2016-05-31T06:00:00"/>
    <x v="1407"/>
    <d v="2016-05-31T00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3:01:48"/>
    <d v="2015-05-31T22:59:00"/>
    <x v="137"/>
    <d v="2015-05-31T00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1:37:01"/>
    <d v="2016-06-14T16:43:00"/>
    <x v="1480"/>
    <d v="2016-06-14T00:00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16:41:52"/>
    <d v="2015-03-31T22:59:00"/>
    <x v="297"/>
    <d v="2015-03-31T00:00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1:14:17"/>
    <d v="2015-08-20T18:00:00"/>
    <x v="313"/>
    <d v="2015-08-20T00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1:33:43"/>
    <d v="2014-07-17T11:33:43"/>
    <x v="14"/>
    <d v="2014-07-17T00:00:0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1:43:36"/>
    <d v="2015-10-23T22:59:00"/>
    <x v="1531"/>
    <d v="2015-10-23T00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15:13:02"/>
    <d v="2015-03-12T14:13:02"/>
    <x v="551"/>
    <d v="2015-03-12T00:00:0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0:01:44"/>
    <d v="2015-07-17T16:02:00"/>
    <x v="294"/>
    <d v="2015-07-17T00:0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0:38:37"/>
    <d v="2015-07-05T10:38:37"/>
    <x v="158"/>
    <d v="2015-07-05T00:00:0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2T23:20:07"/>
    <d v="2016-01-03T23:20:07"/>
    <x v="491"/>
    <d v="2016-01-03T00:00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15:06:57"/>
    <d v="2016-01-19T17:59:00"/>
    <x v="1217"/>
    <d v="2016-01-19T00:00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16:50:44"/>
    <d v="2015-07-19T22:59:00"/>
    <x v="866"/>
    <d v="2015-07-19T00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0:01:43"/>
    <d v="2016-08-01T08:41:00"/>
    <x v="1557"/>
    <d v="2016-08-01T00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6T20:40:14"/>
    <d v="2015-06-16T20:40:14"/>
    <x v="829"/>
    <d v="2015-06-16T00:00:00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05:09:54"/>
    <d v="2015-05-07T05:09:54"/>
    <x v="302"/>
    <d v="2015-05-07T00:00:0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17:16:41"/>
    <d v="2015-03-26T19:00:00"/>
    <x v="869"/>
    <d v="2015-03-26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07:39:47"/>
    <d v="2014-12-31T08:39:47"/>
    <x v="432"/>
    <d v="2014-12-31T00:00:00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15:46:11"/>
    <d v="2016-08-31T15:46:11"/>
    <x v="119"/>
    <d v="2016-08-31T00:00:0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2:46:51"/>
    <d v="2016-05-27T12:46:51"/>
    <x v="479"/>
    <d v="2016-05-27T00:00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15:22:25"/>
    <d v="2014-11-05T16:22:25"/>
    <x v="477"/>
    <d v="2014-11-05T00:00:00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5T21:45:35"/>
    <d v="2016-02-19T21:45:35"/>
    <x v="1239"/>
    <d v="2016-02-19T00:00:00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15:56:12"/>
    <d v="2014-12-01T14:09:00"/>
    <x v="840"/>
    <d v="2014-12-01T00:00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05:41:07"/>
    <d v="2015-06-18T05:41:07"/>
    <x v="511"/>
    <d v="2015-06-18T00:00:0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17:36:48"/>
    <d v="2016-04-21T17:36:48"/>
    <x v="1118"/>
    <d v="2016-04-21T00:00:00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17:14:12"/>
    <d v="2016-08-02T23:09:00"/>
    <x v="971"/>
    <d v="2016-08-02T00:00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3:22:38"/>
    <d v="2015-07-03T13:22:38"/>
    <x v="880"/>
    <d v="2015-07-03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2:03:29"/>
    <d v="2015-05-22T12:03:29"/>
    <x v="1177"/>
    <d v="2015-05-22T00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0T22:25:24"/>
    <d v="2015-07-29T22:25:24"/>
    <x v="860"/>
    <d v="2015-07-29T00:00:0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1:50:29"/>
    <d v="2016-03-28T10:50:29"/>
    <x v="810"/>
    <d v="2016-03-28T00:00:0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3:51:27"/>
    <d v="2014-07-20T13:51:27"/>
    <x v="327"/>
    <d v="2014-07-20T00:00:00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06:50:52"/>
    <d v="2014-05-11T06:50:52"/>
    <x v="1576"/>
    <d v="2014-05-11T00:00:00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6T20:44:24"/>
    <d v="2014-05-31T20:44:24"/>
    <x v="1543"/>
    <d v="2014-05-31T00:00:00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09:48:54"/>
    <d v="2014-06-03T01:59:00"/>
    <x v="911"/>
    <d v="2014-06-03T00:00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0:02:54"/>
    <d v="2015-10-01T10:02:54"/>
    <x v="188"/>
    <d v="2015-10-01T00:00:00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0:19:02"/>
    <d v="2014-10-04T01:59:00"/>
    <x v="831"/>
    <d v="2014-10-04T00:00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0:23:11"/>
    <d v="2015-07-19T00:23:11"/>
    <x v="1144"/>
    <d v="2015-07-19T00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4:36:29"/>
    <d v="2015-10-18T14:36:29"/>
    <x v="1353"/>
    <d v="2015-10-18T00:00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3:24:44"/>
    <d v="2015-06-11T13:24:44"/>
    <x v="1220"/>
    <d v="2015-06-11T00:00:0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1T21:59:03"/>
    <d v="2014-12-31T21:59:03"/>
    <x v="561"/>
    <d v="2014-12-31T00:00:0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05:32:59"/>
    <d v="2015-07-17T05:32:59"/>
    <x v="951"/>
    <d v="2015-07-17T00:00:0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1T23:34:36"/>
    <d v="2015-03-26T22:34:36"/>
    <x v="933"/>
    <d v="2015-03-26T00:00:00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15:09:38"/>
    <d v="2014-09-01T15:09:38"/>
    <x v="512"/>
    <d v="2014-09-01T00:00:00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16:14:18"/>
    <d v="2015-05-09T16:14:18"/>
    <x v="1343"/>
    <d v="2015-05-09T00:00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18:17:51"/>
    <d v="2015-03-26T17:17:51"/>
    <x v="1342"/>
    <d v="2015-03-26T00:00:0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2:50:03"/>
    <d v="2015-03-08T11:50:03"/>
    <x v="1352"/>
    <d v="2015-03-08T00:00:0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2:41:30"/>
    <d v="2014-08-01T12:12:00"/>
    <x v="600"/>
    <d v="2014-08-01T00:00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05:20:44"/>
    <d v="2015-05-22T16:00:00"/>
    <x v="684"/>
    <d v="2015-05-22T00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16:26:47"/>
    <d v="2014-06-25T16:00:00"/>
    <x v="39"/>
    <d v="2014-06-25T00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0:51:50"/>
    <d v="2014-08-12T10:51:50"/>
    <x v="1087"/>
    <d v="2014-08-12T00:00:0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09:09:37"/>
    <d v="2014-11-12T16:47:00"/>
    <x v="652"/>
    <d v="2014-11-12T00:00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1:15:56"/>
    <d v="2016-09-12T11:59:00"/>
    <x v="773"/>
    <d v="2016-09-12T00:00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0:11:45"/>
    <d v="2015-11-05T11:11:45"/>
    <x v="1497"/>
    <d v="2015-11-05T00:00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16:24:14"/>
    <d v="2015-11-17T17:24:14"/>
    <x v="817"/>
    <d v="2015-11-17T00:00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0:38:18"/>
    <d v="2014-08-30T00:30:00"/>
    <x v="33"/>
    <d v="2014-08-30T00:0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17:43:41"/>
    <d v="2016-03-22T22:29:00"/>
    <x v="167"/>
    <d v="2016-03-22T00:00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4:32:19"/>
    <d v="2016-06-18T14:32:19"/>
    <x v="862"/>
    <d v="2016-06-18T00:00:00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0:50:05"/>
    <d v="2014-09-08T10:50:05"/>
    <x v="541"/>
    <d v="2014-09-08T00:00:0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2:23:12"/>
    <d v="2015-03-13T22:11:00"/>
    <x v="140"/>
    <d v="2015-03-13T00:00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2T23:07:58"/>
    <d v="2014-07-02T23:07:58"/>
    <x v="154"/>
    <d v="2014-07-02T00:00:0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3:44:10"/>
    <d v="2017-03-29T12:44:10"/>
    <x v="1577"/>
    <d v="2017-03-29T00:00:0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4T22:29:56"/>
    <d v="2015-08-13T22:29:56"/>
    <x v="466"/>
    <d v="2015-08-13T00:00:0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1:42:15"/>
    <d v="2015-10-08T11:42:15"/>
    <x v="186"/>
    <d v="2015-10-08T00:00:0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2T19:23:42"/>
    <d v="2015-01-23T20:00:00"/>
    <x v="1503"/>
    <d v="2015-01-23T00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3:19:25"/>
    <d v="2016-09-03T05:00:00"/>
    <x v="117"/>
    <d v="2016-09-03T0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09:58:48"/>
    <d v="2016-02-02T09:58:48"/>
    <x v="1553"/>
    <d v="2016-02-02T00:00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1:15:52"/>
    <d v="2016-12-08T11:15:52"/>
    <x v="1312"/>
    <d v="2016-12-08T00:00:0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4:39:06"/>
    <d v="2015-06-29T22:59:00"/>
    <x v="860"/>
    <d v="2015-06-29T0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15:39:56"/>
    <d v="2015-01-25T15:39:56"/>
    <x v="1578"/>
    <d v="2015-01-25T00:00:0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4:33:40"/>
    <d v="2014-07-30T18:00:00"/>
    <x v="574"/>
    <d v="2014-07-30T00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0T19:26:39"/>
    <d v="2017-02-19T19:26:39"/>
    <x v="793"/>
    <d v="2017-02-19T0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18:36:10"/>
    <d v="2016-01-31T18:03:00"/>
    <x v="758"/>
    <d v="2016-01-31T00:00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09:27:49"/>
    <d v="2014-09-02T09:27:49"/>
    <x v="854"/>
    <d v="2014-09-02T00:00:0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3:59:52"/>
    <d v="2015-03-27T12:59:52"/>
    <x v="418"/>
    <d v="2015-03-27T00:00:0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17:49:51"/>
    <d v="2016-05-09T17:49:51"/>
    <x v="1314"/>
    <d v="2016-05-09T00:00:00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0:28:22"/>
    <d v="2014-12-11T00:28:22"/>
    <x v="786"/>
    <d v="2014-12-11T00:00:0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15:35:29"/>
    <d v="2015-05-01T17:00:00"/>
    <x v="199"/>
    <d v="2015-05-01T00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08:05:58"/>
    <d v="2017-02-26T08:05:58"/>
    <x v="540"/>
    <d v="2017-02-26T00:00:0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3T19:07:10"/>
    <d v="2015-01-04T18:26:00"/>
    <x v="782"/>
    <d v="2015-01-04T00:00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3:12:24"/>
    <d v="2015-08-15T13:12:24"/>
    <x v="153"/>
    <d v="2015-08-15T00:00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0T22:10:44"/>
    <d v="2015-03-22T23:59:00"/>
    <x v="499"/>
    <d v="2015-03-22T00:00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0:39:17"/>
    <d v="2014-08-24T02:00:00"/>
    <x v="1579"/>
    <d v="2014-08-24T00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0:47:20"/>
    <d v="2014-07-01T01:00:00"/>
    <x v="10"/>
    <d v="2014-07-01T00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18:00:12"/>
    <d v="2016-12-05T23:59:00"/>
    <x v="1580"/>
    <d v="2016-12-05T00:00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1:00:18"/>
    <d v="2015-02-28T01:00:18"/>
    <x v="36"/>
    <d v="2015-02-28T00:00:00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2T23:36:18"/>
    <d v="2014-06-16T23:36:18"/>
    <x v="154"/>
    <d v="2014-06-16T00:00:0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15:58:03"/>
    <d v="2015-01-08T15:58:03"/>
    <x v="1346"/>
    <d v="2015-01-08T00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06:34:30"/>
    <d v="2015-08-17T11:00:00"/>
    <x v="894"/>
    <d v="2015-08-17T00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3:36:01"/>
    <d v="2014-08-12T13:36:01"/>
    <x v="907"/>
    <d v="2014-08-12T00:00:00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1T21:13:11"/>
    <d v="2015-06-10T21:13:11"/>
    <x v="123"/>
    <d v="2015-06-10T00:00: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4:49:59"/>
    <d v="2015-12-19T14:49:59"/>
    <x v="25"/>
    <d v="2015-12-19T00:00:0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06:14:02"/>
    <d v="2016-11-14T07:14:02"/>
    <x v="1581"/>
    <d v="2016-11-14T00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9:16:05"/>
    <d v="2015-08-14T14:38:00"/>
    <x v="1038"/>
    <d v="2015-08-14T00:00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0:30:00"/>
    <d v="2015-04-15T00:04:00"/>
    <x v="1117"/>
    <d v="2015-04-15T00:00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09:58:23"/>
    <d v="2015-06-11T18:00:00"/>
    <x v="864"/>
    <d v="2015-06-11T00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17:01:33"/>
    <d v="2015-06-26T08:25:00"/>
    <x v="511"/>
    <d v="2015-06-26T00:00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4:40:06"/>
    <d v="2014-10-26T15:08:00"/>
    <x v="1582"/>
    <d v="2014-10-26T00:00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3T22:14:56"/>
    <d v="2014-07-28T22:14:56"/>
    <x v="1087"/>
    <d v="2014-07-28T00:00:00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3:37:22"/>
    <d v="2014-09-11T03:37:22"/>
    <x v="371"/>
    <d v="2014-09-11T00:00:0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3:09:57"/>
    <d v="2015-09-07T13:09:57"/>
    <x v="1348"/>
    <d v="2015-09-07T00:00:0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4:29:37"/>
    <d v="2014-11-26T15:29:37"/>
    <x v="170"/>
    <d v="2014-11-26T00:00:00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1:28:50"/>
    <d v="2015-04-24T23:35:00"/>
    <x v="1342"/>
    <d v="2015-04-24T00:00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0:04:09"/>
    <d v="2015-11-30T01:04:09"/>
    <x v="1568"/>
    <d v="2015-11-30T00:00:0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4:39:16"/>
    <d v="2015-05-10T17:59:00"/>
    <x v="121"/>
    <d v="2015-05-10T00:00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18:38:29"/>
    <d v="2016-06-01T18:38:29"/>
    <x v="456"/>
    <d v="2016-06-01T00:00:00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6:19:12"/>
    <d v="2016-06-03T06:19:12"/>
    <x v="1454"/>
    <d v="2016-06-03T00:00:0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07:39:21"/>
    <d v="2014-09-11T07:39:21"/>
    <x v="371"/>
    <d v="2014-09-11T00:00:0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0:57:03"/>
    <d v="2014-08-04T11:00:00"/>
    <x v="907"/>
    <d v="2014-08-04T00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1:26:13"/>
    <d v="2016-01-17T19:00:00"/>
    <x v="1583"/>
    <d v="2016-01-17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4:17:40"/>
    <d v="2016-11-13T05:17:40"/>
    <x v="1584"/>
    <d v="2016-11-13T00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8:00:55"/>
    <d v="2014-10-26T13:00:00"/>
    <x v="309"/>
    <d v="2014-10-26T00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3:26:50"/>
    <d v="2015-03-02T18:00:00"/>
    <x v="501"/>
    <d v="2015-03-02T00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18:31:11"/>
    <d v="2015-04-09T18:31:11"/>
    <x v="538"/>
    <d v="2015-04-09T00:00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18:02:02"/>
    <d v="2014-06-26T18:02:02"/>
    <x v="85"/>
    <d v="2014-06-26T00:00:00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15:53:59"/>
    <d v="2014-07-30T15:53:59"/>
    <x v="1148"/>
    <d v="2014-07-30T00:00:0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6T21:02:28"/>
    <d v="2014-12-26T21:02:28"/>
    <x v="142"/>
    <d v="2014-12-26T00:00:00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1:25:04"/>
    <d v="2014-08-09T01:25:04"/>
    <x v="448"/>
    <d v="2014-08-09T00:00:00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1:23:47"/>
    <d v="2015-10-15T23:59:00"/>
    <x v="1353"/>
    <d v="2015-10-15T00:00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4:51:05"/>
    <d v="2016-09-18T14:51:05"/>
    <x v="985"/>
    <d v="2016-09-18T00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3:07:48"/>
    <d v="2016-04-01T01:00:00"/>
    <x v="469"/>
    <d v="2016-04-01T00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22:38:27"/>
    <d v="2015-09-05T22:38:27"/>
    <x v="1372"/>
    <d v="2015-09-05T00:00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4T23:02:44"/>
    <d v="2016-03-15T22:02:44"/>
    <x v="1020"/>
    <d v="2016-03-15T00:00:00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18:14:22"/>
    <d v="2016-07-16T19:43:00"/>
    <x v="774"/>
    <d v="2016-07-16T00:00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1:07:19"/>
    <d v="2015-10-01T08:00:00"/>
    <x v="1403"/>
    <d v="2015-10-01T00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0:45:46"/>
    <d v="2015-10-04T10:45:46"/>
    <x v="131"/>
    <d v="2015-10-04T00:00:0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1:18:40"/>
    <d v="2016-12-01T02:18:40"/>
    <x v="463"/>
    <d v="2016-12-01T00:00:0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0:09:20"/>
    <d v="2016-07-11T10:09:20"/>
    <x v="468"/>
    <d v="2016-07-11T00:00:0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16:44:14"/>
    <d v="2015-06-27T16:44:14"/>
    <x v="1058"/>
    <d v="2015-06-27T00:00:0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4:36:19"/>
    <d v="2014-10-06T23:30:00"/>
    <x v="997"/>
    <d v="2014-10-06T00:0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06:49:11"/>
    <d v="2015-01-02T06:49:11"/>
    <x v="646"/>
    <d v="2015-01-02T00:00:0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09:05:37"/>
    <d v="2014-11-24T20:00:00"/>
    <x v="583"/>
    <d v="2014-11-24T00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6:41:54"/>
    <d v="2015-06-16T16:41:54"/>
    <x v="310"/>
    <d v="2015-06-16T00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3:41:08"/>
    <d v="2015-11-02T11:50:00"/>
    <x v="1290"/>
    <d v="2015-11-02T00:0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0:54:35"/>
    <d v="2015-08-27T10:54:35"/>
    <x v="1031"/>
    <d v="2015-08-27T00:00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4:14:28"/>
    <d v="2015-05-15T14:14:28"/>
    <x v="137"/>
    <d v="2015-05-15T00:00:00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15:00:22"/>
    <d v="2015-02-28T03:00:00"/>
    <x v="202"/>
    <d v="2015-02-28T00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1T22:25:44"/>
    <d v="2016-10-01T22:25:44"/>
    <x v="772"/>
    <d v="2016-10-01T00:00:00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2:48:43"/>
    <d v="2014-09-07T02:48:43"/>
    <x v="600"/>
    <d v="2014-09-07T00:00:0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1T21:53:41"/>
    <d v="2015-02-10T21:53:41"/>
    <x v="1560"/>
    <d v="2015-02-10T00:00:0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1:51:20"/>
    <d v="2016-04-08T13:35:00"/>
    <x v="1585"/>
    <d v="2016-04-08T00:00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4:49:02"/>
    <d v="2016-05-03T13:49:02"/>
    <x v="469"/>
    <d v="2016-05-03T00:00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3:58:10"/>
    <d v="2015-10-26T13:58:10"/>
    <x v="156"/>
    <d v="2015-10-26T00:00:0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20:09:46"/>
    <d v="2016-07-29T18:29:00"/>
    <x v="1043"/>
    <d v="2016-07-29T00:00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0:37:44"/>
    <d v="2014-07-14T10:37:44"/>
    <x v="902"/>
    <d v="2014-07-14T00:00:0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15:22:21"/>
    <d v="2015-11-28T16:22:21"/>
    <x v="517"/>
    <d v="2015-11-28T00:00:0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7:22:07"/>
    <d v="2016-04-24T19:20:00"/>
    <x v="44"/>
    <d v="2016-04-24T00:0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18:25:54"/>
    <d v="2016-07-08T18:25:54"/>
    <x v="1586"/>
    <d v="2016-07-08T00:00:00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17:48:32"/>
    <d v="2014-08-02T09:00:00"/>
    <x v="941"/>
    <d v="2014-08-02T00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3:55:56"/>
    <d v="2014-09-28T13:55:56"/>
    <x v="1421"/>
    <d v="2014-09-28T00:00:0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15:17:36"/>
    <d v="2016-01-03T15:17:36"/>
    <x v="1587"/>
    <d v="2016-01-03T00:00:0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16:23:30"/>
    <d v="2014-05-08T16:23:30"/>
    <x v="356"/>
    <d v="2014-05-08T00:00:0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09:54:54"/>
    <d v="2015-11-28T09:54:54"/>
    <x v="996"/>
    <d v="2015-11-28T00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22:41:57"/>
    <d v="2015-11-17T23:41:57"/>
    <x v="817"/>
    <d v="2015-11-17T00:00:0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2:19:46"/>
    <d v="2015-04-19T11:19:46"/>
    <x v="1494"/>
    <d v="2015-04-19T00:00:0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0:39:40"/>
    <d v="2016-04-13T23:39:40"/>
    <x v="1020"/>
    <d v="2016-04-13T00:00:0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2:04:38"/>
    <d v="2014-07-23T21:59:00"/>
    <x v="1588"/>
    <d v="2014-07-23T00:00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1:58:27"/>
    <d v="2017-03-06T01:58:27"/>
    <x v="1589"/>
    <d v="2017-03-06T00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4:34:33"/>
    <d v="2016-05-22T14:34:33"/>
    <x v="678"/>
    <d v="2016-05-22T00:00:00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15:30:46"/>
    <d v="2016-08-28T22:55:00"/>
    <x v="985"/>
    <d v="2016-08-28T00:00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15:43:31"/>
    <d v="2016-04-17T15:43:31"/>
    <x v="421"/>
    <d v="2016-04-17T00:00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07:52:06"/>
    <d v="2014-07-21T07:52:06"/>
    <x v="1467"/>
    <d v="2014-07-21T00:00:0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7T20:37:14"/>
    <d v="2015-02-05T20:37:14"/>
    <x v="344"/>
    <d v="2015-02-05T00:00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1:25:10"/>
    <d v="2016-05-08T23:00:00"/>
    <x v="1314"/>
    <d v="2016-05-08T00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08:07:28"/>
    <d v="2016-06-02T08:07:28"/>
    <x v="1137"/>
    <d v="2016-06-02T00:00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5:48:18"/>
    <d v="2016-07-13T15:48:18"/>
    <x v="468"/>
    <d v="2016-07-13T00:00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15:36:01"/>
    <d v="2014-08-01T02:00:00"/>
    <x v="448"/>
    <d v="2014-08-01T00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3:55:32"/>
    <d v="2016-07-22T13:55:32"/>
    <x v="362"/>
    <d v="2016-07-22T00:00:0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0:25:53"/>
    <d v="2015-01-31T10:25:53"/>
    <x v="489"/>
    <d v="2015-01-31T00:00:00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16:40:57"/>
    <d v="2015-03-29T15:00:00"/>
    <x v="165"/>
    <d v="2015-03-29T0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09:22:27"/>
    <d v="2014-07-05T09:22:27"/>
    <x v="1412"/>
    <d v="2014-07-05T00:00:0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7T23:19:09"/>
    <d v="2016-07-16T23:19:09"/>
    <x v="300"/>
    <d v="2016-07-16T00:00:00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4:26:20"/>
    <d v="2015-07-07T14:26:20"/>
    <x v="882"/>
    <d v="2015-07-07T00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15:52:36"/>
    <d v="2014-05-20T01:59:00"/>
    <x v="1438"/>
    <d v="2014-05-20T00:00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18:07:24"/>
    <d v="2014-11-07T19:00:00"/>
    <x v="1445"/>
    <d v="2014-11-07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1:58:40"/>
    <d v="2016-02-20T16:05:00"/>
    <x v="444"/>
    <d v="2016-02-20T00:00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08:09:54"/>
    <d v="2016-05-06T08:04:00"/>
    <x v="1246"/>
    <d v="2016-05-06T00:00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17:11:30"/>
    <d v="2014-05-16T17:11:30"/>
    <x v="1543"/>
    <d v="2014-05-16T00:00:0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3T20:56:53"/>
    <d v="2015-08-28T20:56:53"/>
    <x v="24"/>
    <d v="2015-08-28T00:00:0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2:59:41"/>
    <d v="2015-11-08T13:59:41"/>
    <x v="32"/>
    <d v="2015-11-08T00:00:0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1:08:13"/>
    <d v="2016-03-02T11:08:13"/>
    <x v="1453"/>
    <d v="2016-03-02T00:00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0:28:02"/>
    <d v="2015-05-31T10:28:02"/>
    <x v="108"/>
    <d v="2015-05-31T00:00:0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17:34:19"/>
    <d v="2015-12-11T18:34:19"/>
    <x v="788"/>
    <d v="2015-12-11T00:00:0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15:45:12"/>
    <d v="2015-05-13T15:45:12"/>
    <x v="396"/>
    <d v="2015-05-13T00:00:00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4:21:30"/>
    <d v="2014-07-19T04:21:30"/>
    <x v="568"/>
    <d v="2014-07-19T00:00:0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1:24:37"/>
    <d v="2015-02-14T06:27:00"/>
    <x v="609"/>
    <d v="2015-02-14T00:00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1:24:24"/>
    <d v="2014-11-20T11:04:00"/>
    <x v="286"/>
    <d v="2014-11-20T00:00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4:23:41"/>
    <d v="2015-04-05T03:23:41"/>
    <x v="165"/>
    <d v="2015-04-05T00:00:0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18:07:06"/>
    <d v="2015-03-28T17:07:06"/>
    <x v="1308"/>
    <d v="2015-03-28T00:00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4:53:18"/>
    <d v="2014-08-31T14:51:49"/>
    <x v="29"/>
    <d v="2014-08-31T00:00:00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0:29:18"/>
    <d v="2016-05-07T09:29:18"/>
    <x v="301"/>
    <d v="2016-05-07T00:00: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18:08:28"/>
    <d v="2017-03-01T14:00:00"/>
    <x v="296"/>
    <d v="2017-03-01T00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7T20:02:41"/>
    <d v="2014-09-26T20:02:41"/>
    <x v="21"/>
    <d v="2014-09-26T00:00:0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09:05:47"/>
    <d v="2015-02-15T09:05:47"/>
    <x v="501"/>
    <d v="2015-02-15T00:00:00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7T22:54:17"/>
    <d v="2014-10-07T22:54:17"/>
    <x v="317"/>
    <d v="2014-10-07T00:00:00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4:23:05"/>
    <d v="2014-10-20T14:23:05"/>
    <x v="1434"/>
    <d v="2014-10-20T00:00:0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3:33:07"/>
    <d v="2016-02-16T13:33:07"/>
    <x v="767"/>
    <d v="2016-02-16T00:00:0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3:33:01"/>
    <d v="2014-08-26T11:28:00"/>
    <x v="512"/>
    <d v="2014-08-26T00:00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18:08:27"/>
    <d v="2015-07-22T18:08:27"/>
    <x v="370"/>
    <d v="2015-07-22T00:00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1:49:20"/>
    <d v="2014-09-09T11:49:20"/>
    <x v="800"/>
    <d v="2014-09-09T00:00:0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3:29:26"/>
    <d v="2014-10-26T13:29:26"/>
    <x v="776"/>
    <d v="2014-10-26T00:00:0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08:04:38"/>
    <d v="2015-01-28T08:04:38"/>
    <x v="823"/>
    <d v="2015-01-28T00:00:0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8:04:09"/>
    <d v="2015-05-02T08:04:09"/>
    <x v="118"/>
    <d v="2015-05-02T00:00:0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2:13:43"/>
    <d v="2015-02-16T02:13:43"/>
    <x v="486"/>
    <d v="2015-02-16T00:00:00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0:54:29"/>
    <d v="2016-03-05T00:54:29"/>
    <x v="874"/>
    <d v="2016-03-05T00:00:00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3:44:23"/>
    <d v="2015-07-19T13:44:23"/>
    <x v="1590"/>
    <d v="2015-07-19T00:00:0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15:56:40"/>
    <d v="2014-09-17T15:56:40"/>
    <x v="18"/>
    <d v="2014-09-17T00:00:0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1:07:54"/>
    <d v="2014-09-04T11:07:54"/>
    <x v="175"/>
    <d v="2014-09-04T00:00:0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16:51:48"/>
    <d v="2016-10-07T16:51:48"/>
    <x v="1591"/>
    <d v="2016-10-07T00:00:00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1:13:16"/>
    <d v="2016-04-15T11:28:00"/>
    <x v="351"/>
    <d v="2016-04-15T00:00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1T23:34:59"/>
    <d v="2015-03-23T22:34:59"/>
    <x v="1537"/>
    <d v="2015-03-23T00:00:0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16:52:38"/>
    <d v="2014-10-26T16:52:38"/>
    <x v="21"/>
    <d v="2014-10-26T00:00: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09:01:07"/>
    <d v="2015-01-31T21:54:00"/>
    <x v="555"/>
    <d v="2015-01-31T00:00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8:59:23"/>
    <d v="2016-03-24T17:59:23"/>
    <x v="585"/>
    <d v="2016-03-24T00:00:0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1:04:57"/>
    <d v="2015-08-31T11:04:57"/>
    <x v="1389"/>
    <d v="2015-08-31T00:00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0:42:16"/>
    <d v="2015-07-26T00:42:16"/>
    <x v="1058"/>
    <d v="2015-07-26T00:00:00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0:43:59"/>
    <d v="2015-12-04T11:43:59"/>
    <x v="467"/>
    <d v="2015-12-04T00:00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18:18:01"/>
    <d v="2017-02-22T20:00:00"/>
    <x v="1291"/>
    <d v="2017-02-22T00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17:31:40"/>
    <d v="2014-06-05T17:31:40"/>
    <x v="1543"/>
    <d v="2014-06-05T00:00:0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9:36:10"/>
    <d v="2015-12-13T19:36:10"/>
    <x v="483"/>
    <d v="2015-12-13T00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0:43:19"/>
    <d v="2016-02-03T13:49:00"/>
    <x v="1239"/>
    <d v="2016-02-03T00:00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9:02:44"/>
    <d v="2014-12-18T10:02:44"/>
    <x v="979"/>
    <d v="2014-12-18T00:00:0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4:25:16"/>
    <d v="2015-12-15T15:25:16"/>
    <x v="1502"/>
    <d v="2015-12-15T00:00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1:27:04"/>
    <d v="2016-10-02T04:00:00"/>
    <x v="772"/>
    <d v="2016-10-02T00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17:44:10"/>
    <d v="2015-04-03T16:44:10"/>
    <x v="124"/>
    <d v="2015-04-03T00:00:0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16:11:27"/>
    <d v="2014-10-21T16:11:27"/>
    <x v="151"/>
    <d v="2014-10-21T00:00:0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17:29:24"/>
    <d v="2014-07-01T17:30:00"/>
    <x v="1592"/>
    <d v="2014-07-01T00:0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6T20:41:55"/>
    <d v="2016-05-24T09:25:00"/>
    <x v="53"/>
    <d v="2016-05-24T00:00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4:10:10"/>
    <d v="2014-10-17T14:10:10"/>
    <x v="18"/>
    <d v="2014-10-17T00:00:0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1:06:07"/>
    <d v="2015-12-01T00:59:00"/>
    <x v="1593"/>
    <d v="2015-12-01T00:00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0:33:24"/>
    <d v="2015-07-17T22:00:00"/>
    <x v="1046"/>
    <d v="2015-07-17T00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06:22:34"/>
    <d v="2016-09-06T06:22:34"/>
    <x v="304"/>
    <d v="2016-09-06T00:00:0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1T21:01:04"/>
    <d v="2015-01-20T14:16:00"/>
    <x v="1594"/>
    <d v="2015-01-20T00:00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7:58:45"/>
    <d v="2014-11-20T17:58:45"/>
    <x v="1025"/>
    <d v="2014-11-20T00:00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0:16:22"/>
    <d v="2015-04-10T00:00:00"/>
    <x v="1289"/>
    <d v="2015-04-10T00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1T23:49:49"/>
    <d v="2014-08-20T23:49:49"/>
    <x v="33"/>
    <d v="2014-08-20T00:00:0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0:36:50"/>
    <d v="2014-10-22T10:36:50"/>
    <x v="120"/>
    <d v="2014-10-22T00:00:0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7T19:32:23"/>
    <d v="2015-01-10T20:00:00"/>
    <x v="555"/>
    <d v="2015-01-10T00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07:13:07"/>
    <d v="2016-04-11T06:13:07"/>
    <x v="1426"/>
    <d v="2016-04-11T00:00:00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18:00:15"/>
    <d v="2015-07-14T18:00:15"/>
    <x v="935"/>
    <d v="2015-07-14T00:00:0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0:16:31"/>
    <d v="2014-10-23T10:16:31"/>
    <x v="129"/>
    <d v="2014-10-23T00:00:0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4:26:37"/>
    <d v="2014-05-09T01:53:00"/>
    <x v="425"/>
    <d v="2014-05-09T00:00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16:05:16"/>
    <d v="2014-10-13T16:05:16"/>
    <x v="541"/>
    <d v="2014-10-13T00:00:0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1:33:48"/>
    <d v="2014-11-15T15:00:00"/>
    <x v="26"/>
    <d v="2014-11-15T0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5:11:25"/>
    <d v="2016-09-30T23:00:00"/>
    <x v="1595"/>
    <d v="2016-09-30T00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0:33:51"/>
    <d v="2014-06-19T10:33:51"/>
    <x v="10"/>
    <d v="2014-06-19T00:00:00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17:23:59"/>
    <d v="2016-07-03T14:59:00"/>
    <x v="468"/>
    <d v="2016-07-03T0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18:14:40"/>
    <d v="2015-11-25T18:00:00"/>
    <x v="1596"/>
    <d v="2015-11-25T00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6T20:27:24"/>
    <d v="2016-03-31T22:59:00"/>
    <x v="918"/>
    <d v="2016-03-31T00:00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0:22:32"/>
    <d v="2014-09-15T22:00:00"/>
    <x v="184"/>
    <d v="2014-09-15T00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1:40:56"/>
    <d v="2014-06-23T11:00:00"/>
    <x v="10"/>
    <d v="2014-06-23T00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22:23:43"/>
    <d v="2016-04-20T21:23:43"/>
    <x v="1130"/>
    <d v="2016-04-20T00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2:44:28"/>
    <d v="2016-07-02T12:44:28"/>
    <x v="1158"/>
    <d v="2016-07-02T00:00:0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1:21:24"/>
    <d v="2014-06-27T11:21:24"/>
    <x v="1428"/>
    <d v="2014-06-27T00:00:00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09:07:06"/>
    <d v="2015-04-29T09:07:06"/>
    <x v="305"/>
    <d v="2015-04-29T00:00:00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17:50:11"/>
    <d v="2014-08-12T17:50:11"/>
    <x v="1087"/>
    <d v="2014-08-12T00:00:00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8T19:56:28"/>
    <d v="2016-05-18T19:56:28"/>
    <x v="1597"/>
    <d v="2016-05-18T00:00:0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8T21:49:10"/>
    <d v="2015-09-27T21:49:10"/>
    <x v="1024"/>
    <d v="2015-09-27T00:00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18:07:35"/>
    <d v="2017-01-13T18:05:00"/>
    <x v="1598"/>
    <d v="2017-01-13T00:00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0:52:36"/>
    <d v="2015-02-28T07:00:00"/>
    <x v="1216"/>
    <d v="2015-02-28T00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1:00:20"/>
    <d v="2015-02-28T22:00:00"/>
    <x v="202"/>
    <d v="2015-02-28T00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4:18:51"/>
    <d v="2016-12-26T14:18:51"/>
    <x v="1564"/>
    <d v="2016-12-26T00:00:0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3:35:11"/>
    <d v="2014-08-21T13:35:11"/>
    <x v="28"/>
    <d v="2014-08-21T00:00:0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3:17:06"/>
    <d v="2015-05-08T23:00:00"/>
    <x v="321"/>
    <d v="2015-05-08T0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08:16:15"/>
    <d v="2015-11-05T09:16:15"/>
    <x v="472"/>
    <d v="2015-11-0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19T20:06:09"/>
    <d v="2014-06-30T12:28:00"/>
    <x v="127"/>
    <d v="2014-06-30T00:00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4:05:49"/>
    <d v="2014-10-21T14:51:00"/>
    <x v="129"/>
    <d v="2014-10-21T00:00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2:03:14"/>
    <d v="2016-12-21T12:03:14"/>
    <x v="674"/>
    <d v="2016-12-21T00:00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3:54:02"/>
    <d v="2017-01-27T13:54:02"/>
    <x v="747"/>
    <d v="2017-01-27T00:00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17:32:01"/>
    <d v="2016-06-19T17:32:01"/>
    <x v="783"/>
    <d v="2016-06-19T00:00:00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1:45:16"/>
    <d v="2016-06-14T13:54:00"/>
    <x v="1484"/>
    <d v="2016-06-14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08:57:05"/>
    <d v="2015-03-08T07:57:05"/>
    <x v="1352"/>
    <d v="2015-03-08T00:00:0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29T23:32:33"/>
    <d v="2015-11-14T18:00:00"/>
    <x v="517"/>
    <d v="2015-11-14T00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3:16:56"/>
    <d v="2016-01-14T13:16:56"/>
    <x v="1471"/>
    <d v="2016-01-14T00:00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05:28:26"/>
    <d v="2016-10-09T05:28:26"/>
    <x v="981"/>
    <d v="2016-10-09T00:00:00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09:29:35"/>
    <d v="2015-03-23T22:59:00"/>
    <x v="297"/>
    <d v="2015-03-23T00:00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17:34:59"/>
    <d v="2015-11-20T23:00:00"/>
    <x v="166"/>
    <d v="2015-11-20T00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2:49:46"/>
    <d v="2016-07-17T12:49:46"/>
    <x v="774"/>
    <d v="2016-07-17T00:00:0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09:42:04"/>
    <d v="2015-01-16T05:26:00"/>
    <x v="555"/>
    <d v="2015-01-16T00:00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2:34:48"/>
    <d v="2015-05-31T12:35:00"/>
    <x v="830"/>
    <d v="2015-05-31T00:00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1:08:57"/>
    <d v="2015-08-07T10:00:00"/>
    <x v="552"/>
    <d v="2015-08-07T00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07:09:11"/>
    <d v="2015-01-16T07:09:11"/>
    <x v="555"/>
    <d v="2015-01-16T00:00:00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3T23:40:47"/>
    <d v="2015-04-04T22:40:47"/>
    <x v="397"/>
    <d v="2015-04-04T00:00:0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4:34:53"/>
    <d v="2015-08-22T14:34:53"/>
    <x v="368"/>
    <d v="2015-08-22T00:00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7T21:05:00"/>
    <d v="2014-10-21T23:59:00"/>
    <x v="317"/>
    <d v="2014-10-21T00:00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8T19:45:50"/>
    <d v="2016-12-18T19:45:50"/>
    <x v="141"/>
    <d v="2016-12-18T00:00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07:43:39"/>
    <d v="2017-02-28T03:51:00"/>
    <x v="1599"/>
    <d v="2017-02-28T00:00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4:47:17"/>
    <d v="2016-01-31T18:55:00"/>
    <x v="1142"/>
    <d v="2016-01-31T00:00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2:19:57"/>
    <d v="2016-06-04T12:19:57"/>
    <x v="1357"/>
    <d v="2016-06-04T00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15:24:33"/>
    <d v="2016-09-02T15:24:33"/>
    <x v="172"/>
    <d v="2016-09-02T00:00:00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4T21:59:50"/>
    <d v="2014-10-24T21:59:50"/>
    <x v="309"/>
    <d v="2014-10-24T00:00: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16:41:22"/>
    <d v="2017-01-25T16:41:22"/>
    <x v="1600"/>
    <d v="2017-01-25T00:00:00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15:21:13"/>
    <d v="2016-05-15T15:21:13"/>
    <x v="1601"/>
    <d v="2016-05-15T00:00:0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4:59:26"/>
    <d v="2015-08-26T13:32:00"/>
    <x v="949"/>
    <d v="2015-08-26T00:00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1:40:34"/>
    <d v="2016-10-27T01:40:34"/>
    <x v="974"/>
    <d v="2016-10-27T00:00:00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2T19:15:09"/>
    <d v="2016-12-25T19:15:09"/>
    <x v="571"/>
    <d v="2016-12-25T00:00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7T20:11:06"/>
    <d v="2015-04-01T20:00:00"/>
    <x v="136"/>
    <d v="2015-04-01T00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17:00:01"/>
    <d v="2014-09-24T17:00:01"/>
    <x v="1551"/>
    <d v="2014-09-24T00:00:00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1-31T19:45:37"/>
    <d v="2017-03-03T00:00:00"/>
    <x v="1"/>
    <d v="2017-03-03T00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07:56:44"/>
    <d v="2015-11-29T08:56:44"/>
    <x v="1456"/>
    <d v="2015-11-29T00:00: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0:02:31"/>
    <d v="2016-07-21T10:02:31"/>
    <x v="1430"/>
    <d v="2016-07-21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4T22:15:40"/>
    <d v="2015-02-23T22:15:40"/>
    <x v="858"/>
    <d v="2015-02-23T00:00:0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17:43:06"/>
    <d v="2016-02-27T19:00:00"/>
    <x v="374"/>
    <d v="2016-02-27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08:45:23"/>
    <d v="2016-01-08T01:34:00"/>
    <x v="1583"/>
    <d v="2016-01-08T00:00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A5:F16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axis="axisRow" numFmtId="165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axis="axisPage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</pivotFields>
  <rowFields count="1">
    <field x="20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B9" sqref="B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1.28515625" bestFit="1" customWidth="1"/>
  </cols>
  <sheetData>
    <row r="1" spans="1:6" x14ac:dyDescent="0.25">
      <c r="A1" s="8" t="s">
        <v>8223</v>
      </c>
      <c r="B1" t="s">
        <v>8364</v>
      </c>
    </row>
    <row r="3" spans="1:6" x14ac:dyDescent="0.25">
      <c r="A3" s="8" t="s">
        <v>8362</v>
      </c>
      <c r="B3" s="8" t="s">
        <v>8363</v>
      </c>
    </row>
    <row r="4" spans="1:6" x14ac:dyDescent="0.2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8308</v>
      </c>
      <c r="B1" t="s">
        <v>8364</v>
      </c>
    </row>
    <row r="2" spans="1:6" x14ac:dyDescent="0.25">
      <c r="A2" s="8" t="s">
        <v>8223</v>
      </c>
      <c r="B2" t="s">
        <v>8364</v>
      </c>
    </row>
    <row r="4" spans="1:6" x14ac:dyDescent="0.25">
      <c r="A4" s="8" t="s">
        <v>8362</v>
      </c>
      <c r="B4" s="8" t="s">
        <v>8363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6"/>
  <sheetViews>
    <sheetView workbookViewId="0">
      <selection activeCell="N22" sqref="N22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6.140625" customWidth="1"/>
    <col min="8" max="8" width="4.28515625" customWidth="1"/>
    <col min="9" max="10" width="10" customWidth="1"/>
    <col min="11" max="11" width="8.5703125" customWidth="1"/>
    <col min="12" max="12" width="10" customWidth="1"/>
    <col min="13" max="13" width="11.5703125" customWidth="1"/>
    <col min="14" max="14" width="12.28515625" bestFit="1" customWidth="1"/>
    <col min="15" max="15" width="15.42578125" bestFit="1" customWidth="1"/>
    <col min="16" max="16" width="8.85546875" customWidth="1"/>
    <col min="17" max="17" width="6.140625" customWidth="1"/>
    <col min="18" max="18" width="4.28515625" customWidth="1"/>
    <col min="19" max="19" width="10" customWidth="1"/>
    <col min="20" max="20" width="11" customWidth="1"/>
    <col min="21" max="21" width="14.140625" customWidth="1"/>
    <col min="22" max="22" width="10" customWidth="1"/>
    <col min="23" max="23" width="17.42578125" bestFit="1" customWidth="1"/>
    <col min="24" max="24" width="12.140625" customWidth="1"/>
    <col min="25" max="25" width="6.140625" customWidth="1"/>
    <col min="26" max="26" width="10" customWidth="1"/>
    <col min="27" max="27" width="15.28515625" bestFit="1" customWidth="1"/>
    <col min="28" max="28" width="12.7109375" customWidth="1"/>
    <col min="29" max="29" width="6.140625" customWidth="1"/>
    <col min="30" max="30" width="10" customWidth="1"/>
    <col min="31" max="31" width="15.85546875" customWidth="1"/>
    <col min="32" max="32" width="9.42578125" customWidth="1"/>
    <col min="33" max="33" width="6.140625" customWidth="1"/>
    <col min="34" max="34" width="4.28515625" customWidth="1"/>
    <col min="35" max="35" width="10" customWidth="1"/>
    <col min="36" max="36" width="12.42578125" bestFit="1" customWidth="1"/>
    <col min="37" max="37" width="11.28515625" customWidth="1"/>
    <col min="38" max="38" width="11.5703125" customWidth="1"/>
    <col min="39" max="39" width="14.7109375" customWidth="1"/>
    <col min="40" max="40" width="11.5703125" customWidth="1"/>
    <col min="41" max="41" width="14.7109375" bestFit="1" customWidth="1"/>
    <col min="42" max="42" width="11.5703125" bestFit="1" customWidth="1"/>
    <col min="43" max="43" width="14.7109375" bestFit="1" customWidth="1"/>
    <col min="44" max="44" width="11.5703125" bestFit="1" customWidth="1"/>
    <col min="45" max="45" width="14.7109375" bestFit="1" customWidth="1"/>
    <col min="46" max="46" width="11.5703125" bestFit="1" customWidth="1"/>
    <col min="47" max="47" width="14.7109375" bestFit="1" customWidth="1"/>
    <col min="48" max="48" width="11.5703125" bestFit="1" customWidth="1"/>
    <col min="49" max="49" width="14.7109375" bestFit="1" customWidth="1"/>
    <col min="50" max="50" width="11.5703125" customWidth="1"/>
    <col min="51" max="51" width="14.7109375" customWidth="1"/>
    <col min="52" max="52" width="11.5703125" bestFit="1" customWidth="1"/>
    <col min="53" max="53" width="14.7109375" customWidth="1"/>
    <col min="54" max="54" width="10.5703125" customWidth="1"/>
    <col min="55" max="55" width="13.7109375" bestFit="1" customWidth="1"/>
    <col min="56" max="56" width="11.5703125" bestFit="1" customWidth="1"/>
    <col min="57" max="57" width="14.7109375" bestFit="1" customWidth="1"/>
    <col min="58" max="58" width="10.5703125" bestFit="1" customWidth="1"/>
    <col min="59" max="59" width="13.7109375" bestFit="1" customWidth="1"/>
    <col min="60" max="60" width="10.5703125" customWidth="1"/>
    <col min="61" max="61" width="13.7109375" bestFit="1" customWidth="1"/>
    <col min="62" max="62" width="11.5703125" bestFit="1" customWidth="1"/>
    <col min="63" max="63" width="14.7109375" bestFit="1" customWidth="1"/>
    <col min="64" max="64" width="11.5703125" bestFit="1" customWidth="1"/>
    <col min="65" max="65" width="14.7109375" bestFit="1" customWidth="1"/>
    <col min="66" max="66" width="11.5703125" bestFit="1" customWidth="1"/>
    <col min="67" max="67" width="14.7109375" bestFit="1" customWidth="1"/>
    <col min="68" max="68" width="11.5703125" bestFit="1" customWidth="1"/>
    <col min="69" max="69" width="14.7109375" bestFit="1" customWidth="1"/>
    <col min="70" max="70" width="11.5703125" bestFit="1" customWidth="1"/>
    <col min="71" max="71" width="14.7109375" bestFit="1" customWidth="1"/>
    <col min="72" max="72" width="10.5703125" customWidth="1"/>
    <col min="73" max="73" width="13.7109375" bestFit="1" customWidth="1"/>
    <col min="74" max="74" width="10.5703125" customWidth="1"/>
    <col min="75" max="75" width="13.7109375" bestFit="1" customWidth="1"/>
    <col min="76" max="76" width="10.5703125" bestFit="1" customWidth="1"/>
    <col min="77" max="77" width="13.7109375" bestFit="1" customWidth="1"/>
    <col min="78" max="78" width="10.5703125" bestFit="1" customWidth="1"/>
    <col min="79" max="79" width="13.7109375" bestFit="1" customWidth="1"/>
    <col min="80" max="80" width="11.5703125" bestFit="1" customWidth="1"/>
    <col min="81" max="81" width="14.7109375" bestFit="1" customWidth="1"/>
    <col min="82" max="82" width="11.5703125" customWidth="1"/>
    <col min="83" max="83" width="14.7109375" bestFit="1" customWidth="1"/>
    <col min="84" max="84" width="11.5703125" bestFit="1" customWidth="1"/>
    <col min="85" max="85" width="14.7109375" bestFit="1" customWidth="1"/>
    <col min="86" max="86" width="11.5703125" bestFit="1" customWidth="1"/>
    <col min="87" max="87" width="14.7109375" bestFit="1" customWidth="1"/>
    <col min="88" max="88" width="11.5703125" bestFit="1" customWidth="1"/>
    <col min="89" max="89" width="14.7109375" bestFit="1" customWidth="1"/>
    <col min="90" max="90" width="11.5703125" bestFit="1" customWidth="1"/>
    <col min="91" max="91" width="14.7109375" bestFit="1" customWidth="1"/>
    <col min="92" max="92" width="11.5703125" bestFit="1" customWidth="1"/>
    <col min="93" max="93" width="14.7109375" bestFit="1" customWidth="1"/>
    <col min="94" max="94" width="11.5703125" bestFit="1" customWidth="1"/>
    <col min="95" max="95" width="14.7109375" bestFit="1" customWidth="1"/>
    <col min="96" max="96" width="11.5703125" bestFit="1" customWidth="1"/>
    <col min="97" max="97" width="14.7109375" customWidth="1"/>
    <col min="98" max="98" width="10.5703125" customWidth="1"/>
    <col min="99" max="99" width="13.7109375" customWidth="1"/>
    <col min="100" max="100" width="10.5703125" customWidth="1"/>
    <col min="101" max="101" width="13.7109375" bestFit="1" customWidth="1"/>
    <col min="102" max="102" width="11.5703125" bestFit="1" customWidth="1"/>
    <col min="103" max="103" width="14.7109375" bestFit="1" customWidth="1"/>
    <col min="104" max="104" width="10.5703125" bestFit="1" customWidth="1"/>
    <col min="105" max="105" width="13.7109375" bestFit="1" customWidth="1"/>
    <col min="106" max="106" width="10.5703125" customWidth="1"/>
    <col min="107" max="107" width="13.7109375" customWidth="1"/>
    <col min="108" max="108" width="11.5703125" customWidth="1"/>
    <col min="109" max="109" width="14.7109375" customWidth="1"/>
    <col min="110" max="110" width="11.5703125" customWidth="1"/>
    <col min="111" max="111" width="14.7109375" customWidth="1"/>
    <col min="112" max="112" width="11.5703125" bestFit="1" customWidth="1"/>
    <col min="113" max="113" width="14.7109375" bestFit="1" customWidth="1"/>
    <col min="114" max="114" width="11.5703125" bestFit="1" customWidth="1"/>
    <col min="115" max="115" width="14.7109375" bestFit="1" customWidth="1"/>
    <col min="116" max="116" width="12.5703125" bestFit="1" customWidth="1"/>
    <col min="117" max="117" width="15.7109375" bestFit="1" customWidth="1"/>
    <col min="118" max="118" width="12.5703125" bestFit="1" customWidth="1"/>
    <col min="119" max="119" width="15.7109375" bestFit="1" customWidth="1"/>
    <col min="120" max="120" width="12.5703125" bestFit="1" customWidth="1"/>
    <col min="121" max="121" width="15.7109375" bestFit="1" customWidth="1"/>
    <col min="122" max="122" width="12.5703125" customWidth="1"/>
    <col min="123" max="123" width="15.7109375" customWidth="1"/>
    <col min="124" max="124" width="12.5703125" customWidth="1"/>
    <col min="125" max="125" width="15.7109375" customWidth="1"/>
    <col min="126" max="126" width="11.5703125" customWidth="1"/>
    <col min="127" max="127" width="14.7109375" customWidth="1"/>
    <col min="128" max="128" width="12.5703125" bestFit="1" customWidth="1"/>
    <col min="129" max="129" width="15.7109375" bestFit="1" customWidth="1"/>
    <col min="130" max="130" width="12.5703125" bestFit="1" customWidth="1"/>
    <col min="131" max="131" width="15.7109375" bestFit="1" customWidth="1"/>
    <col min="132" max="132" width="12.5703125" bestFit="1" customWidth="1"/>
    <col min="133" max="133" width="15.7109375" bestFit="1" customWidth="1"/>
    <col min="134" max="134" width="12.5703125" bestFit="1" customWidth="1"/>
    <col min="135" max="135" width="15.7109375" bestFit="1" customWidth="1"/>
    <col min="136" max="136" width="11.5703125" customWidth="1"/>
    <col min="137" max="137" width="14.7109375" customWidth="1"/>
    <col min="138" max="138" width="11.5703125" customWidth="1"/>
    <col min="139" max="139" width="14.7109375" customWidth="1"/>
    <col min="140" max="140" width="12.5703125" bestFit="1" customWidth="1"/>
    <col min="141" max="141" width="15.7109375" bestFit="1" customWidth="1"/>
    <col min="142" max="142" width="12.5703125" bestFit="1" customWidth="1"/>
    <col min="143" max="143" width="15.7109375" bestFit="1" customWidth="1"/>
    <col min="144" max="144" width="12.5703125" bestFit="1" customWidth="1"/>
    <col min="145" max="145" width="15.7109375" bestFit="1" customWidth="1"/>
    <col min="146" max="146" width="12.5703125" bestFit="1" customWidth="1"/>
    <col min="147" max="147" width="15.7109375" bestFit="1" customWidth="1"/>
    <col min="148" max="148" width="11.5703125" bestFit="1" customWidth="1"/>
    <col min="149" max="149" width="14.7109375" customWidth="1"/>
    <col min="150" max="150" width="11.5703125" customWidth="1"/>
    <col min="151" max="151" width="14.7109375" customWidth="1"/>
    <col min="152" max="152" width="11.5703125" customWidth="1"/>
    <col min="153" max="153" width="14.7109375" customWidth="1"/>
    <col min="154" max="154" width="11.5703125" bestFit="1" customWidth="1"/>
    <col min="155" max="155" width="14.7109375" bestFit="1" customWidth="1"/>
    <col min="156" max="156" width="11.5703125" bestFit="1" customWidth="1"/>
    <col min="157" max="157" width="14.7109375" bestFit="1" customWidth="1"/>
    <col min="158" max="158" width="11.5703125" bestFit="1" customWidth="1"/>
    <col min="159" max="159" width="14.7109375" bestFit="1" customWidth="1"/>
    <col min="160" max="160" width="11.5703125" bestFit="1" customWidth="1"/>
    <col min="161" max="161" width="14.7109375" bestFit="1" customWidth="1"/>
    <col min="162" max="162" width="10.5703125" customWidth="1"/>
    <col min="163" max="163" width="13.7109375" customWidth="1"/>
    <col min="164" max="164" width="11.5703125" customWidth="1"/>
    <col min="165" max="165" width="14.7109375" bestFit="1" customWidth="1"/>
    <col min="166" max="166" width="11.5703125" bestFit="1" customWidth="1"/>
    <col min="167" max="167" width="14.7109375" bestFit="1" customWidth="1"/>
    <col min="168" max="168" width="11.5703125" bestFit="1" customWidth="1"/>
    <col min="169" max="169" width="14.7109375" bestFit="1" customWidth="1"/>
    <col min="170" max="170" width="11.5703125" bestFit="1" customWidth="1"/>
    <col min="171" max="171" width="14.7109375" bestFit="1" customWidth="1"/>
    <col min="172" max="172" width="11.5703125" bestFit="1" customWidth="1"/>
    <col min="173" max="173" width="14.7109375" bestFit="1" customWidth="1"/>
    <col min="174" max="174" width="11.5703125" bestFit="1" customWidth="1"/>
    <col min="175" max="175" width="14.7109375" bestFit="1" customWidth="1"/>
    <col min="176" max="176" width="11.5703125" bestFit="1" customWidth="1"/>
    <col min="177" max="177" width="14.7109375" bestFit="1" customWidth="1"/>
    <col min="178" max="178" width="11.5703125" bestFit="1" customWidth="1"/>
    <col min="179" max="179" width="14.7109375" bestFit="1" customWidth="1"/>
    <col min="180" max="180" width="11.5703125" bestFit="1" customWidth="1"/>
    <col min="181" max="181" width="14.7109375" bestFit="1" customWidth="1"/>
    <col min="182" max="182" width="11.5703125" bestFit="1" customWidth="1"/>
    <col min="183" max="183" width="14.7109375" bestFit="1" customWidth="1"/>
    <col min="184" max="184" width="11.5703125" bestFit="1" customWidth="1"/>
    <col min="185" max="185" width="14.7109375" bestFit="1" customWidth="1"/>
    <col min="186" max="186" width="11.5703125" bestFit="1" customWidth="1"/>
    <col min="187" max="187" width="14.7109375" bestFit="1" customWidth="1"/>
    <col min="188" max="188" width="11.5703125" bestFit="1" customWidth="1"/>
    <col min="189" max="189" width="14.7109375" bestFit="1" customWidth="1"/>
    <col min="190" max="190" width="11.5703125" bestFit="1" customWidth="1"/>
    <col min="191" max="191" width="14.7109375" bestFit="1" customWidth="1"/>
    <col min="192" max="192" width="10.5703125" customWidth="1"/>
    <col min="193" max="193" width="13.7109375" bestFit="1" customWidth="1"/>
    <col min="194" max="194" width="10.5703125" customWidth="1"/>
    <col min="195" max="195" width="13.7109375" bestFit="1" customWidth="1"/>
    <col min="196" max="196" width="10.5703125" customWidth="1"/>
    <col min="197" max="197" width="13.7109375" bestFit="1" customWidth="1"/>
    <col min="198" max="198" width="10.5703125" bestFit="1" customWidth="1"/>
    <col min="199" max="199" width="13.7109375" bestFit="1" customWidth="1"/>
    <col min="200" max="200" width="11.5703125" bestFit="1" customWidth="1"/>
    <col min="201" max="201" width="14.7109375" bestFit="1" customWidth="1"/>
    <col min="202" max="202" width="11.5703125" bestFit="1" customWidth="1"/>
    <col min="203" max="203" width="14.7109375" bestFit="1" customWidth="1"/>
    <col min="204" max="204" width="11.5703125" bestFit="1" customWidth="1"/>
    <col min="205" max="205" width="14.7109375" bestFit="1" customWidth="1"/>
    <col min="206" max="206" width="11.5703125" bestFit="1" customWidth="1"/>
    <col min="207" max="207" width="14.7109375" bestFit="1" customWidth="1"/>
    <col min="208" max="208" width="11.5703125" bestFit="1" customWidth="1"/>
    <col min="209" max="209" width="14.7109375" customWidth="1"/>
    <col min="210" max="210" width="10.5703125" customWidth="1"/>
    <col min="211" max="211" width="13.7109375" bestFit="1" customWidth="1"/>
    <col min="212" max="212" width="10.5703125" bestFit="1" customWidth="1"/>
    <col min="213" max="213" width="13.7109375" bestFit="1" customWidth="1"/>
    <col min="214" max="214" width="10.5703125" bestFit="1" customWidth="1"/>
    <col min="215" max="215" width="13.7109375" bestFit="1" customWidth="1"/>
    <col min="216" max="216" width="10.5703125" bestFit="1" customWidth="1"/>
    <col min="217" max="217" width="13.7109375" bestFit="1" customWidth="1"/>
    <col min="218" max="218" width="10.5703125" bestFit="1" customWidth="1"/>
    <col min="219" max="219" width="13.7109375" bestFit="1" customWidth="1"/>
    <col min="220" max="220" width="10.5703125" bestFit="1" customWidth="1"/>
    <col min="221" max="221" width="13.7109375" bestFit="1" customWidth="1"/>
    <col min="222" max="222" width="11.5703125" bestFit="1" customWidth="1"/>
    <col min="223" max="223" width="14.7109375" bestFit="1" customWidth="1"/>
    <col min="224" max="224" width="11.5703125" bestFit="1" customWidth="1"/>
    <col min="225" max="225" width="14.7109375" customWidth="1"/>
    <col min="226" max="226" width="11.5703125" customWidth="1"/>
    <col min="227" max="227" width="14.7109375" customWidth="1"/>
    <col min="228" max="228" width="11.5703125" customWidth="1"/>
    <col min="229" max="229" width="14.7109375" customWidth="1"/>
    <col min="230" max="230" width="11.5703125" customWidth="1"/>
    <col min="231" max="231" width="14.7109375" bestFit="1" customWidth="1"/>
    <col min="232" max="232" width="11.5703125" bestFit="1" customWidth="1"/>
    <col min="233" max="233" width="14.7109375" bestFit="1" customWidth="1"/>
    <col min="234" max="234" width="11.5703125" bestFit="1" customWidth="1"/>
    <col min="235" max="235" width="14.7109375" bestFit="1" customWidth="1"/>
    <col min="236" max="236" width="11.5703125" bestFit="1" customWidth="1"/>
    <col min="237" max="237" width="14.7109375" bestFit="1" customWidth="1"/>
    <col min="238" max="238" width="11.5703125" bestFit="1" customWidth="1"/>
    <col min="239" max="239" width="14.7109375" bestFit="1" customWidth="1"/>
    <col min="240" max="240" width="11.5703125" bestFit="1" customWidth="1"/>
    <col min="241" max="241" width="14.7109375" bestFit="1" customWidth="1"/>
    <col min="242" max="242" width="10.5703125" customWidth="1"/>
    <col min="243" max="243" width="13.7109375" customWidth="1"/>
    <col min="244" max="244" width="10.5703125" customWidth="1"/>
    <col min="245" max="245" width="13.7109375" customWidth="1"/>
    <col min="246" max="246" width="10.5703125" customWidth="1"/>
    <col min="247" max="247" width="13.7109375" customWidth="1"/>
    <col min="248" max="248" width="10.5703125" bestFit="1" customWidth="1"/>
    <col min="249" max="249" width="13.7109375" bestFit="1" customWidth="1"/>
    <col min="250" max="250" width="10.5703125" bestFit="1" customWidth="1"/>
    <col min="251" max="251" width="13.7109375" bestFit="1" customWidth="1"/>
    <col min="252" max="252" width="10.5703125" bestFit="1" customWidth="1"/>
    <col min="253" max="253" width="13.7109375" bestFit="1" customWidth="1"/>
    <col min="254" max="254" width="11.5703125" bestFit="1" customWidth="1"/>
    <col min="255" max="255" width="14.7109375" bestFit="1" customWidth="1"/>
    <col min="256" max="256" width="11.5703125" bestFit="1" customWidth="1"/>
    <col min="257" max="257" width="14.7109375" bestFit="1" customWidth="1"/>
    <col min="258" max="258" width="11.5703125" bestFit="1" customWidth="1"/>
    <col min="259" max="259" width="14.7109375" bestFit="1" customWidth="1"/>
    <col min="260" max="260" width="11.5703125" customWidth="1"/>
    <col min="261" max="261" width="14.7109375" customWidth="1"/>
    <col min="262" max="262" width="11.5703125" customWidth="1"/>
    <col min="263" max="263" width="14.7109375" customWidth="1"/>
    <col min="264" max="264" width="11.5703125" bestFit="1" customWidth="1"/>
    <col min="265" max="265" width="14.7109375" bestFit="1" customWidth="1"/>
    <col min="266" max="266" width="11.5703125" bestFit="1" customWidth="1"/>
    <col min="267" max="267" width="14.7109375" bestFit="1" customWidth="1"/>
    <col min="268" max="268" width="11.5703125" bestFit="1" customWidth="1"/>
    <col min="269" max="269" width="14.7109375" bestFit="1" customWidth="1"/>
    <col min="270" max="270" width="10.5703125" bestFit="1" customWidth="1"/>
    <col min="271" max="271" width="13.7109375" bestFit="1" customWidth="1"/>
    <col min="272" max="272" width="10.5703125" bestFit="1" customWidth="1"/>
    <col min="273" max="273" width="13.7109375" bestFit="1" customWidth="1"/>
    <col min="274" max="274" width="10.5703125" bestFit="1" customWidth="1"/>
    <col min="275" max="275" width="13.7109375" bestFit="1" customWidth="1"/>
    <col min="276" max="276" width="10.5703125" customWidth="1"/>
    <col min="277" max="277" width="13.7109375" customWidth="1"/>
    <col min="278" max="278" width="11.5703125" customWidth="1"/>
    <col min="279" max="279" width="14.7109375" customWidth="1"/>
    <col min="280" max="280" width="11.5703125" customWidth="1"/>
    <col min="281" max="281" width="14.7109375" bestFit="1" customWidth="1"/>
    <col min="282" max="282" width="11.5703125" bestFit="1" customWidth="1"/>
    <col min="283" max="283" width="14.7109375" bestFit="1" customWidth="1"/>
    <col min="284" max="284" width="11.5703125" bestFit="1" customWidth="1"/>
    <col min="285" max="285" width="14.7109375" bestFit="1" customWidth="1"/>
    <col min="286" max="286" width="11.5703125" bestFit="1" customWidth="1"/>
    <col min="287" max="287" width="14.7109375" bestFit="1" customWidth="1"/>
    <col min="288" max="288" width="11.5703125" bestFit="1" customWidth="1"/>
    <col min="289" max="289" width="14.7109375" customWidth="1"/>
    <col min="290" max="290" width="11.5703125" customWidth="1"/>
    <col min="291" max="291" width="14.7109375" customWidth="1"/>
    <col min="292" max="292" width="11.5703125" bestFit="1" customWidth="1"/>
    <col min="293" max="293" width="14.7109375" bestFit="1" customWidth="1"/>
    <col min="294" max="294" width="11.5703125" bestFit="1" customWidth="1"/>
    <col min="295" max="295" width="14.7109375" bestFit="1" customWidth="1"/>
    <col min="296" max="296" width="10.5703125" bestFit="1" customWidth="1"/>
    <col min="297" max="297" width="13.7109375" bestFit="1" customWidth="1"/>
    <col min="298" max="298" width="10.5703125" bestFit="1" customWidth="1"/>
    <col min="299" max="299" width="13.7109375" bestFit="1" customWidth="1"/>
    <col min="300" max="300" width="10.5703125" bestFit="1" customWidth="1"/>
    <col min="301" max="301" width="13.7109375" bestFit="1" customWidth="1"/>
    <col min="302" max="302" width="10.5703125" customWidth="1"/>
    <col min="303" max="303" width="13.7109375" customWidth="1"/>
    <col min="304" max="304" width="10.5703125" customWidth="1"/>
    <col min="305" max="305" width="13.7109375" bestFit="1" customWidth="1"/>
    <col min="306" max="306" width="11.5703125" bestFit="1" customWidth="1"/>
    <col min="307" max="307" width="14.7109375" bestFit="1" customWidth="1"/>
    <col min="308" max="308" width="11.5703125" bestFit="1" customWidth="1"/>
    <col min="309" max="309" width="14.7109375" bestFit="1" customWidth="1"/>
    <col min="310" max="310" width="11.5703125" bestFit="1" customWidth="1"/>
    <col min="311" max="311" width="14.7109375" bestFit="1" customWidth="1"/>
    <col min="312" max="312" width="11.5703125" bestFit="1" customWidth="1"/>
    <col min="313" max="313" width="14.7109375" bestFit="1" customWidth="1"/>
    <col min="314" max="314" width="11.5703125" bestFit="1" customWidth="1"/>
    <col min="315" max="315" width="14.7109375" customWidth="1"/>
    <col min="316" max="316" width="11.5703125" customWidth="1"/>
    <col min="317" max="317" width="14.7109375" customWidth="1"/>
    <col min="318" max="318" width="11.5703125" customWidth="1"/>
    <col min="319" max="319" width="14.7109375" customWidth="1"/>
    <col min="320" max="320" width="11.5703125" bestFit="1" customWidth="1"/>
    <col min="321" max="321" width="14.7109375" bestFit="1" customWidth="1"/>
    <col min="322" max="322" width="10.5703125" bestFit="1" customWidth="1"/>
    <col min="323" max="323" width="13.7109375" bestFit="1" customWidth="1"/>
    <col min="324" max="324" width="10.5703125" bestFit="1" customWidth="1"/>
    <col min="325" max="325" width="13.7109375" bestFit="1" customWidth="1"/>
    <col min="326" max="326" width="10.5703125" bestFit="1" customWidth="1"/>
    <col min="327" max="327" width="13.7109375" bestFit="1" customWidth="1"/>
    <col min="328" max="328" width="11.5703125" bestFit="1" customWidth="1"/>
    <col min="329" max="329" width="14.7109375" bestFit="1" customWidth="1"/>
    <col min="330" max="330" width="11.5703125" bestFit="1" customWidth="1"/>
    <col min="331" max="331" width="14.7109375" bestFit="1" customWidth="1"/>
    <col min="332" max="332" width="11.5703125" customWidth="1"/>
    <col min="333" max="333" width="14.7109375" customWidth="1"/>
    <col min="334" max="334" width="11.5703125" customWidth="1"/>
    <col min="335" max="335" width="14.7109375" customWidth="1"/>
    <col min="336" max="336" width="11.5703125" bestFit="1" customWidth="1"/>
    <col min="337" max="337" width="14.7109375" bestFit="1" customWidth="1"/>
    <col min="338" max="338" width="11.5703125" bestFit="1" customWidth="1"/>
    <col min="339" max="339" width="14.7109375" bestFit="1" customWidth="1"/>
    <col min="340" max="340" width="11.5703125" bestFit="1" customWidth="1"/>
    <col min="341" max="341" width="14.7109375" bestFit="1" customWidth="1"/>
    <col min="342" max="342" width="11.5703125" bestFit="1" customWidth="1"/>
    <col min="343" max="343" width="14.7109375" bestFit="1" customWidth="1"/>
    <col min="344" max="344" width="11.5703125" bestFit="1" customWidth="1"/>
    <col min="345" max="345" width="14.7109375" bestFit="1" customWidth="1"/>
    <col min="346" max="346" width="12.5703125" bestFit="1" customWidth="1"/>
    <col min="347" max="347" width="15.7109375" bestFit="1" customWidth="1"/>
    <col min="348" max="348" width="12.5703125" bestFit="1" customWidth="1"/>
    <col min="349" max="349" width="15.7109375" bestFit="1" customWidth="1"/>
    <col min="350" max="350" width="12.5703125" bestFit="1" customWidth="1"/>
    <col min="351" max="351" width="15.7109375" bestFit="1" customWidth="1"/>
    <col min="352" max="352" width="12.5703125" bestFit="1" customWidth="1"/>
    <col min="353" max="353" width="15.7109375" bestFit="1" customWidth="1"/>
    <col min="354" max="354" width="12.5703125" bestFit="1" customWidth="1"/>
    <col min="355" max="355" width="15.7109375" bestFit="1" customWidth="1"/>
    <col min="356" max="356" width="12.5703125" bestFit="1" customWidth="1"/>
    <col min="357" max="357" width="15.7109375" bestFit="1" customWidth="1"/>
    <col min="358" max="358" width="12.5703125" bestFit="1" customWidth="1"/>
    <col min="359" max="359" width="15.7109375" bestFit="1" customWidth="1"/>
    <col min="360" max="360" width="12.5703125" bestFit="1" customWidth="1"/>
    <col min="361" max="361" width="15.7109375" bestFit="1" customWidth="1"/>
    <col min="362" max="362" width="11.5703125" bestFit="1" customWidth="1"/>
    <col min="363" max="363" width="14.7109375" bestFit="1" customWidth="1"/>
    <col min="364" max="364" width="11.5703125" bestFit="1" customWidth="1"/>
    <col min="365" max="365" width="14.7109375" bestFit="1" customWidth="1"/>
    <col min="366" max="366" width="11.5703125" bestFit="1" customWidth="1"/>
    <col min="367" max="367" width="14.7109375" bestFit="1" customWidth="1"/>
    <col min="368" max="368" width="11.5703125" bestFit="1" customWidth="1"/>
    <col min="369" max="369" width="14.7109375" bestFit="1" customWidth="1"/>
    <col min="370" max="370" width="12.5703125" bestFit="1" customWidth="1"/>
    <col min="371" max="371" width="15.7109375" bestFit="1" customWidth="1"/>
    <col min="372" max="372" width="12.5703125" bestFit="1" customWidth="1"/>
    <col min="373" max="373" width="15.7109375" bestFit="1" customWidth="1"/>
    <col min="374" max="374" width="12.5703125" bestFit="1" customWidth="1"/>
    <col min="375" max="375" width="15.7109375" bestFit="1" customWidth="1"/>
    <col min="376" max="376" width="12.5703125" bestFit="1" customWidth="1"/>
    <col min="377" max="377" width="15.7109375" bestFit="1" customWidth="1"/>
    <col min="378" max="378" width="12.5703125" bestFit="1" customWidth="1"/>
    <col min="379" max="379" width="15.7109375" bestFit="1" customWidth="1"/>
    <col min="380" max="380" width="12.5703125" bestFit="1" customWidth="1"/>
    <col min="381" max="381" width="15.7109375" bestFit="1" customWidth="1"/>
    <col min="382" max="382" width="12.5703125" bestFit="1" customWidth="1"/>
    <col min="383" max="383" width="15.7109375" bestFit="1" customWidth="1"/>
    <col min="384" max="384" width="12.5703125" bestFit="1" customWidth="1"/>
    <col min="385" max="385" width="15.7109375" customWidth="1"/>
    <col min="386" max="386" width="12.5703125" customWidth="1"/>
    <col min="387" max="387" width="15.7109375" customWidth="1"/>
    <col min="388" max="388" width="12.5703125" customWidth="1"/>
    <col min="389" max="389" width="15.7109375" bestFit="1" customWidth="1"/>
    <col min="390" max="390" width="12.5703125" bestFit="1" customWidth="1"/>
    <col min="391" max="391" width="15.7109375" bestFit="1" customWidth="1"/>
    <col min="392" max="392" width="11.5703125" bestFit="1" customWidth="1"/>
    <col min="393" max="393" width="14.7109375" bestFit="1" customWidth="1"/>
    <col min="394" max="394" width="11.5703125" bestFit="1" customWidth="1"/>
    <col min="395" max="395" width="14.7109375" bestFit="1" customWidth="1"/>
    <col min="396" max="396" width="11.5703125" bestFit="1" customWidth="1"/>
    <col min="397" max="397" width="14.7109375" bestFit="1" customWidth="1"/>
    <col min="398" max="398" width="11.5703125" bestFit="1" customWidth="1"/>
    <col min="399" max="399" width="14.7109375" bestFit="1" customWidth="1"/>
    <col min="400" max="400" width="12.5703125" customWidth="1"/>
    <col min="401" max="401" width="15.7109375" customWidth="1"/>
    <col min="402" max="402" width="12.5703125" customWidth="1"/>
    <col min="403" max="403" width="15.7109375" customWidth="1"/>
    <col min="404" max="404" width="12.5703125" customWidth="1"/>
    <col min="405" max="405" width="15.7109375" customWidth="1"/>
    <col min="406" max="406" width="12.5703125" bestFit="1" customWidth="1"/>
    <col min="407" max="407" width="15.7109375" bestFit="1" customWidth="1"/>
    <col min="408" max="408" width="12.5703125" bestFit="1" customWidth="1"/>
    <col min="409" max="409" width="15.7109375" bestFit="1" customWidth="1"/>
    <col min="410" max="410" width="12.5703125" bestFit="1" customWidth="1"/>
    <col min="411" max="411" width="15.7109375" bestFit="1" customWidth="1"/>
    <col min="412" max="412" width="12.5703125" bestFit="1" customWidth="1"/>
    <col min="413" max="413" width="15.7109375" bestFit="1" customWidth="1"/>
    <col min="414" max="414" width="12.5703125" bestFit="1" customWidth="1"/>
    <col min="415" max="415" width="15.7109375" bestFit="1" customWidth="1"/>
    <col min="416" max="416" width="10.5703125" bestFit="1" customWidth="1"/>
    <col min="417" max="417" width="13.7109375" bestFit="1" customWidth="1"/>
    <col min="418" max="418" width="10.5703125" customWidth="1"/>
    <col min="419" max="419" width="13.7109375" customWidth="1"/>
    <col min="420" max="420" width="11.5703125" customWidth="1"/>
    <col min="421" max="421" width="14.7109375" customWidth="1"/>
    <col min="422" max="422" width="11.5703125" bestFit="1" customWidth="1"/>
    <col min="423" max="423" width="14.7109375" bestFit="1" customWidth="1"/>
    <col min="424" max="424" width="11.5703125" bestFit="1" customWidth="1"/>
    <col min="425" max="425" width="14.7109375" bestFit="1" customWidth="1"/>
    <col min="426" max="426" width="11.5703125" bestFit="1" customWidth="1"/>
    <col min="427" max="427" width="14.7109375" bestFit="1" customWidth="1"/>
    <col min="428" max="428" width="11.5703125" bestFit="1" customWidth="1"/>
    <col min="429" max="429" width="14.7109375" bestFit="1" customWidth="1"/>
    <col min="430" max="430" width="11.5703125" bestFit="1" customWidth="1"/>
    <col min="431" max="431" width="14.7109375" bestFit="1" customWidth="1"/>
    <col min="432" max="432" width="11.5703125" customWidth="1"/>
    <col min="433" max="433" width="14.7109375" customWidth="1"/>
    <col min="434" max="434" width="11.5703125" customWidth="1"/>
    <col min="435" max="435" width="14.7109375" customWidth="1"/>
    <col min="436" max="436" width="11.5703125" customWidth="1"/>
    <col min="437" max="437" width="14.7109375" customWidth="1"/>
    <col min="438" max="438" width="11.5703125" customWidth="1"/>
    <col min="439" max="439" width="14.7109375" bestFit="1" customWidth="1"/>
    <col min="440" max="440" width="11.5703125" bestFit="1" customWidth="1"/>
    <col min="441" max="441" width="14.7109375" bestFit="1" customWidth="1"/>
    <col min="442" max="442" width="11.5703125" bestFit="1" customWidth="1"/>
    <col min="443" max="443" width="14.7109375" bestFit="1" customWidth="1"/>
    <col min="444" max="444" width="11.5703125" bestFit="1" customWidth="1"/>
    <col min="445" max="445" width="14.7109375" bestFit="1" customWidth="1"/>
    <col min="446" max="446" width="11.5703125" bestFit="1" customWidth="1"/>
    <col min="447" max="447" width="14.7109375" bestFit="1" customWidth="1"/>
    <col min="448" max="448" width="10.5703125" bestFit="1" customWidth="1"/>
    <col min="449" max="449" width="13.7109375" bestFit="1" customWidth="1"/>
    <col min="450" max="450" width="10.5703125" bestFit="1" customWidth="1"/>
    <col min="451" max="451" width="13.7109375" bestFit="1" customWidth="1"/>
    <col min="452" max="452" width="10.5703125" bestFit="1" customWidth="1"/>
    <col min="453" max="453" width="13.7109375" customWidth="1"/>
    <col min="454" max="454" width="10.5703125" customWidth="1"/>
    <col min="455" max="455" width="13.7109375" customWidth="1"/>
    <col min="456" max="456" width="10.5703125" customWidth="1"/>
    <col min="457" max="457" width="13.7109375" bestFit="1" customWidth="1"/>
    <col min="458" max="458" width="10.5703125" bestFit="1" customWidth="1"/>
    <col min="459" max="459" width="13.7109375" bestFit="1" customWidth="1"/>
    <col min="460" max="460" width="11.5703125" bestFit="1" customWidth="1"/>
    <col min="461" max="461" width="14.7109375" bestFit="1" customWidth="1"/>
    <col min="462" max="462" width="11.5703125" bestFit="1" customWidth="1"/>
    <col min="463" max="463" width="14.7109375" bestFit="1" customWidth="1"/>
    <col min="464" max="464" width="11.5703125" bestFit="1" customWidth="1"/>
    <col min="465" max="465" width="14.7109375" bestFit="1" customWidth="1"/>
    <col min="466" max="466" width="11.5703125" bestFit="1" customWidth="1"/>
    <col min="467" max="467" width="14.7109375" bestFit="1" customWidth="1"/>
    <col min="468" max="468" width="11.5703125" bestFit="1" customWidth="1"/>
    <col min="469" max="469" width="14.7109375" customWidth="1"/>
    <col min="470" max="470" width="11.5703125" customWidth="1"/>
    <col min="471" max="471" width="14.7109375" customWidth="1"/>
    <col min="472" max="472" width="11.5703125" customWidth="1"/>
    <col min="473" max="473" width="14.7109375" bestFit="1" customWidth="1"/>
    <col min="474" max="474" width="11.5703125" bestFit="1" customWidth="1"/>
    <col min="475" max="475" width="14.7109375" bestFit="1" customWidth="1"/>
    <col min="476" max="476" width="11.5703125" bestFit="1" customWidth="1"/>
    <col min="477" max="477" width="14.7109375" bestFit="1" customWidth="1"/>
    <col min="478" max="478" width="11.5703125" bestFit="1" customWidth="1"/>
    <col min="479" max="479" width="14.7109375" bestFit="1" customWidth="1"/>
    <col min="480" max="480" width="11.5703125" bestFit="1" customWidth="1"/>
    <col min="481" max="481" width="14.7109375" bestFit="1" customWidth="1"/>
    <col min="482" max="482" width="10.5703125" bestFit="1" customWidth="1"/>
    <col min="483" max="483" width="13.7109375" bestFit="1" customWidth="1"/>
    <col min="484" max="484" width="10.5703125" customWidth="1"/>
    <col min="485" max="485" width="13.7109375" customWidth="1"/>
    <col min="486" max="486" width="10.5703125" customWidth="1"/>
    <col min="487" max="487" width="13.7109375" customWidth="1"/>
    <col min="488" max="488" width="10.5703125" bestFit="1" customWidth="1"/>
    <col min="489" max="489" width="13.7109375" bestFit="1" customWidth="1"/>
    <col min="490" max="490" width="10.5703125" bestFit="1" customWidth="1"/>
    <col min="491" max="491" width="13.7109375" bestFit="1" customWidth="1"/>
    <col min="492" max="492" width="10.5703125" bestFit="1" customWidth="1"/>
    <col min="493" max="493" width="13.7109375" bestFit="1" customWidth="1"/>
    <col min="494" max="494" width="11.5703125" bestFit="1" customWidth="1"/>
    <col min="495" max="495" width="14.7109375" bestFit="1" customWidth="1"/>
    <col min="496" max="496" width="11.5703125" customWidth="1"/>
    <col min="497" max="497" width="14.7109375" customWidth="1"/>
    <col min="498" max="498" width="11.5703125" customWidth="1"/>
    <col min="499" max="499" width="14.7109375" customWidth="1"/>
    <col min="500" max="500" width="11.5703125" customWidth="1"/>
    <col min="501" max="501" width="14.7109375" customWidth="1"/>
    <col min="502" max="502" width="11.5703125" bestFit="1" customWidth="1"/>
    <col min="503" max="503" width="14.7109375" bestFit="1" customWidth="1"/>
    <col min="504" max="504" width="11.5703125" bestFit="1" customWidth="1"/>
    <col min="505" max="505" width="14.7109375" bestFit="1" customWidth="1"/>
    <col min="506" max="506" width="11.5703125" bestFit="1" customWidth="1"/>
    <col min="507" max="507" width="14.7109375" bestFit="1" customWidth="1"/>
    <col min="508" max="508" width="11.5703125" bestFit="1" customWidth="1"/>
    <col min="509" max="509" width="14.7109375" customWidth="1"/>
    <col min="510" max="510" width="11.5703125" customWidth="1"/>
    <col min="511" max="511" width="14.7109375" customWidth="1"/>
    <col min="512" max="512" width="11.5703125" customWidth="1"/>
    <col min="513" max="513" width="14.7109375" customWidth="1"/>
    <col min="514" max="514" width="11.5703125" customWidth="1"/>
    <col min="515" max="515" width="14.7109375" bestFit="1" customWidth="1"/>
    <col min="516" max="516" width="11.5703125" bestFit="1" customWidth="1"/>
    <col min="517" max="517" width="14.7109375" bestFit="1" customWidth="1"/>
    <col min="518" max="518" width="10.5703125" bestFit="1" customWidth="1"/>
    <col min="519" max="519" width="13.7109375" bestFit="1" customWidth="1"/>
    <col min="520" max="520" width="10.5703125" bestFit="1" customWidth="1"/>
    <col min="521" max="521" width="13.7109375" bestFit="1" customWidth="1"/>
    <col min="522" max="522" width="10.5703125" bestFit="1" customWidth="1"/>
    <col min="523" max="523" width="13.7109375" bestFit="1" customWidth="1"/>
    <col min="524" max="524" width="10.5703125" bestFit="1" customWidth="1"/>
    <col min="525" max="525" width="13.7109375" bestFit="1" customWidth="1"/>
    <col min="526" max="526" width="11.5703125" bestFit="1" customWidth="1"/>
    <col min="527" max="527" width="14.7109375" bestFit="1" customWidth="1"/>
    <col min="528" max="528" width="11.5703125" bestFit="1" customWidth="1"/>
    <col min="529" max="529" width="14.7109375" bestFit="1" customWidth="1"/>
    <col min="530" max="530" width="11.5703125" bestFit="1" customWidth="1"/>
    <col min="531" max="531" width="14.7109375" bestFit="1" customWidth="1"/>
    <col min="532" max="532" width="11.5703125" bestFit="1" customWidth="1"/>
    <col min="533" max="533" width="14.7109375" bestFit="1" customWidth="1"/>
    <col min="534" max="534" width="11.5703125" bestFit="1" customWidth="1"/>
    <col min="535" max="535" width="14.7109375" bestFit="1" customWidth="1"/>
    <col min="536" max="536" width="11.5703125" bestFit="1" customWidth="1"/>
    <col min="537" max="537" width="14.7109375" bestFit="1" customWidth="1"/>
    <col min="538" max="538" width="11.5703125" bestFit="1" customWidth="1"/>
    <col min="539" max="539" width="14.7109375" bestFit="1" customWidth="1"/>
    <col min="540" max="540" width="11.5703125" bestFit="1" customWidth="1"/>
    <col min="541" max="541" width="14.7109375" bestFit="1" customWidth="1"/>
    <col min="542" max="542" width="11.5703125" bestFit="1" customWidth="1"/>
    <col min="543" max="543" width="14.7109375" bestFit="1" customWidth="1"/>
    <col min="544" max="544" width="11.5703125" bestFit="1" customWidth="1"/>
    <col min="545" max="545" width="14.7109375" bestFit="1" customWidth="1"/>
    <col min="546" max="546" width="11.5703125" bestFit="1" customWidth="1"/>
    <col min="547" max="547" width="14.7109375" bestFit="1" customWidth="1"/>
    <col min="548" max="548" width="11.5703125" bestFit="1" customWidth="1"/>
    <col min="549" max="549" width="14.7109375" bestFit="1" customWidth="1"/>
    <col min="550" max="550" width="10.5703125" customWidth="1"/>
    <col min="551" max="551" width="13.7109375" bestFit="1" customWidth="1"/>
    <col min="552" max="552" width="10.5703125" customWidth="1"/>
    <col min="553" max="553" width="13.7109375" bestFit="1" customWidth="1"/>
    <col min="554" max="554" width="10.5703125" customWidth="1"/>
    <col min="555" max="555" width="13.7109375" bestFit="1" customWidth="1"/>
    <col min="556" max="556" width="10.5703125" customWidth="1"/>
    <col min="557" max="557" width="13.7109375" bestFit="1" customWidth="1"/>
    <col min="558" max="558" width="10.5703125" customWidth="1"/>
    <col min="559" max="559" width="13.7109375" bestFit="1" customWidth="1"/>
    <col min="560" max="560" width="11.5703125" bestFit="1" customWidth="1"/>
    <col min="561" max="561" width="14.7109375" bestFit="1" customWidth="1"/>
    <col min="562" max="562" width="11.5703125" bestFit="1" customWidth="1"/>
    <col min="563" max="563" width="14.7109375" bestFit="1" customWidth="1"/>
    <col min="564" max="564" width="11.5703125" bestFit="1" customWidth="1"/>
    <col min="565" max="565" width="14.7109375" bestFit="1" customWidth="1"/>
    <col min="566" max="566" width="11.5703125" bestFit="1" customWidth="1"/>
    <col min="567" max="567" width="14.7109375" bestFit="1" customWidth="1"/>
    <col min="568" max="568" width="11.5703125" bestFit="1" customWidth="1"/>
    <col min="569" max="569" width="14.7109375" bestFit="1" customWidth="1"/>
    <col min="570" max="570" width="11.5703125" bestFit="1" customWidth="1"/>
    <col min="571" max="571" width="14.7109375" bestFit="1" customWidth="1"/>
    <col min="572" max="572" width="11.5703125" bestFit="1" customWidth="1"/>
    <col min="573" max="573" width="14.7109375" bestFit="1" customWidth="1"/>
    <col min="574" max="574" width="11.5703125" bestFit="1" customWidth="1"/>
    <col min="575" max="575" width="14.7109375" bestFit="1" customWidth="1"/>
    <col min="576" max="576" width="10.5703125" customWidth="1"/>
    <col min="577" max="577" width="13.7109375" customWidth="1"/>
    <col min="578" max="578" width="10.5703125" customWidth="1"/>
    <col min="579" max="579" width="13.7109375" customWidth="1"/>
    <col min="580" max="580" width="10.5703125" customWidth="1"/>
    <col min="581" max="581" width="13.7109375" customWidth="1"/>
    <col min="582" max="582" width="11.5703125" customWidth="1"/>
    <col min="583" max="583" width="14.7109375" bestFit="1" customWidth="1"/>
    <col min="584" max="584" width="11.5703125" bestFit="1" customWidth="1"/>
    <col min="585" max="585" width="14.7109375" bestFit="1" customWidth="1"/>
    <col min="586" max="586" width="11.5703125" bestFit="1" customWidth="1"/>
    <col min="587" max="587" width="14.7109375" bestFit="1" customWidth="1"/>
    <col min="588" max="588" width="11.5703125" bestFit="1" customWidth="1"/>
    <col min="589" max="589" width="14.7109375" bestFit="1" customWidth="1"/>
    <col min="590" max="590" width="11.5703125" bestFit="1" customWidth="1"/>
    <col min="591" max="591" width="14.7109375" bestFit="1" customWidth="1"/>
    <col min="592" max="592" width="11.5703125" bestFit="1" customWidth="1"/>
    <col min="593" max="593" width="14.7109375" bestFit="1" customWidth="1"/>
    <col min="594" max="594" width="11.5703125" bestFit="1" customWidth="1"/>
    <col min="595" max="595" width="14.7109375" bestFit="1" customWidth="1"/>
    <col min="596" max="596" width="11.5703125" bestFit="1" customWidth="1"/>
    <col min="597" max="597" width="14.7109375" customWidth="1"/>
    <col min="598" max="598" width="11.5703125" customWidth="1"/>
    <col min="599" max="599" width="14.7109375" customWidth="1"/>
    <col min="600" max="600" width="11.5703125" bestFit="1" customWidth="1"/>
    <col min="601" max="601" width="14.7109375" bestFit="1" customWidth="1"/>
    <col min="602" max="602" width="10.5703125" bestFit="1" customWidth="1"/>
    <col min="603" max="603" width="13.7109375" bestFit="1" customWidth="1"/>
    <col min="604" max="604" width="10.5703125" bestFit="1" customWidth="1"/>
    <col min="605" max="605" width="13.7109375" bestFit="1" customWidth="1"/>
    <col min="606" max="606" width="10.5703125" bestFit="1" customWidth="1"/>
    <col min="607" max="607" width="13.7109375" bestFit="1" customWidth="1"/>
    <col min="608" max="608" width="11.5703125" bestFit="1" customWidth="1"/>
    <col min="609" max="609" width="14.7109375" bestFit="1" customWidth="1"/>
    <col min="610" max="610" width="11.5703125" customWidth="1"/>
    <col min="611" max="611" width="14.7109375" customWidth="1"/>
    <col min="612" max="612" width="11.5703125" customWidth="1"/>
    <col min="613" max="613" width="14.7109375" bestFit="1" customWidth="1"/>
    <col min="614" max="614" width="11.5703125" bestFit="1" customWidth="1"/>
    <col min="615" max="615" width="14.7109375" bestFit="1" customWidth="1"/>
    <col min="616" max="616" width="11.5703125" bestFit="1" customWidth="1"/>
    <col min="617" max="617" width="14.7109375" bestFit="1" customWidth="1"/>
    <col min="618" max="618" width="11.5703125" bestFit="1" customWidth="1"/>
    <col min="619" max="619" width="14.7109375" bestFit="1" customWidth="1"/>
    <col min="620" max="620" width="11.5703125" bestFit="1" customWidth="1"/>
    <col min="621" max="621" width="14.7109375" bestFit="1" customWidth="1"/>
    <col min="622" max="622" width="11.5703125" bestFit="1" customWidth="1"/>
    <col min="623" max="623" width="14.7109375" bestFit="1" customWidth="1"/>
    <col min="624" max="624" width="11.5703125" bestFit="1" customWidth="1"/>
    <col min="625" max="625" width="14.7109375" bestFit="1" customWidth="1"/>
    <col min="626" max="626" width="11.5703125" customWidth="1"/>
    <col min="627" max="627" width="14.7109375" customWidth="1"/>
    <col min="628" max="628" width="10.5703125" customWidth="1"/>
    <col min="629" max="629" width="13.7109375" customWidth="1"/>
    <col min="630" max="630" width="10.5703125" customWidth="1"/>
    <col min="631" max="631" width="13.7109375" customWidth="1"/>
    <col min="632" max="632" width="10.5703125" customWidth="1"/>
    <col min="633" max="633" width="13.7109375" customWidth="1"/>
    <col min="634" max="634" width="10.5703125" bestFit="1" customWidth="1"/>
    <col min="635" max="635" width="13.7109375" bestFit="1" customWidth="1"/>
    <col min="636" max="636" width="10.5703125" bestFit="1" customWidth="1"/>
    <col min="637" max="637" width="13.7109375" bestFit="1" customWidth="1"/>
    <col min="638" max="638" width="11.5703125" bestFit="1" customWidth="1"/>
    <col min="639" max="639" width="14.7109375" bestFit="1" customWidth="1"/>
    <col min="640" max="640" width="11.5703125" bestFit="1" customWidth="1"/>
    <col min="641" max="641" width="14.7109375" bestFit="1" customWidth="1"/>
    <col min="642" max="642" width="11.5703125" bestFit="1" customWidth="1"/>
    <col min="643" max="643" width="14.7109375" bestFit="1" customWidth="1"/>
    <col min="644" max="644" width="11.5703125" bestFit="1" customWidth="1"/>
    <col min="645" max="645" width="14.7109375" bestFit="1" customWidth="1"/>
    <col min="646" max="646" width="11.5703125" bestFit="1" customWidth="1"/>
    <col min="647" max="647" width="14.7109375" customWidth="1"/>
    <col min="648" max="648" width="11.5703125" customWidth="1"/>
    <col min="649" max="649" width="14.7109375" customWidth="1"/>
    <col min="650" max="650" width="11.5703125" customWidth="1"/>
    <col min="651" max="651" width="14.7109375" customWidth="1"/>
    <col min="652" max="652" width="11.5703125" customWidth="1"/>
    <col min="653" max="653" width="14.7109375" customWidth="1"/>
    <col min="654" max="654" width="11.5703125" bestFit="1" customWidth="1"/>
    <col min="655" max="655" width="14.7109375" bestFit="1" customWidth="1"/>
    <col min="656" max="656" width="11.5703125" bestFit="1" customWidth="1"/>
    <col min="657" max="657" width="14.7109375" bestFit="1" customWidth="1"/>
    <col min="658" max="658" width="11.5703125" bestFit="1" customWidth="1"/>
    <col min="659" max="659" width="14.7109375" bestFit="1" customWidth="1"/>
    <col min="660" max="660" width="11.5703125" bestFit="1" customWidth="1"/>
    <col min="661" max="661" width="14.7109375" bestFit="1" customWidth="1"/>
    <col min="662" max="662" width="10.5703125" bestFit="1" customWidth="1"/>
    <col min="663" max="663" width="13.7109375" bestFit="1" customWidth="1"/>
    <col min="664" max="664" width="10.5703125" bestFit="1" customWidth="1"/>
    <col min="665" max="665" width="13.7109375" bestFit="1" customWidth="1"/>
    <col min="666" max="666" width="10.5703125" bestFit="1" customWidth="1"/>
    <col min="667" max="667" width="13.7109375" bestFit="1" customWidth="1"/>
    <col min="668" max="668" width="10.5703125" bestFit="1" customWidth="1"/>
    <col min="669" max="669" width="13.7109375" bestFit="1" customWidth="1"/>
    <col min="670" max="670" width="11.5703125" bestFit="1" customWidth="1"/>
    <col min="671" max="671" width="14.7109375" bestFit="1" customWidth="1"/>
    <col min="672" max="672" width="11.5703125" bestFit="1" customWidth="1"/>
    <col min="673" max="673" width="14.7109375" bestFit="1" customWidth="1"/>
    <col min="674" max="674" width="11.5703125" customWidth="1"/>
    <col min="675" max="675" width="14.7109375" customWidth="1"/>
    <col min="676" max="676" width="11.5703125" customWidth="1"/>
    <col min="677" max="677" width="14.7109375" customWidth="1"/>
    <col min="678" max="678" width="11.5703125" customWidth="1"/>
    <col min="679" max="679" width="14.7109375" customWidth="1"/>
    <col min="680" max="680" width="11.5703125" customWidth="1"/>
    <col min="681" max="681" width="14.7109375" customWidth="1"/>
    <col min="682" max="682" width="11.5703125" bestFit="1" customWidth="1"/>
    <col min="683" max="683" width="14.7109375" bestFit="1" customWidth="1"/>
    <col min="684" max="684" width="11.5703125" bestFit="1" customWidth="1"/>
    <col min="685" max="685" width="14.7109375" bestFit="1" customWidth="1"/>
    <col min="686" max="686" width="11.5703125" bestFit="1" customWidth="1"/>
    <col min="687" max="687" width="14.7109375" bestFit="1" customWidth="1"/>
    <col min="688" max="688" width="11.5703125" bestFit="1" customWidth="1"/>
    <col min="689" max="689" width="14.7109375" bestFit="1" customWidth="1"/>
    <col min="690" max="690" width="11.5703125" bestFit="1" customWidth="1"/>
    <col min="691" max="691" width="14.7109375" bestFit="1" customWidth="1"/>
    <col min="692" max="692" width="11.5703125" bestFit="1" customWidth="1"/>
    <col min="693" max="693" width="14.7109375" bestFit="1" customWidth="1"/>
    <col min="694" max="694" width="11.5703125" bestFit="1" customWidth="1"/>
    <col min="695" max="695" width="14.7109375" bestFit="1" customWidth="1"/>
    <col min="696" max="696" width="12.5703125" bestFit="1" customWidth="1"/>
    <col min="697" max="697" width="15.7109375" bestFit="1" customWidth="1"/>
    <col min="698" max="698" width="12.5703125" bestFit="1" customWidth="1"/>
    <col min="699" max="699" width="15.7109375" bestFit="1" customWidth="1"/>
    <col min="700" max="700" width="12.5703125" bestFit="1" customWidth="1"/>
    <col min="701" max="701" width="15.7109375" customWidth="1"/>
    <col min="702" max="702" width="12.5703125" customWidth="1"/>
    <col min="703" max="703" width="15.7109375" customWidth="1"/>
    <col min="704" max="704" width="12.5703125" customWidth="1"/>
    <col min="705" max="705" width="15.7109375" customWidth="1"/>
    <col min="706" max="706" width="12.5703125" customWidth="1"/>
    <col min="707" max="707" width="15.7109375" customWidth="1"/>
    <col min="708" max="708" width="12.5703125" customWidth="1"/>
    <col min="709" max="709" width="15.7109375" bestFit="1" customWidth="1"/>
    <col min="710" max="710" width="12.5703125" bestFit="1" customWidth="1"/>
    <col min="711" max="711" width="15.7109375" bestFit="1" customWidth="1"/>
    <col min="712" max="712" width="12.5703125" bestFit="1" customWidth="1"/>
    <col min="713" max="713" width="15.7109375" bestFit="1" customWidth="1"/>
    <col min="714" max="714" width="12.5703125" bestFit="1" customWidth="1"/>
    <col min="715" max="715" width="15.7109375" bestFit="1" customWidth="1"/>
    <col min="716" max="716" width="12.5703125" bestFit="1" customWidth="1"/>
    <col min="717" max="717" width="15.7109375" bestFit="1" customWidth="1"/>
    <col min="718" max="718" width="12.5703125" bestFit="1" customWidth="1"/>
    <col min="719" max="719" width="15.7109375" bestFit="1" customWidth="1"/>
    <col min="720" max="720" width="11.5703125" bestFit="1" customWidth="1"/>
    <col min="721" max="721" width="14.7109375" bestFit="1" customWidth="1"/>
    <col min="722" max="722" width="11.5703125" bestFit="1" customWidth="1"/>
    <col min="723" max="723" width="14.7109375" bestFit="1" customWidth="1"/>
    <col min="724" max="724" width="11.5703125" bestFit="1" customWidth="1"/>
    <col min="725" max="725" width="14.7109375" bestFit="1" customWidth="1"/>
    <col min="726" max="726" width="11.5703125" bestFit="1" customWidth="1"/>
    <col min="727" max="727" width="14.7109375" bestFit="1" customWidth="1"/>
    <col min="728" max="728" width="12.5703125" bestFit="1" customWidth="1"/>
    <col min="729" max="729" width="15.7109375" bestFit="1" customWidth="1"/>
    <col min="730" max="730" width="12.5703125" bestFit="1" customWidth="1"/>
    <col min="731" max="731" width="15.7109375" customWidth="1"/>
    <col min="732" max="732" width="12.5703125" customWidth="1"/>
    <col min="733" max="733" width="15.7109375" customWidth="1"/>
    <col min="734" max="734" width="12.5703125" customWidth="1"/>
    <col min="735" max="735" width="15.7109375" customWidth="1"/>
    <col min="736" max="736" width="12.5703125" customWidth="1"/>
    <col min="737" max="737" width="15.7109375" customWidth="1"/>
    <col min="738" max="738" width="12.5703125" customWidth="1"/>
    <col min="739" max="739" width="15.7109375" customWidth="1"/>
    <col min="740" max="740" width="12.5703125" bestFit="1" customWidth="1"/>
    <col min="741" max="741" width="15.7109375" bestFit="1" customWidth="1"/>
    <col min="742" max="742" width="12.5703125" bestFit="1" customWidth="1"/>
    <col min="743" max="743" width="15.7109375" bestFit="1" customWidth="1"/>
    <col min="744" max="744" width="12.5703125" bestFit="1" customWidth="1"/>
    <col min="745" max="745" width="15.7109375" bestFit="1" customWidth="1"/>
    <col min="746" max="746" width="12.5703125" bestFit="1" customWidth="1"/>
    <col min="747" max="747" width="15.7109375" bestFit="1" customWidth="1"/>
    <col min="748" max="748" width="12.5703125" bestFit="1" customWidth="1"/>
    <col min="749" max="749" width="15.7109375" bestFit="1" customWidth="1"/>
    <col min="750" max="750" width="11.5703125" bestFit="1" customWidth="1"/>
    <col min="751" max="751" width="14.7109375" bestFit="1" customWidth="1"/>
    <col min="752" max="752" width="11.5703125" bestFit="1" customWidth="1"/>
    <col min="753" max="753" width="14.7109375" bestFit="1" customWidth="1"/>
    <col min="754" max="754" width="11.5703125" bestFit="1" customWidth="1"/>
    <col min="755" max="755" width="14.7109375" bestFit="1" customWidth="1"/>
    <col min="756" max="756" width="12.5703125" bestFit="1" customWidth="1"/>
    <col min="757" max="757" width="15.7109375" bestFit="1" customWidth="1"/>
    <col min="758" max="758" width="12.5703125" bestFit="1" customWidth="1"/>
    <col min="759" max="759" width="15.7109375" bestFit="1" customWidth="1"/>
    <col min="760" max="760" width="12.5703125" bestFit="1" customWidth="1"/>
    <col min="761" max="761" width="15.7109375" bestFit="1" customWidth="1"/>
    <col min="762" max="762" width="12.5703125" customWidth="1"/>
    <col min="763" max="763" width="15.7109375" customWidth="1"/>
    <col min="764" max="764" width="12.5703125" customWidth="1"/>
    <col min="765" max="765" width="15.7109375" customWidth="1"/>
    <col min="766" max="766" width="12.5703125" customWidth="1"/>
    <col min="767" max="767" width="15.7109375" customWidth="1"/>
    <col min="768" max="768" width="10.5703125" customWidth="1"/>
    <col min="769" max="769" width="13.7109375" customWidth="1"/>
    <col min="770" max="770" width="10.5703125" customWidth="1"/>
    <col min="771" max="771" width="13.7109375" bestFit="1" customWidth="1"/>
    <col min="772" max="772" width="10.5703125" bestFit="1" customWidth="1"/>
    <col min="773" max="773" width="13.7109375" bestFit="1" customWidth="1"/>
    <col min="774" max="774" width="10.5703125" bestFit="1" customWidth="1"/>
    <col min="775" max="775" width="13.7109375" bestFit="1" customWidth="1"/>
    <col min="776" max="776" width="11.5703125" bestFit="1" customWidth="1"/>
    <col min="777" max="777" width="14.7109375" bestFit="1" customWidth="1"/>
    <col min="778" max="778" width="11.5703125" bestFit="1" customWidth="1"/>
    <col min="779" max="779" width="14.7109375" bestFit="1" customWidth="1"/>
    <col min="780" max="780" width="11.5703125" bestFit="1" customWidth="1"/>
    <col min="781" max="781" width="14.7109375" bestFit="1" customWidth="1"/>
    <col min="782" max="782" width="11.5703125" bestFit="1" customWidth="1"/>
    <col min="783" max="783" width="14.7109375" bestFit="1" customWidth="1"/>
    <col min="784" max="784" width="11.5703125" bestFit="1" customWidth="1"/>
    <col min="785" max="785" width="14.7109375" bestFit="1" customWidth="1"/>
    <col min="786" max="786" width="11.5703125" bestFit="1" customWidth="1"/>
    <col min="787" max="787" width="14.7109375" bestFit="1" customWidth="1"/>
    <col min="788" max="788" width="11.5703125" bestFit="1" customWidth="1"/>
    <col min="789" max="789" width="14.7109375" bestFit="1" customWidth="1"/>
    <col min="790" max="790" width="11.5703125" bestFit="1" customWidth="1"/>
    <col min="791" max="791" width="14.7109375" bestFit="1" customWidth="1"/>
    <col min="792" max="792" width="11.5703125" bestFit="1" customWidth="1"/>
    <col min="793" max="793" width="14.7109375" bestFit="1" customWidth="1"/>
    <col min="794" max="794" width="11.5703125" bestFit="1" customWidth="1"/>
    <col min="795" max="795" width="14.7109375" bestFit="1" customWidth="1"/>
    <col min="796" max="796" width="11.5703125" bestFit="1" customWidth="1"/>
    <col min="797" max="797" width="14.7109375" bestFit="1" customWidth="1"/>
    <col min="798" max="798" width="10.5703125" customWidth="1"/>
    <col min="799" max="799" width="13.7109375" bestFit="1" customWidth="1"/>
    <col min="800" max="800" width="10.5703125" customWidth="1"/>
    <col min="801" max="801" width="13.7109375" bestFit="1" customWidth="1"/>
    <col min="802" max="802" width="10.5703125" customWidth="1"/>
    <col min="803" max="803" width="13.7109375" bestFit="1" customWidth="1"/>
    <col min="804" max="804" width="10.5703125" customWidth="1"/>
    <col min="805" max="805" width="13.7109375" bestFit="1" customWidth="1"/>
    <col min="806" max="806" width="10.5703125" customWidth="1"/>
    <col min="807" max="807" width="13.7109375" bestFit="1" customWidth="1"/>
    <col min="808" max="808" width="10.5703125" customWidth="1"/>
    <col min="809" max="809" width="13.7109375" bestFit="1" customWidth="1"/>
    <col min="810" max="810" width="11.5703125" bestFit="1" customWidth="1"/>
    <col min="811" max="811" width="14.7109375" bestFit="1" customWidth="1"/>
    <col min="812" max="812" width="11.5703125" bestFit="1" customWidth="1"/>
    <col min="813" max="813" width="14.7109375" bestFit="1" customWidth="1"/>
    <col min="814" max="814" width="11.5703125" bestFit="1" customWidth="1"/>
    <col min="815" max="815" width="14.7109375" bestFit="1" customWidth="1"/>
    <col min="816" max="816" width="11.5703125" bestFit="1" customWidth="1"/>
    <col min="817" max="817" width="14.7109375" bestFit="1" customWidth="1"/>
    <col min="818" max="818" width="11.5703125" bestFit="1" customWidth="1"/>
    <col min="819" max="819" width="14.7109375" bestFit="1" customWidth="1"/>
    <col min="820" max="820" width="11.5703125" bestFit="1" customWidth="1"/>
    <col min="821" max="821" width="14.7109375" bestFit="1" customWidth="1"/>
    <col min="822" max="822" width="11.5703125" bestFit="1" customWidth="1"/>
    <col min="823" max="823" width="14.7109375" bestFit="1" customWidth="1"/>
    <col min="824" max="824" width="11.5703125" bestFit="1" customWidth="1"/>
    <col min="825" max="825" width="14.7109375" bestFit="1" customWidth="1"/>
    <col min="826" max="826" width="11.5703125" bestFit="1" customWidth="1"/>
    <col min="827" max="827" width="14.7109375" bestFit="1" customWidth="1"/>
    <col min="828" max="828" width="11.5703125" bestFit="1" customWidth="1"/>
    <col min="829" max="829" width="14.7109375" bestFit="1" customWidth="1"/>
    <col min="830" max="830" width="11.5703125" bestFit="1" customWidth="1"/>
    <col min="831" max="831" width="14.7109375" bestFit="1" customWidth="1"/>
    <col min="832" max="832" width="11.5703125" bestFit="1" customWidth="1"/>
    <col min="833" max="833" width="14.7109375" bestFit="1" customWidth="1"/>
    <col min="834" max="834" width="10.5703125" customWidth="1"/>
    <col min="835" max="835" width="13.7109375" bestFit="1" customWidth="1"/>
    <col min="836" max="836" width="10.5703125" customWidth="1"/>
    <col min="837" max="837" width="13.7109375" bestFit="1" customWidth="1"/>
    <col min="838" max="838" width="10.5703125" customWidth="1"/>
    <col min="839" max="839" width="13.7109375" bestFit="1" customWidth="1"/>
    <col min="840" max="840" width="10.5703125" customWidth="1"/>
    <col min="841" max="841" width="13.7109375" bestFit="1" customWidth="1"/>
    <col min="842" max="842" width="11.5703125" bestFit="1" customWidth="1"/>
    <col min="843" max="843" width="14.7109375" bestFit="1" customWidth="1"/>
    <col min="844" max="844" width="11.5703125" bestFit="1" customWidth="1"/>
    <col min="845" max="845" width="14.7109375" bestFit="1" customWidth="1"/>
    <col min="846" max="846" width="11.5703125" bestFit="1" customWidth="1"/>
    <col min="847" max="847" width="14.7109375" bestFit="1" customWidth="1"/>
    <col min="848" max="848" width="11.5703125" bestFit="1" customWidth="1"/>
    <col min="849" max="849" width="14.7109375" bestFit="1" customWidth="1"/>
    <col min="850" max="850" width="11.5703125" bestFit="1" customWidth="1"/>
    <col min="851" max="851" width="14.7109375" bestFit="1" customWidth="1"/>
    <col min="852" max="852" width="11.5703125" bestFit="1" customWidth="1"/>
    <col min="853" max="853" width="14.7109375" bestFit="1" customWidth="1"/>
    <col min="854" max="854" width="11.5703125" bestFit="1" customWidth="1"/>
    <col min="855" max="855" width="14.7109375" bestFit="1" customWidth="1"/>
    <col min="856" max="856" width="11.5703125" bestFit="1" customWidth="1"/>
    <col min="857" max="857" width="14.7109375" bestFit="1" customWidth="1"/>
    <col min="858" max="858" width="11.5703125" bestFit="1" customWidth="1"/>
    <col min="859" max="859" width="14.7109375" bestFit="1" customWidth="1"/>
    <col min="860" max="860" width="11.5703125" bestFit="1" customWidth="1"/>
    <col min="861" max="861" width="14.7109375" bestFit="1" customWidth="1"/>
    <col min="862" max="862" width="10.5703125" customWidth="1"/>
    <col min="863" max="863" width="13.7109375" bestFit="1" customWidth="1"/>
    <col min="864" max="864" width="10.5703125" customWidth="1"/>
    <col min="865" max="865" width="13.7109375" bestFit="1" customWidth="1"/>
    <col min="866" max="866" width="10.5703125" customWidth="1"/>
    <col min="867" max="867" width="13.7109375" bestFit="1" customWidth="1"/>
    <col min="868" max="868" width="10.5703125" customWidth="1"/>
    <col min="869" max="869" width="13.7109375" bestFit="1" customWidth="1"/>
    <col min="870" max="870" width="10.5703125" customWidth="1"/>
    <col min="871" max="871" width="13.7109375" bestFit="1" customWidth="1"/>
    <col min="872" max="872" width="10.5703125" customWidth="1"/>
    <col min="873" max="873" width="13.7109375" bestFit="1" customWidth="1"/>
    <col min="874" max="874" width="10.5703125" customWidth="1"/>
    <col min="875" max="875" width="13.7109375" bestFit="1" customWidth="1"/>
    <col min="876" max="876" width="11.5703125" customWidth="1"/>
    <col min="877" max="877" width="14.7109375" customWidth="1"/>
    <col min="878" max="878" width="11.5703125" customWidth="1"/>
    <col min="879" max="879" width="14.7109375" customWidth="1"/>
    <col min="880" max="880" width="11.5703125" customWidth="1"/>
    <col min="881" max="881" width="14.7109375" customWidth="1"/>
    <col min="882" max="882" width="11.5703125" customWidth="1"/>
    <col min="883" max="883" width="14.7109375" customWidth="1"/>
    <col min="884" max="884" width="11.5703125" bestFit="1" customWidth="1"/>
    <col min="885" max="885" width="14.7109375" bestFit="1" customWidth="1"/>
    <col min="886" max="886" width="11.5703125" bestFit="1" customWidth="1"/>
    <col min="887" max="887" width="14.7109375" bestFit="1" customWidth="1"/>
    <col min="888" max="888" width="11.5703125" bestFit="1" customWidth="1"/>
    <col min="889" max="889" width="14.7109375" bestFit="1" customWidth="1"/>
    <col min="890" max="890" width="11.5703125" bestFit="1" customWidth="1"/>
    <col min="891" max="891" width="14.7109375" bestFit="1" customWidth="1"/>
    <col min="892" max="892" width="11.5703125" bestFit="1" customWidth="1"/>
    <col min="893" max="893" width="14.7109375" bestFit="1" customWidth="1"/>
    <col min="894" max="894" width="11.5703125" bestFit="1" customWidth="1"/>
    <col min="895" max="895" width="14.7109375" bestFit="1" customWidth="1"/>
    <col min="896" max="896" width="11.5703125" bestFit="1" customWidth="1"/>
    <col min="897" max="897" width="14.7109375" bestFit="1" customWidth="1"/>
    <col min="898" max="898" width="11.5703125" bestFit="1" customWidth="1"/>
    <col min="899" max="899" width="14.7109375" bestFit="1" customWidth="1"/>
    <col min="900" max="900" width="11.5703125" bestFit="1" customWidth="1"/>
    <col min="901" max="901" width="14.7109375" bestFit="1" customWidth="1"/>
    <col min="902" max="902" width="11.5703125" bestFit="1" customWidth="1"/>
    <col min="903" max="903" width="14.7109375" bestFit="1" customWidth="1"/>
    <col min="904" max="904" width="10.5703125" bestFit="1" customWidth="1"/>
    <col min="905" max="905" width="13.7109375" customWidth="1"/>
    <col min="906" max="906" width="10.5703125" customWidth="1"/>
    <col min="907" max="907" width="13.7109375" customWidth="1"/>
    <col min="908" max="908" width="10.5703125" customWidth="1"/>
    <col min="909" max="909" width="13.7109375" customWidth="1"/>
    <col min="910" max="910" width="10.5703125" customWidth="1"/>
    <col min="911" max="911" width="13.7109375" customWidth="1"/>
    <col min="912" max="912" width="11.5703125" customWidth="1"/>
    <col min="913" max="913" width="14.7109375" customWidth="1"/>
    <col min="914" max="914" width="11.5703125" bestFit="1" customWidth="1"/>
    <col min="915" max="915" width="14.7109375" bestFit="1" customWidth="1"/>
    <col min="916" max="916" width="11.5703125" bestFit="1" customWidth="1"/>
    <col min="917" max="917" width="14.7109375" bestFit="1" customWidth="1"/>
    <col min="918" max="918" width="11.5703125" bestFit="1" customWidth="1"/>
    <col min="919" max="919" width="14.7109375" bestFit="1" customWidth="1"/>
    <col min="920" max="920" width="11.5703125" bestFit="1" customWidth="1"/>
    <col min="921" max="921" width="14.7109375" bestFit="1" customWidth="1"/>
    <col min="922" max="922" width="11.5703125" bestFit="1" customWidth="1"/>
    <col min="923" max="923" width="14.7109375" bestFit="1" customWidth="1"/>
    <col min="924" max="924" width="11.5703125" bestFit="1" customWidth="1"/>
    <col min="925" max="925" width="14.7109375" bestFit="1" customWidth="1"/>
    <col min="926" max="926" width="11.5703125" bestFit="1" customWidth="1"/>
    <col min="927" max="927" width="14.7109375" bestFit="1" customWidth="1"/>
    <col min="928" max="928" width="11.5703125" bestFit="1" customWidth="1"/>
    <col min="929" max="929" width="14.7109375" bestFit="1" customWidth="1"/>
    <col min="930" max="930" width="11.5703125" bestFit="1" customWidth="1"/>
    <col min="931" max="931" width="14.7109375" bestFit="1" customWidth="1"/>
    <col min="932" max="932" width="11.5703125" customWidth="1"/>
    <col min="933" max="933" width="14.7109375" customWidth="1"/>
    <col min="934" max="934" width="11.5703125" customWidth="1"/>
    <col min="935" max="935" width="14.7109375" customWidth="1"/>
    <col min="936" max="936" width="10.5703125" customWidth="1"/>
    <col min="937" max="937" width="13.7109375" customWidth="1"/>
    <col min="938" max="938" width="10.5703125" customWidth="1"/>
    <col min="939" max="939" width="13.7109375" customWidth="1"/>
    <col min="940" max="940" width="10.5703125" bestFit="1" customWidth="1"/>
    <col min="941" max="941" width="13.7109375" bestFit="1" customWidth="1"/>
    <col min="942" max="942" width="10.5703125" bestFit="1" customWidth="1"/>
    <col min="943" max="943" width="13.7109375" bestFit="1" customWidth="1"/>
    <col min="944" max="944" width="11.5703125" bestFit="1" customWidth="1"/>
    <col min="945" max="945" width="14.7109375" bestFit="1" customWidth="1"/>
    <col min="946" max="946" width="11.5703125" bestFit="1" customWidth="1"/>
    <col min="947" max="947" width="14.7109375" bestFit="1" customWidth="1"/>
    <col min="948" max="948" width="11.5703125" bestFit="1" customWidth="1"/>
    <col min="949" max="949" width="14.7109375" bestFit="1" customWidth="1"/>
    <col min="950" max="950" width="11.5703125" bestFit="1" customWidth="1"/>
    <col min="951" max="951" width="14.7109375" bestFit="1" customWidth="1"/>
    <col min="952" max="952" width="11.5703125" bestFit="1" customWidth="1"/>
    <col min="953" max="953" width="14.7109375" bestFit="1" customWidth="1"/>
    <col min="954" max="954" width="11.5703125" bestFit="1" customWidth="1"/>
    <col min="955" max="955" width="14.7109375" bestFit="1" customWidth="1"/>
    <col min="956" max="956" width="11.5703125" bestFit="1" customWidth="1"/>
    <col min="957" max="957" width="14.7109375" bestFit="1" customWidth="1"/>
    <col min="958" max="958" width="11.5703125" bestFit="1" customWidth="1"/>
    <col min="959" max="959" width="14.7109375" bestFit="1" customWidth="1"/>
    <col min="960" max="960" width="11.5703125" bestFit="1" customWidth="1"/>
    <col min="961" max="961" width="14.7109375" customWidth="1"/>
    <col min="962" max="962" width="11.5703125" customWidth="1"/>
    <col min="963" max="963" width="14.7109375" customWidth="1"/>
    <col min="964" max="964" width="11.5703125" customWidth="1"/>
    <col min="965" max="965" width="14.7109375" customWidth="1"/>
    <col min="966" max="966" width="10.5703125" customWidth="1"/>
    <col min="967" max="967" width="13.7109375" customWidth="1"/>
    <col min="968" max="968" width="10.5703125" customWidth="1"/>
    <col min="969" max="969" width="13.7109375" customWidth="1"/>
    <col min="970" max="970" width="10.5703125" bestFit="1" customWidth="1"/>
    <col min="971" max="971" width="13.7109375" bestFit="1" customWidth="1"/>
    <col min="972" max="972" width="10.5703125" bestFit="1" customWidth="1"/>
    <col min="973" max="973" width="13.7109375" bestFit="1" customWidth="1"/>
    <col min="974" max="974" width="11.5703125" bestFit="1" customWidth="1"/>
    <col min="975" max="975" width="14.7109375" bestFit="1" customWidth="1"/>
    <col min="976" max="976" width="11.5703125" bestFit="1" customWidth="1"/>
    <col min="977" max="977" width="14.7109375" bestFit="1" customWidth="1"/>
    <col min="978" max="978" width="11.5703125" bestFit="1" customWidth="1"/>
    <col min="979" max="979" width="14.7109375" bestFit="1" customWidth="1"/>
    <col min="980" max="980" width="11.5703125" bestFit="1" customWidth="1"/>
    <col min="981" max="981" width="14.7109375" bestFit="1" customWidth="1"/>
    <col min="982" max="982" width="11.5703125" bestFit="1" customWidth="1"/>
    <col min="983" max="983" width="14.7109375" bestFit="1" customWidth="1"/>
    <col min="984" max="984" width="11.5703125" bestFit="1" customWidth="1"/>
    <col min="985" max="985" width="14.7109375" bestFit="1" customWidth="1"/>
    <col min="986" max="986" width="11.5703125" bestFit="1" customWidth="1"/>
    <col min="987" max="987" width="14.7109375" bestFit="1" customWidth="1"/>
    <col min="988" max="988" width="11.5703125" bestFit="1" customWidth="1"/>
    <col min="989" max="989" width="14.7109375" bestFit="1" customWidth="1"/>
    <col min="990" max="990" width="10.5703125" bestFit="1" customWidth="1"/>
    <col min="991" max="991" width="13.7109375" customWidth="1"/>
    <col min="992" max="992" width="10.5703125" customWidth="1"/>
    <col min="993" max="993" width="13.7109375" customWidth="1"/>
    <col min="994" max="994" width="10.5703125" customWidth="1"/>
    <col min="995" max="995" width="13.7109375" customWidth="1"/>
    <col min="996" max="996" width="10.5703125" customWidth="1"/>
    <col min="997" max="997" width="13.7109375" customWidth="1"/>
    <col min="998" max="998" width="10.5703125" customWidth="1"/>
    <col min="999" max="999" width="13.7109375" bestFit="1" customWidth="1"/>
    <col min="1000" max="1000" width="10.5703125" bestFit="1" customWidth="1"/>
    <col min="1001" max="1001" width="13.7109375" bestFit="1" customWidth="1"/>
    <col min="1002" max="1002" width="11.5703125" bestFit="1" customWidth="1"/>
    <col min="1003" max="1003" width="14.7109375" bestFit="1" customWidth="1"/>
    <col min="1004" max="1004" width="11.5703125" bestFit="1" customWidth="1"/>
    <col min="1005" max="1005" width="14.7109375" bestFit="1" customWidth="1"/>
    <col min="1006" max="1006" width="11.5703125" bestFit="1" customWidth="1"/>
    <col min="1007" max="1007" width="14.7109375" bestFit="1" customWidth="1"/>
    <col min="1008" max="1008" width="11.5703125" bestFit="1" customWidth="1"/>
    <col min="1009" max="1009" width="14.7109375" bestFit="1" customWidth="1"/>
    <col min="1010" max="1010" width="11.5703125" bestFit="1" customWidth="1"/>
    <col min="1011" max="1011" width="14.7109375" bestFit="1" customWidth="1"/>
    <col min="1012" max="1012" width="11.5703125" bestFit="1" customWidth="1"/>
    <col min="1013" max="1013" width="14.7109375" bestFit="1" customWidth="1"/>
    <col min="1014" max="1014" width="11.5703125" bestFit="1" customWidth="1"/>
    <col min="1015" max="1015" width="14.7109375" bestFit="1" customWidth="1"/>
    <col min="1016" max="1016" width="10.5703125" bestFit="1" customWidth="1"/>
    <col min="1017" max="1017" width="13.7109375" bestFit="1" customWidth="1"/>
    <col min="1018" max="1018" width="10.5703125" bestFit="1" customWidth="1"/>
    <col min="1019" max="1019" width="13.7109375" bestFit="1" customWidth="1"/>
    <col min="1020" max="1020" width="10.5703125" customWidth="1"/>
    <col min="1021" max="1021" width="13.7109375" customWidth="1"/>
    <col min="1022" max="1022" width="10.5703125" customWidth="1"/>
    <col min="1023" max="1023" width="13.7109375" customWidth="1"/>
    <col min="1024" max="1024" width="10.5703125" customWidth="1"/>
    <col min="1025" max="1025" width="13.7109375" customWidth="1"/>
    <col min="1026" max="1026" width="10.5703125" customWidth="1"/>
    <col min="1027" max="1027" width="13.7109375" customWidth="1"/>
    <col min="1028" max="1028" width="11.5703125" bestFit="1" customWidth="1"/>
    <col min="1029" max="1029" width="14.7109375" bestFit="1" customWidth="1"/>
    <col min="1030" max="1030" width="11.5703125" bestFit="1" customWidth="1"/>
    <col min="1031" max="1031" width="14.7109375" bestFit="1" customWidth="1"/>
    <col min="1032" max="1032" width="11.5703125" bestFit="1" customWidth="1"/>
    <col min="1033" max="1033" width="14.7109375" bestFit="1" customWidth="1"/>
    <col min="1034" max="1034" width="11.5703125" bestFit="1" customWidth="1"/>
    <col min="1035" max="1035" width="14.7109375" bestFit="1" customWidth="1"/>
    <col min="1036" max="1036" width="11.5703125" bestFit="1" customWidth="1"/>
    <col min="1037" max="1037" width="14.7109375" bestFit="1" customWidth="1"/>
    <col min="1038" max="1038" width="11.5703125" bestFit="1" customWidth="1"/>
    <col min="1039" max="1039" width="14.7109375" bestFit="1" customWidth="1"/>
    <col min="1040" max="1040" width="11.5703125" bestFit="1" customWidth="1"/>
    <col min="1041" max="1041" width="14.7109375" bestFit="1" customWidth="1"/>
    <col min="1042" max="1042" width="11.5703125" bestFit="1" customWidth="1"/>
    <col min="1043" max="1043" width="14.7109375" bestFit="1" customWidth="1"/>
    <col min="1044" max="1044" width="11.5703125" bestFit="1" customWidth="1"/>
    <col min="1045" max="1045" width="14.7109375" bestFit="1" customWidth="1"/>
    <col min="1046" max="1046" width="11.5703125" bestFit="1" customWidth="1"/>
    <col min="1047" max="1047" width="14.7109375" bestFit="1" customWidth="1"/>
    <col min="1048" max="1048" width="11.5703125" bestFit="1" customWidth="1"/>
    <col min="1049" max="1049" width="14.7109375" customWidth="1"/>
    <col min="1050" max="1050" width="11.5703125" customWidth="1"/>
    <col min="1051" max="1051" width="14.7109375" customWidth="1"/>
    <col min="1052" max="1052" width="11.5703125" customWidth="1"/>
    <col min="1053" max="1053" width="14.7109375" customWidth="1"/>
    <col min="1054" max="1054" width="11.5703125" customWidth="1"/>
    <col min="1055" max="1055" width="14.7109375" customWidth="1"/>
    <col min="1056" max="1056" width="11.5703125" customWidth="1"/>
    <col min="1057" max="1057" width="14.7109375" customWidth="1"/>
    <col min="1058" max="1058" width="11.5703125" bestFit="1" customWidth="1"/>
    <col min="1059" max="1059" width="14.7109375" bestFit="1" customWidth="1"/>
    <col min="1060" max="1060" width="11.5703125" bestFit="1" customWidth="1"/>
    <col min="1061" max="1061" width="14.7109375" bestFit="1" customWidth="1"/>
    <col min="1062" max="1062" width="11.5703125" bestFit="1" customWidth="1"/>
    <col min="1063" max="1063" width="14.7109375" bestFit="1" customWidth="1"/>
    <col min="1064" max="1064" width="12.5703125" bestFit="1" customWidth="1"/>
    <col min="1065" max="1065" width="15.7109375" bestFit="1" customWidth="1"/>
    <col min="1066" max="1066" width="12.5703125" bestFit="1" customWidth="1"/>
    <col min="1067" max="1067" width="15.7109375" bestFit="1" customWidth="1"/>
    <col min="1068" max="1068" width="12.5703125" bestFit="1" customWidth="1"/>
    <col min="1069" max="1069" width="15.7109375" bestFit="1" customWidth="1"/>
    <col min="1070" max="1070" width="12.5703125" bestFit="1" customWidth="1"/>
    <col min="1071" max="1071" width="15.7109375" bestFit="1" customWidth="1"/>
    <col min="1072" max="1072" width="12.5703125" bestFit="1" customWidth="1"/>
    <col min="1073" max="1073" width="15.7109375" bestFit="1" customWidth="1"/>
    <col min="1074" max="1074" width="12.5703125" bestFit="1" customWidth="1"/>
    <col min="1075" max="1075" width="15.7109375" bestFit="1" customWidth="1"/>
    <col min="1076" max="1076" width="12.5703125" bestFit="1" customWidth="1"/>
    <col min="1077" max="1077" width="15.7109375" bestFit="1" customWidth="1"/>
    <col min="1078" max="1078" width="12.5703125" bestFit="1" customWidth="1"/>
    <col min="1079" max="1079" width="15.7109375" bestFit="1" customWidth="1"/>
    <col min="1080" max="1080" width="12.5703125" customWidth="1"/>
    <col min="1081" max="1081" width="15.7109375" customWidth="1"/>
    <col min="1082" max="1082" width="12.5703125" customWidth="1"/>
    <col min="1083" max="1083" width="15.7109375" customWidth="1"/>
    <col min="1084" max="1084" width="12.5703125" customWidth="1"/>
    <col min="1085" max="1085" width="15.7109375" customWidth="1"/>
    <col min="1086" max="1086" width="12.5703125" customWidth="1"/>
    <col min="1087" max="1087" width="15.7109375" customWidth="1"/>
    <col min="1088" max="1088" width="12.5703125" customWidth="1"/>
    <col min="1089" max="1089" width="15.7109375" bestFit="1" customWidth="1"/>
    <col min="1090" max="1090" width="11.5703125" bestFit="1" customWidth="1"/>
    <col min="1091" max="1091" width="14.7109375" bestFit="1" customWidth="1"/>
    <col min="1092" max="1092" width="11.5703125" bestFit="1" customWidth="1"/>
    <col min="1093" max="1093" width="14.7109375" bestFit="1" customWidth="1"/>
    <col min="1094" max="1094" width="11.5703125" bestFit="1" customWidth="1"/>
    <col min="1095" max="1095" width="14.7109375" bestFit="1" customWidth="1"/>
    <col min="1096" max="1096" width="12.5703125" bestFit="1" customWidth="1"/>
    <col min="1097" max="1097" width="15.7109375" bestFit="1" customWidth="1"/>
    <col min="1098" max="1098" width="12.5703125" bestFit="1" customWidth="1"/>
    <col min="1099" max="1099" width="15.7109375" bestFit="1" customWidth="1"/>
    <col min="1100" max="1100" width="12.5703125" bestFit="1" customWidth="1"/>
    <col min="1101" max="1101" width="15.7109375" bestFit="1" customWidth="1"/>
    <col min="1102" max="1102" width="12.5703125" bestFit="1" customWidth="1"/>
    <col min="1103" max="1103" width="15.7109375" bestFit="1" customWidth="1"/>
    <col min="1104" max="1104" width="12.5703125" bestFit="1" customWidth="1"/>
    <col min="1105" max="1105" width="15.7109375" bestFit="1" customWidth="1"/>
    <col min="1106" max="1106" width="12.5703125" bestFit="1" customWidth="1"/>
    <col min="1107" max="1107" width="15.7109375" bestFit="1" customWidth="1"/>
    <col min="1108" max="1108" width="12.5703125" bestFit="1" customWidth="1"/>
    <col min="1109" max="1109" width="15.7109375" bestFit="1" customWidth="1"/>
    <col min="1110" max="1110" width="12.5703125" bestFit="1" customWidth="1"/>
    <col min="1111" max="1111" width="15.7109375" customWidth="1"/>
    <col min="1112" max="1112" width="12.5703125" customWidth="1"/>
    <col min="1113" max="1113" width="15.7109375" customWidth="1"/>
    <col min="1114" max="1114" width="12.5703125" customWidth="1"/>
    <col min="1115" max="1115" width="15.7109375" customWidth="1"/>
    <col min="1116" max="1116" width="12.5703125" customWidth="1"/>
    <col min="1117" max="1117" width="15.7109375" customWidth="1"/>
    <col min="1118" max="1118" width="12.5703125" customWidth="1"/>
    <col min="1119" max="1119" width="15.7109375" bestFit="1" customWidth="1"/>
    <col min="1120" max="1120" width="12.5703125" bestFit="1" customWidth="1"/>
    <col min="1121" max="1121" width="15.7109375" bestFit="1" customWidth="1"/>
    <col min="1122" max="1122" width="12.5703125" bestFit="1" customWidth="1"/>
    <col min="1123" max="1123" width="15.7109375" bestFit="1" customWidth="1"/>
    <col min="1124" max="1124" width="11.5703125" bestFit="1" customWidth="1"/>
    <col min="1125" max="1125" width="14.7109375" bestFit="1" customWidth="1"/>
    <col min="1126" max="1126" width="11.5703125" bestFit="1" customWidth="1"/>
    <col min="1127" max="1127" width="14.7109375" bestFit="1" customWidth="1"/>
    <col min="1128" max="1128" width="11.5703125" bestFit="1" customWidth="1"/>
    <col min="1129" max="1129" width="14.7109375" bestFit="1" customWidth="1"/>
    <col min="1130" max="1130" width="11.5703125" bestFit="1" customWidth="1"/>
    <col min="1131" max="1131" width="14.7109375" bestFit="1" customWidth="1"/>
    <col min="1132" max="1132" width="11.5703125" bestFit="1" customWidth="1"/>
    <col min="1133" max="1133" width="14.7109375" bestFit="1" customWidth="1"/>
    <col min="1134" max="1134" width="11.5703125" bestFit="1" customWidth="1"/>
    <col min="1135" max="1135" width="14.7109375" bestFit="1" customWidth="1"/>
    <col min="1136" max="1136" width="12.5703125" bestFit="1" customWidth="1"/>
    <col min="1137" max="1137" width="15.7109375" bestFit="1" customWidth="1"/>
    <col min="1138" max="1138" width="12.5703125" bestFit="1" customWidth="1"/>
    <col min="1139" max="1139" width="15.7109375" bestFit="1" customWidth="1"/>
    <col min="1140" max="1140" width="12.5703125" bestFit="1" customWidth="1"/>
    <col min="1141" max="1141" width="15.7109375" bestFit="1" customWidth="1"/>
    <col min="1142" max="1142" width="12.5703125" bestFit="1" customWidth="1"/>
    <col min="1143" max="1143" width="15.7109375" bestFit="1" customWidth="1"/>
    <col min="1144" max="1144" width="12.5703125" bestFit="1" customWidth="1"/>
    <col min="1145" max="1145" width="15.7109375" bestFit="1" customWidth="1"/>
    <col min="1146" max="1146" width="12.5703125" bestFit="1" customWidth="1"/>
    <col min="1147" max="1147" width="15.7109375" bestFit="1" customWidth="1"/>
    <col min="1148" max="1148" width="12.5703125" bestFit="1" customWidth="1"/>
    <col min="1149" max="1149" width="15.7109375" bestFit="1" customWidth="1"/>
    <col min="1150" max="1150" width="10.5703125" customWidth="1"/>
    <col min="1151" max="1151" width="13.7109375" bestFit="1" customWidth="1"/>
    <col min="1152" max="1152" width="10.5703125" customWidth="1"/>
    <col min="1153" max="1153" width="13.7109375" bestFit="1" customWidth="1"/>
    <col min="1154" max="1154" width="10.5703125" customWidth="1"/>
    <col min="1155" max="1155" width="13.7109375" bestFit="1" customWidth="1"/>
    <col min="1156" max="1156" width="10.5703125" customWidth="1"/>
    <col min="1157" max="1157" width="13.7109375" bestFit="1" customWidth="1"/>
    <col min="1158" max="1158" width="10.5703125" customWidth="1"/>
    <col min="1159" max="1159" width="13.7109375" bestFit="1" customWidth="1"/>
    <col min="1160" max="1160" width="10.5703125" customWidth="1"/>
    <col min="1161" max="1161" width="13.7109375" bestFit="1" customWidth="1"/>
    <col min="1162" max="1162" width="10.5703125" customWidth="1"/>
    <col min="1163" max="1163" width="13.7109375" bestFit="1" customWidth="1"/>
    <col min="1164" max="1164" width="11.5703125" bestFit="1" customWidth="1"/>
    <col min="1165" max="1165" width="14.7109375" bestFit="1" customWidth="1"/>
    <col min="1166" max="1166" width="11.5703125" bestFit="1" customWidth="1"/>
    <col min="1167" max="1167" width="14.7109375" bestFit="1" customWidth="1"/>
    <col min="1168" max="1168" width="11.5703125" bestFit="1" customWidth="1"/>
    <col min="1169" max="1169" width="14.7109375" bestFit="1" customWidth="1"/>
    <col min="1170" max="1170" width="11.5703125" bestFit="1" customWidth="1"/>
    <col min="1171" max="1171" width="14.7109375" bestFit="1" customWidth="1"/>
    <col min="1172" max="1172" width="11.5703125" bestFit="1" customWidth="1"/>
    <col min="1173" max="1173" width="14.7109375" bestFit="1" customWidth="1"/>
    <col min="1174" max="1174" width="11.5703125" bestFit="1" customWidth="1"/>
    <col min="1175" max="1175" width="14.7109375" bestFit="1" customWidth="1"/>
    <col min="1176" max="1176" width="11.5703125" bestFit="1" customWidth="1"/>
    <col min="1177" max="1177" width="14.7109375" bestFit="1" customWidth="1"/>
    <col min="1178" max="1178" width="11.5703125" bestFit="1" customWidth="1"/>
    <col min="1179" max="1179" width="14.7109375" bestFit="1" customWidth="1"/>
    <col min="1180" max="1180" width="11.5703125" bestFit="1" customWidth="1"/>
    <col min="1181" max="1181" width="14.7109375" bestFit="1" customWidth="1"/>
    <col min="1182" max="1182" width="11.5703125" bestFit="1" customWidth="1"/>
    <col min="1183" max="1183" width="14.7109375" bestFit="1" customWidth="1"/>
    <col min="1184" max="1184" width="11.5703125" bestFit="1" customWidth="1"/>
    <col min="1185" max="1185" width="14.7109375" bestFit="1" customWidth="1"/>
    <col min="1186" max="1186" width="11.5703125" bestFit="1" customWidth="1"/>
    <col min="1187" max="1187" width="14.7109375" bestFit="1" customWidth="1"/>
    <col min="1188" max="1188" width="11.5703125" bestFit="1" customWidth="1"/>
    <col min="1189" max="1189" width="14.7109375" bestFit="1" customWidth="1"/>
    <col min="1190" max="1190" width="11.5703125" bestFit="1" customWidth="1"/>
    <col min="1191" max="1191" width="14.7109375" bestFit="1" customWidth="1"/>
    <col min="1192" max="1192" width="10.5703125" bestFit="1" customWidth="1"/>
    <col min="1193" max="1193" width="13.7109375" bestFit="1" customWidth="1"/>
    <col min="1194" max="1194" width="10.5703125" bestFit="1" customWidth="1"/>
    <col min="1195" max="1195" width="13.7109375" bestFit="1" customWidth="1"/>
    <col min="1196" max="1196" width="10.5703125" bestFit="1" customWidth="1"/>
    <col min="1197" max="1197" width="13.7109375" bestFit="1" customWidth="1"/>
    <col min="1198" max="1198" width="11.5703125" bestFit="1" customWidth="1"/>
    <col min="1199" max="1199" width="14.7109375" bestFit="1" customWidth="1"/>
    <col min="1200" max="1200" width="11.5703125" bestFit="1" customWidth="1"/>
    <col min="1201" max="1201" width="14.7109375" bestFit="1" customWidth="1"/>
    <col min="1202" max="1202" width="11.5703125" bestFit="1" customWidth="1"/>
    <col min="1203" max="1203" width="14.7109375" bestFit="1" customWidth="1"/>
    <col min="1204" max="1204" width="11.5703125" bestFit="1" customWidth="1"/>
    <col min="1205" max="1205" width="14.7109375" bestFit="1" customWidth="1"/>
    <col min="1206" max="1206" width="11.5703125" bestFit="1" customWidth="1"/>
    <col min="1207" max="1207" width="14.7109375" bestFit="1" customWidth="1"/>
    <col min="1208" max="1208" width="11.5703125" bestFit="1" customWidth="1"/>
    <col min="1209" max="1209" width="14.7109375" bestFit="1" customWidth="1"/>
    <col min="1210" max="1210" width="11.5703125" bestFit="1" customWidth="1"/>
    <col min="1211" max="1211" width="14.7109375" bestFit="1" customWidth="1"/>
    <col min="1212" max="1212" width="11.5703125" bestFit="1" customWidth="1"/>
    <col min="1213" max="1213" width="14.7109375" bestFit="1" customWidth="1"/>
    <col min="1214" max="1214" width="11.5703125" bestFit="1" customWidth="1"/>
    <col min="1215" max="1215" width="14.7109375" bestFit="1" customWidth="1"/>
    <col min="1216" max="1216" width="11.5703125" bestFit="1" customWidth="1"/>
    <col min="1217" max="1217" width="14.7109375" customWidth="1"/>
    <col min="1218" max="1218" width="10.5703125" customWidth="1"/>
    <col min="1219" max="1219" width="13.7109375" customWidth="1"/>
    <col min="1220" max="1220" width="10.5703125" customWidth="1"/>
    <col min="1221" max="1221" width="13.7109375" customWidth="1"/>
    <col min="1222" max="1222" width="10.5703125" customWidth="1"/>
    <col min="1223" max="1223" width="13.7109375" customWidth="1"/>
    <col min="1224" max="1224" width="11.5703125" customWidth="1"/>
    <col min="1225" max="1225" width="14.7109375" customWidth="1"/>
    <col min="1226" max="1226" width="11.5703125" bestFit="1" customWidth="1"/>
    <col min="1227" max="1227" width="14.7109375" bestFit="1" customWidth="1"/>
    <col min="1228" max="1228" width="11.5703125" bestFit="1" customWidth="1"/>
    <col min="1229" max="1229" width="14.7109375" bestFit="1" customWidth="1"/>
    <col min="1230" max="1230" width="11.5703125" bestFit="1" customWidth="1"/>
    <col min="1231" max="1231" width="14.7109375" bestFit="1" customWidth="1"/>
    <col min="1232" max="1232" width="11.5703125" bestFit="1" customWidth="1"/>
    <col min="1233" max="1233" width="14.7109375" bestFit="1" customWidth="1"/>
    <col min="1234" max="1234" width="11.5703125" bestFit="1" customWidth="1"/>
    <col min="1235" max="1235" width="14.7109375" bestFit="1" customWidth="1"/>
    <col min="1236" max="1236" width="11.5703125" bestFit="1" customWidth="1"/>
    <col min="1237" max="1237" width="14.7109375" bestFit="1" customWidth="1"/>
    <col min="1238" max="1238" width="11.5703125" bestFit="1" customWidth="1"/>
    <col min="1239" max="1239" width="14.7109375" bestFit="1" customWidth="1"/>
    <col min="1240" max="1240" width="11.5703125" bestFit="1" customWidth="1"/>
    <col min="1241" max="1241" width="14.7109375" bestFit="1" customWidth="1"/>
    <col min="1242" max="1242" width="11.5703125" bestFit="1" customWidth="1"/>
    <col min="1243" max="1243" width="14.7109375" bestFit="1" customWidth="1"/>
    <col min="1244" max="1244" width="11.5703125" bestFit="1" customWidth="1"/>
    <col min="1245" max="1245" width="14.7109375" customWidth="1"/>
    <col min="1246" max="1246" width="11.5703125" customWidth="1"/>
    <col min="1247" max="1247" width="14.7109375" customWidth="1"/>
    <col min="1248" max="1248" width="11.5703125" customWidth="1"/>
    <col min="1249" max="1249" width="14.7109375" customWidth="1"/>
    <col min="1250" max="1250" width="10.5703125" customWidth="1"/>
    <col min="1251" max="1251" width="13.7109375" customWidth="1"/>
    <col min="1252" max="1252" width="10.5703125" customWidth="1"/>
    <col min="1253" max="1253" width="13.7109375" customWidth="1"/>
    <col min="1254" max="1254" width="10.5703125" bestFit="1" customWidth="1"/>
    <col min="1255" max="1255" width="13.7109375" bestFit="1" customWidth="1"/>
    <col min="1256" max="1256" width="10.5703125" bestFit="1" customWidth="1"/>
    <col min="1257" max="1257" width="13.7109375" bestFit="1" customWidth="1"/>
    <col min="1258" max="1258" width="10.5703125" bestFit="1" customWidth="1"/>
    <col min="1259" max="1259" width="13.7109375" bestFit="1" customWidth="1"/>
    <col min="1260" max="1260" width="10.5703125" bestFit="1" customWidth="1"/>
    <col min="1261" max="1261" width="13.7109375" bestFit="1" customWidth="1"/>
    <col min="1262" max="1262" width="10.5703125" bestFit="1" customWidth="1"/>
    <col min="1263" max="1263" width="13.7109375" bestFit="1" customWidth="1"/>
    <col min="1264" max="1264" width="10.5703125" bestFit="1" customWidth="1"/>
    <col min="1265" max="1265" width="13.7109375" bestFit="1" customWidth="1"/>
    <col min="1266" max="1266" width="11.5703125" bestFit="1" customWidth="1"/>
    <col min="1267" max="1267" width="14.7109375" bestFit="1" customWidth="1"/>
    <col min="1268" max="1268" width="11.5703125" bestFit="1" customWidth="1"/>
    <col min="1269" max="1269" width="14.7109375" bestFit="1" customWidth="1"/>
    <col min="1270" max="1270" width="11.5703125" bestFit="1" customWidth="1"/>
    <col min="1271" max="1271" width="14.7109375" bestFit="1" customWidth="1"/>
    <col min="1272" max="1272" width="11.5703125" bestFit="1" customWidth="1"/>
    <col min="1273" max="1273" width="14.7109375" customWidth="1"/>
    <col min="1274" max="1274" width="11.5703125" customWidth="1"/>
    <col min="1275" max="1275" width="14.7109375" customWidth="1"/>
    <col min="1276" max="1276" width="11.5703125" customWidth="1"/>
    <col min="1277" max="1277" width="14.7109375" customWidth="1"/>
    <col min="1278" max="1278" width="11.5703125" customWidth="1"/>
    <col min="1279" max="1279" width="14.7109375" customWidth="1"/>
    <col min="1280" max="1280" width="11.5703125" customWidth="1"/>
    <col min="1281" max="1281" width="14.7109375" bestFit="1" customWidth="1"/>
    <col min="1282" max="1282" width="11.5703125" bestFit="1" customWidth="1"/>
    <col min="1283" max="1283" width="14.7109375" bestFit="1" customWidth="1"/>
    <col min="1284" max="1284" width="11.5703125" bestFit="1" customWidth="1"/>
    <col min="1285" max="1285" width="14.7109375" bestFit="1" customWidth="1"/>
    <col min="1286" max="1286" width="11.5703125" bestFit="1" customWidth="1"/>
    <col min="1287" max="1287" width="14.7109375" bestFit="1" customWidth="1"/>
    <col min="1288" max="1288" width="11.5703125" bestFit="1" customWidth="1"/>
    <col min="1289" max="1289" width="14.7109375" bestFit="1" customWidth="1"/>
    <col min="1290" max="1290" width="11.5703125" bestFit="1" customWidth="1"/>
    <col min="1291" max="1291" width="14.7109375" bestFit="1" customWidth="1"/>
    <col min="1292" max="1292" width="10.5703125" bestFit="1" customWidth="1"/>
    <col min="1293" max="1293" width="13.7109375" bestFit="1" customWidth="1"/>
    <col min="1294" max="1294" width="10.5703125" bestFit="1" customWidth="1"/>
    <col min="1295" max="1295" width="13.7109375" bestFit="1" customWidth="1"/>
    <col min="1296" max="1296" width="10.5703125" bestFit="1" customWidth="1"/>
    <col min="1297" max="1297" width="13.7109375" bestFit="1" customWidth="1"/>
    <col min="1298" max="1298" width="10.5703125" bestFit="1" customWidth="1"/>
    <col min="1299" max="1299" width="13.7109375" bestFit="1" customWidth="1"/>
    <col min="1300" max="1300" width="10.5703125" customWidth="1"/>
    <col min="1301" max="1301" width="13.7109375" customWidth="1"/>
    <col min="1302" max="1302" width="10.5703125" customWidth="1"/>
    <col min="1303" max="1303" width="13.7109375" customWidth="1"/>
    <col min="1304" max="1304" width="10.5703125" customWidth="1"/>
    <col min="1305" max="1305" width="13.7109375" customWidth="1"/>
    <col min="1306" max="1306" width="11.5703125" customWidth="1"/>
    <col min="1307" max="1307" width="14.7109375" customWidth="1"/>
    <col min="1308" max="1308" width="11.5703125" customWidth="1"/>
    <col min="1309" max="1309" width="14.7109375" bestFit="1" customWidth="1"/>
    <col min="1310" max="1310" width="11.5703125" bestFit="1" customWidth="1"/>
    <col min="1311" max="1311" width="14.7109375" bestFit="1" customWidth="1"/>
    <col min="1312" max="1312" width="11.5703125" bestFit="1" customWidth="1"/>
    <col min="1313" max="1313" width="14.7109375" bestFit="1" customWidth="1"/>
    <col min="1314" max="1314" width="11.5703125" bestFit="1" customWidth="1"/>
    <col min="1315" max="1315" width="14.7109375" bestFit="1" customWidth="1"/>
    <col min="1316" max="1316" width="11.5703125" bestFit="1" customWidth="1"/>
    <col min="1317" max="1317" width="14.7109375" bestFit="1" customWidth="1"/>
    <col min="1318" max="1318" width="11.5703125" bestFit="1" customWidth="1"/>
    <col min="1319" max="1319" width="14.7109375" bestFit="1" customWidth="1"/>
    <col min="1320" max="1320" width="11.5703125" bestFit="1" customWidth="1"/>
    <col min="1321" max="1321" width="14.7109375" bestFit="1" customWidth="1"/>
    <col min="1322" max="1322" width="11.5703125" bestFit="1" customWidth="1"/>
    <col min="1323" max="1323" width="14.7109375" bestFit="1" customWidth="1"/>
    <col min="1324" max="1324" width="11.5703125" bestFit="1" customWidth="1"/>
    <col min="1325" max="1325" width="14.7109375" bestFit="1" customWidth="1"/>
    <col min="1326" max="1326" width="11.5703125" bestFit="1" customWidth="1"/>
    <col min="1327" max="1327" width="14.7109375" customWidth="1"/>
    <col min="1328" max="1328" width="11.5703125" customWidth="1"/>
    <col min="1329" max="1329" width="14.7109375" customWidth="1"/>
    <col min="1330" max="1330" width="11.5703125" customWidth="1"/>
    <col min="1331" max="1331" width="14.7109375" customWidth="1"/>
    <col min="1332" max="1332" width="11.5703125" customWidth="1"/>
    <col min="1333" max="1333" width="14.7109375" customWidth="1"/>
    <col min="1334" max="1334" width="11.5703125" customWidth="1"/>
    <col min="1335" max="1335" width="14.7109375" customWidth="1"/>
    <col min="1336" max="1336" width="11.5703125" bestFit="1" customWidth="1"/>
    <col min="1337" max="1337" width="14.7109375" bestFit="1" customWidth="1"/>
    <col min="1338" max="1338" width="11.5703125" bestFit="1" customWidth="1"/>
    <col min="1339" max="1339" width="14.7109375" bestFit="1" customWidth="1"/>
    <col min="1340" max="1340" width="11.5703125" bestFit="1" customWidth="1"/>
    <col min="1341" max="1341" width="14.7109375" bestFit="1" customWidth="1"/>
    <col min="1342" max="1342" width="11.5703125" bestFit="1" customWidth="1"/>
    <col min="1343" max="1343" width="14.7109375" bestFit="1" customWidth="1"/>
    <col min="1344" max="1344" width="11.5703125" bestFit="1" customWidth="1"/>
    <col min="1345" max="1345" width="14.7109375" bestFit="1" customWidth="1"/>
    <col min="1346" max="1346" width="10.5703125" bestFit="1" customWidth="1"/>
    <col min="1347" max="1347" width="13.7109375" bestFit="1" customWidth="1"/>
    <col min="1348" max="1348" width="10.5703125" bestFit="1" customWidth="1"/>
    <col min="1349" max="1349" width="13.7109375" bestFit="1" customWidth="1"/>
    <col min="1350" max="1350" width="10.5703125" bestFit="1" customWidth="1"/>
    <col min="1351" max="1351" width="13.7109375" bestFit="1" customWidth="1"/>
    <col min="1352" max="1352" width="10.5703125" bestFit="1" customWidth="1"/>
    <col min="1353" max="1353" width="13.7109375" bestFit="1" customWidth="1"/>
    <col min="1354" max="1354" width="10.5703125" customWidth="1"/>
    <col min="1355" max="1355" width="13.7109375" customWidth="1"/>
    <col min="1356" max="1356" width="10.5703125" customWidth="1"/>
    <col min="1357" max="1357" width="13.7109375" customWidth="1"/>
    <col min="1358" max="1358" width="10.5703125" customWidth="1"/>
    <col min="1359" max="1359" width="13.7109375" customWidth="1"/>
    <col min="1360" max="1360" width="10.5703125" customWidth="1"/>
    <col min="1361" max="1361" width="13.7109375" customWidth="1"/>
    <col min="1362" max="1362" width="11.5703125" customWidth="1"/>
    <col min="1363" max="1363" width="14.7109375" bestFit="1" customWidth="1"/>
    <col min="1364" max="1364" width="11.5703125" bestFit="1" customWidth="1"/>
    <col min="1365" max="1365" width="14.7109375" bestFit="1" customWidth="1"/>
    <col min="1366" max="1366" width="11.5703125" bestFit="1" customWidth="1"/>
    <col min="1367" max="1367" width="14.7109375" bestFit="1" customWidth="1"/>
    <col min="1368" max="1368" width="11.5703125" bestFit="1" customWidth="1"/>
    <col min="1369" max="1369" width="14.7109375" bestFit="1" customWidth="1"/>
    <col min="1370" max="1370" width="11.5703125" bestFit="1" customWidth="1"/>
    <col min="1371" max="1371" width="14.7109375" bestFit="1" customWidth="1"/>
    <col min="1372" max="1372" width="11.5703125" bestFit="1" customWidth="1"/>
    <col min="1373" max="1373" width="14.7109375" bestFit="1" customWidth="1"/>
    <col min="1374" max="1374" width="11.5703125" bestFit="1" customWidth="1"/>
    <col min="1375" max="1375" width="14.7109375" bestFit="1" customWidth="1"/>
    <col min="1376" max="1376" width="11.5703125" bestFit="1" customWidth="1"/>
    <col min="1377" max="1377" width="14.7109375" bestFit="1" customWidth="1"/>
    <col min="1378" max="1378" width="11.5703125" bestFit="1" customWidth="1"/>
    <col min="1379" max="1379" width="14.7109375" bestFit="1" customWidth="1"/>
    <col min="1380" max="1380" width="11.5703125" bestFit="1" customWidth="1"/>
    <col min="1381" max="1381" width="14.7109375" bestFit="1" customWidth="1"/>
    <col min="1382" max="1382" width="11.5703125" bestFit="1" customWidth="1"/>
    <col min="1383" max="1383" width="14.7109375" customWidth="1"/>
    <col min="1384" max="1384" width="11.5703125" customWidth="1"/>
    <col min="1385" max="1385" width="14.7109375" customWidth="1"/>
    <col min="1386" max="1386" width="11.5703125" customWidth="1"/>
    <col min="1387" max="1387" width="14.7109375" customWidth="1"/>
    <col min="1388" max="1388" width="11.5703125" customWidth="1"/>
    <col min="1389" max="1389" width="14.7109375" customWidth="1"/>
    <col min="1390" max="1390" width="11.5703125" customWidth="1"/>
    <col min="1391" max="1391" width="14.7109375" customWidth="1"/>
    <col min="1392" max="1392" width="11.5703125" bestFit="1" customWidth="1"/>
    <col min="1393" max="1393" width="14.7109375" bestFit="1" customWidth="1"/>
    <col min="1394" max="1394" width="11.5703125" bestFit="1" customWidth="1"/>
    <col min="1395" max="1395" width="14.7109375" bestFit="1" customWidth="1"/>
    <col min="1396" max="1396" width="11.5703125" bestFit="1" customWidth="1"/>
    <col min="1397" max="1397" width="14.7109375" bestFit="1" customWidth="1"/>
    <col min="1398" max="1398" width="11.5703125" bestFit="1" customWidth="1"/>
    <col min="1399" max="1399" width="14.7109375" bestFit="1" customWidth="1"/>
    <col min="1400" max="1400" width="10.5703125" bestFit="1" customWidth="1"/>
    <col min="1401" max="1401" width="13.7109375" bestFit="1" customWidth="1"/>
    <col min="1402" max="1402" width="10.5703125" bestFit="1" customWidth="1"/>
    <col min="1403" max="1403" width="13.7109375" bestFit="1" customWidth="1"/>
    <col min="1404" max="1404" width="10.5703125" bestFit="1" customWidth="1"/>
    <col min="1405" max="1405" width="13.7109375" bestFit="1" customWidth="1"/>
    <col min="1406" max="1406" width="10.5703125" bestFit="1" customWidth="1"/>
    <col min="1407" max="1407" width="13.7109375" bestFit="1" customWidth="1"/>
    <col min="1408" max="1408" width="10.5703125" bestFit="1" customWidth="1"/>
    <col min="1409" max="1409" width="13.7109375" bestFit="1" customWidth="1"/>
    <col min="1410" max="1410" width="10.5703125" customWidth="1"/>
    <col min="1411" max="1411" width="13.7109375" customWidth="1"/>
    <col min="1412" max="1412" width="10.5703125" customWidth="1"/>
    <col min="1413" max="1413" width="13.7109375" customWidth="1"/>
    <col min="1414" max="1414" width="10.5703125" customWidth="1"/>
    <col min="1415" max="1415" width="13.7109375" customWidth="1"/>
    <col min="1416" max="1416" width="11.5703125" bestFit="1" customWidth="1"/>
    <col min="1417" max="1417" width="14.7109375" bestFit="1" customWidth="1"/>
    <col min="1418" max="1418" width="11.5703125" bestFit="1" customWidth="1"/>
    <col min="1419" max="1419" width="14.7109375" bestFit="1" customWidth="1"/>
    <col min="1420" max="1420" width="11.5703125" bestFit="1" customWidth="1"/>
    <col min="1421" max="1421" width="14.7109375" bestFit="1" customWidth="1"/>
    <col min="1422" max="1422" width="11.5703125" bestFit="1" customWidth="1"/>
    <col min="1423" max="1423" width="14.7109375" bestFit="1" customWidth="1"/>
    <col min="1424" max="1424" width="11.5703125" bestFit="1" customWidth="1"/>
    <col min="1425" max="1425" width="14.7109375" bestFit="1" customWidth="1"/>
    <col min="1426" max="1426" width="11.5703125" bestFit="1" customWidth="1"/>
    <col min="1427" max="1427" width="14.7109375" bestFit="1" customWidth="1"/>
    <col min="1428" max="1428" width="11.5703125" bestFit="1" customWidth="1"/>
    <col min="1429" max="1429" width="14.7109375" bestFit="1" customWidth="1"/>
    <col min="1430" max="1430" width="11.5703125" bestFit="1" customWidth="1"/>
    <col min="1431" max="1431" width="14.7109375" bestFit="1" customWidth="1"/>
    <col min="1432" max="1432" width="11.5703125" bestFit="1" customWidth="1"/>
    <col min="1433" max="1433" width="14.7109375" bestFit="1" customWidth="1"/>
    <col min="1434" max="1434" width="11.5703125" bestFit="1" customWidth="1"/>
    <col min="1435" max="1435" width="14.7109375" bestFit="1" customWidth="1"/>
    <col min="1436" max="1436" width="11.5703125" bestFit="1" customWidth="1"/>
    <col min="1437" max="1437" width="14.7109375" customWidth="1"/>
    <col min="1438" max="1438" width="11.5703125" customWidth="1"/>
    <col min="1439" max="1439" width="14.7109375" customWidth="1"/>
    <col min="1440" max="1440" width="11.5703125" customWidth="1"/>
    <col min="1441" max="1441" width="14.7109375" customWidth="1"/>
    <col min="1442" max="1442" width="11.5703125" customWidth="1"/>
    <col min="1443" max="1443" width="14.7109375" customWidth="1"/>
    <col min="1444" max="1444" width="11.5703125" bestFit="1" customWidth="1"/>
    <col min="1445" max="1445" width="14.7109375" bestFit="1" customWidth="1"/>
    <col min="1446" max="1446" width="11.5703125" bestFit="1" customWidth="1"/>
    <col min="1447" max="1447" width="14.7109375" bestFit="1" customWidth="1"/>
    <col min="1448" max="1448" width="11.5703125" bestFit="1" customWidth="1"/>
    <col min="1449" max="1449" width="14.7109375" bestFit="1" customWidth="1"/>
    <col min="1450" max="1450" width="11.5703125" bestFit="1" customWidth="1"/>
    <col min="1451" max="1451" width="14.7109375" bestFit="1" customWidth="1"/>
    <col min="1452" max="1452" width="11.5703125" bestFit="1" customWidth="1"/>
    <col min="1453" max="1453" width="14.7109375" bestFit="1" customWidth="1"/>
    <col min="1454" max="1454" width="11.5703125" bestFit="1" customWidth="1"/>
    <col min="1455" max="1455" width="14.7109375" bestFit="1" customWidth="1"/>
    <col min="1456" max="1456" width="11.5703125" bestFit="1" customWidth="1"/>
    <col min="1457" max="1457" width="14.7109375" bestFit="1" customWidth="1"/>
    <col min="1458" max="1458" width="11.5703125" bestFit="1" customWidth="1"/>
    <col min="1459" max="1459" width="14.7109375" bestFit="1" customWidth="1"/>
    <col min="1460" max="1460" width="10.5703125" bestFit="1" customWidth="1"/>
    <col min="1461" max="1461" width="13.7109375" bestFit="1" customWidth="1"/>
    <col min="1462" max="1462" width="10.5703125" bestFit="1" customWidth="1"/>
    <col min="1463" max="1463" width="13.7109375" bestFit="1" customWidth="1"/>
    <col min="1464" max="1464" width="10.5703125" bestFit="1" customWidth="1"/>
    <col min="1465" max="1465" width="13.7109375" bestFit="1" customWidth="1"/>
    <col min="1466" max="1466" width="10.5703125" bestFit="1" customWidth="1"/>
    <col min="1467" max="1467" width="13.7109375" bestFit="1" customWidth="1"/>
    <col min="1468" max="1468" width="10.5703125" bestFit="1" customWidth="1"/>
    <col min="1469" max="1469" width="13.7109375" bestFit="1" customWidth="1"/>
    <col min="1470" max="1470" width="10.5703125" customWidth="1"/>
    <col min="1471" max="1471" width="13.7109375" bestFit="1" customWidth="1"/>
    <col min="1472" max="1472" width="10.5703125" customWidth="1"/>
    <col min="1473" max="1473" width="13.7109375" bestFit="1" customWidth="1"/>
    <col min="1474" max="1474" width="10.5703125" customWidth="1"/>
    <col min="1475" max="1475" width="13.7109375" bestFit="1" customWidth="1"/>
    <col min="1476" max="1476" width="10.5703125" customWidth="1"/>
    <col min="1477" max="1477" width="13.7109375" bestFit="1" customWidth="1"/>
    <col min="1478" max="1478" width="11.5703125" bestFit="1" customWidth="1"/>
    <col min="1479" max="1479" width="14.7109375" bestFit="1" customWidth="1"/>
    <col min="1480" max="1480" width="11.5703125" bestFit="1" customWidth="1"/>
    <col min="1481" max="1481" width="14.7109375" bestFit="1" customWidth="1"/>
    <col min="1482" max="1482" width="11.5703125" bestFit="1" customWidth="1"/>
    <col min="1483" max="1483" width="14.7109375" bestFit="1" customWidth="1"/>
    <col min="1484" max="1484" width="11.5703125" bestFit="1" customWidth="1"/>
    <col min="1485" max="1485" width="14.7109375" bestFit="1" customWidth="1"/>
    <col min="1486" max="1486" width="11.5703125" bestFit="1" customWidth="1"/>
    <col min="1487" max="1487" width="14.7109375" bestFit="1" customWidth="1"/>
    <col min="1488" max="1488" width="11.5703125" bestFit="1" customWidth="1"/>
    <col min="1489" max="1489" width="14.7109375" bestFit="1" customWidth="1"/>
    <col min="1490" max="1490" width="11.5703125" bestFit="1" customWidth="1"/>
    <col min="1491" max="1491" width="14.7109375" bestFit="1" customWidth="1"/>
    <col min="1492" max="1492" width="11.5703125" bestFit="1" customWidth="1"/>
    <col min="1493" max="1493" width="14.7109375" bestFit="1" customWidth="1"/>
    <col min="1494" max="1494" width="11.5703125" bestFit="1" customWidth="1"/>
    <col min="1495" max="1495" width="14.7109375" bestFit="1" customWidth="1"/>
    <col min="1496" max="1496" width="11.5703125" bestFit="1" customWidth="1"/>
    <col min="1497" max="1497" width="14.7109375" bestFit="1" customWidth="1"/>
    <col min="1498" max="1498" width="11.5703125" bestFit="1" customWidth="1"/>
    <col min="1499" max="1499" width="14.7109375" bestFit="1" customWidth="1"/>
    <col min="1500" max="1500" width="11.5703125" bestFit="1" customWidth="1"/>
    <col min="1501" max="1501" width="14.7109375" bestFit="1" customWidth="1"/>
    <col min="1502" max="1502" width="11.5703125" bestFit="1" customWidth="1"/>
    <col min="1503" max="1503" width="14.7109375" bestFit="1" customWidth="1"/>
    <col min="1504" max="1504" width="11.5703125" bestFit="1" customWidth="1"/>
    <col min="1505" max="1505" width="14.7109375" bestFit="1" customWidth="1"/>
    <col min="1506" max="1506" width="11.5703125" bestFit="1" customWidth="1"/>
    <col min="1507" max="1507" width="14.7109375" bestFit="1" customWidth="1"/>
    <col min="1508" max="1508" width="11.5703125" bestFit="1" customWidth="1"/>
    <col min="1509" max="1509" width="14.7109375" bestFit="1" customWidth="1"/>
    <col min="1510" max="1510" width="11.5703125" bestFit="1" customWidth="1"/>
    <col min="1511" max="1511" width="14.7109375" bestFit="1" customWidth="1"/>
    <col min="1512" max="1512" width="11.5703125" bestFit="1" customWidth="1"/>
    <col min="1513" max="1513" width="14.7109375" bestFit="1" customWidth="1"/>
    <col min="1514" max="1514" width="11.5703125" bestFit="1" customWidth="1"/>
    <col min="1515" max="1515" width="14.7109375" bestFit="1" customWidth="1"/>
    <col min="1516" max="1516" width="11.5703125" bestFit="1" customWidth="1"/>
    <col min="1517" max="1517" width="14.7109375" bestFit="1" customWidth="1"/>
    <col min="1518" max="1518" width="11.5703125" bestFit="1" customWidth="1"/>
    <col min="1519" max="1519" width="14.7109375" bestFit="1" customWidth="1"/>
    <col min="1520" max="1520" width="11.5703125" bestFit="1" customWidth="1"/>
    <col min="1521" max="1521" width="14.7109375" bestFit="1" customWidth="1"/>
    <col min="1522" max="1522" width="10.5703125" bestFit="1" customWidth="1"/>
    <col min="1523" max="1523" width="13.7109375" bestFit="1" customWidth="1"/>
    <col min="1524" max="1524" width="10.5703125" customWidth="1"/>
    <col min="1525" max="1525" width="13.7109375" bestFit="1" customWidth="1"/>
    <col min="1526" max="1526" width="10.5703125" customWidth="1"/>
    <col min="1527" max="1527" width="13.7109375" bestFit="1" customWidth="1"/>
    <col min="1528" max="1528" width="10.5703125" customWidth="1"/>
    <col min="1529" max="1529" width="13.7109375" bestFit="1" customWidth="1"/>
    <col min="1530" max="1530" width="10.5703125" customWidth="1"/>
    <col min="1531" max="1531" width="13.7109375" bestFit="1" customWidth="1"/>
    <col min="1532" max="1532" width="10.5703125" customWidth="1"/>
    <col min="1533" max="1533" width="13.7109375" bestFit="1" customWidth="1"/>
    <col min="1534" max="1534" width="10.5703125" customWidth="1"/>
    <col min="1535" max="1535" width="13.7109375" bestFit="1" customWidth="1"/>
    <col min="1536" max="1536" width="10.5703125" customWidth="1"/>
    <col min="1537" max="1537" width="13.7109375" bestFit="1" customWidth="1"/>
    <col min="1538" max="1538" width="10.5703125" customWidth="1"/>
    <col min="1539" max="1539" width="13.7109375" bestFit="1" customWidth="1"/>
    <col min="1540" max="1540" width="11.5703125" bestFit="1" customWidth="1"/>
    <col min="1541" max="1541" width="14.7109375" bestFit="1" customWidth="1"/>
    <col min="1542" max="1542" width="11.5703125" customWidth="1"/>
    <col min="1543" max="1543" width="14.7109375" customWidth="1"/>
    <col min="1544" max="1544" width="11.5703125" customWidth="1"/>
    <col min="1545" max="1545" width="14.7109375" customWidth="1"/>
    <col min="1546" max="1546" width="11.5703125" customWidth="1"/>
    <col min="1547" max="1547" width="14.7109375" customWidth="1"/>
    <col min="1548" max="1548" width="11.5703125" customWidth="1"/>
    <col min="1549" max="1549" width="14.7109375" bestFit="1" customWidth="1"/>
    <col min="1550" max="1550" width="11.5703125" bestFit="1" customWidth="1"/>
    <col min="1551" max="1551" width="14.7109375" bestFit="1" customWidth="1"/>
    <col min="1552" max="1552" width="11.5703125" bestFit="1" customWidth="1"/>
    <col min="1553" max="1553" width="14.7109375" bestFit="1" customWidth="1"/>
    <col min="1554" max="1554" width="11.5703125" bestFit="1" customWidth="1"/>
    <col min="1555" max="1555" width="14.7109375" bestFit="1" customWidth="1"/>
    <col min="1556" max="1556" width="11.5703125" bestFit="1" customWidth="1"/>
    <col min="1557" max="1557" width="14.7109375" bestFit="1" customWidth="1"/>
    <col min="1558" max="1558" width="11.5703125" bestFit="1" customWidth="1"/>
    <col min="1559" max="1559" width="14.7109375" bestFit="1" customWidth="1"/>
    <col min="1560" max="1560" width="11.5703125" bestFit="1" customWidth="1"/>
    <col min="1561" max="1561" width="14.7109375" bestFit="1" customWidth="1"/>
    <col min="1562" max="1562" width="11.5703125" bestFit="1" customWidth="1"/>
    <col min="1563" max="1563" width="14.7109375" bestFit="1" customWidth="1"/>
    <col min="1564" max="1564" width="11.5703125" bestFit="1" customWidth="1"/>
    <col min="1565" max="1565" width="14.7109375" bestFit="1" customWidth="1"/>
    <col min="1566" max="1566" width="11.5703125" bestFit="1" customWidth="1"/>
    <col min="1567" max="1567" width="14.7109375" bestFit="1" customWidth="1"/>
    <col min="1568" max="1568" width="11.5703125" customWidth="1"/>
    <col min="1569" max="1569" width="14.7109375" customWidth="1"/>
    <col min="1570" max="1570" width="11.5703125" customWidth="1"/>
    <col min="1571" max="1571" width="14.7109375" customWidth="1"/>
    <col min="1572" max="1572" width="11.5703125" customWidth="1"/>
    <col min="1573" max="1573" width="14.7109375" customWidth="1"/>
    <col min="1574" max="1574" width="11.5703125" customWidth="1"/>
    <col min="1575" max="1575" width="14.7109375" customWidth="1"/>
    <col min="1576" max="1576" width="11.5703125" bestFit="1" customWidth="1"/>
    <col min="1577" max="1577" width="14.7109375" bestFit="1" customWidth="1"/>
    <col min="1578" max="1578" width="11.5703125" bestFit="1" customWidth="1"/>
    <col min="1579" max="1579" width="14.7109375" bestFit="1" customWidth="1"/>
    <col min="1580" max="1580" width="11.5703125" bestFit="1" customWidth="1"/>
    <col min="1581" max="1581" width="14.7109375" bestFit="1" customWidth="1"/>
    <col min="1582" max="1582" width="11.5703125" bestFit="1" customWidth="1"/>
    <col min="1583" max="1583" width="14.7109375" bestFit="1" customWidth="1"/>
    <col min="1584" max="1584" width="11.5703125" bestFit="1" customWidth="1"/>
    <col min="1585" max="1585" width="14.7109375" bestFit="1" customWidth="1"/>
    <col min="1586" max="1586" width="11.5703125" bestFit="1" customWidth="1"/>
    <col min="1587" max="1587" width="14.7109375" bestFit="1" customWidth="1"/>
    <col min="1588" max="1588" width="11.5703125" bestFit="1" customWidth="1"/>
    <col min="1589" max="1589" width="14.7109375" bestFit="1" customWidth="1"/>
    <col min="1590" max="1590" width="11.5703125" bestFit="1" customWidth="1"/>
    <col min="1591" max="1591" width="14.7109375" bestFit="1" customWidth="1"/>
    <col min="1592" max="1592" width="11.5703125" customWidth="1"/>
    <col min="1593" max="1593" width="14.7109375" customWidth="1"/>
    <col min="1594" max="1594" width="12.5703125" customWidth="1"/>
    <col min="1595" max="1595" width="15.7109375" customWidth="1"/>
    <col min="1596" max="1596" width="12.5703125" customWidth="1"/>
    <col min="1597" max="1597" width="15.7109375" customWidth="1"/>
    <col min="1598" max="1598" width="12.5703125" customWidth="1"/>
    <col min="1599" max="1599" width="15.7109375" bestFit="1" customWidth="1"/>
    <col min="1600" max="1600" width="12.5703125" bestFit="1" customWidth="1"/>
    <col min="1601" max="1601" width="15.7109375" bestFit="1" customWidth="1"/>
    <col min="1602" max="1602" width="12.5703125" bestFit="1" customWidth="1"/>
    <col min="1603" max="1603" width="15.7109375" bestFit="1" customWidth="1"/>
    <col min="1604" max="1604" width="12.5703125" bestFit="1" customWidth="1"/>
    <col min="1605" max="1605" width="15.7109375" bestFit="1" customWidth="1"/>
    <col min="1606" max="1606" width="12.5703125" bestFit="1" customWidth="1"/>
    <col min="1607" max="1607" width="15.7109375" bestFit="1" customWidth="1"/>
    <col min="1608" max="1608" width="12.5703125" bestFit="1" customWidth="1"/>
    <col min="1609" max="1609" width="15.7109375" bestFit="1" customWidth="1"/>
    <col min="1610" max="1610" width="12.5703125" bestFit="1" customWidth="1"/>
    <col min="1611" max="1611" width="15.7109375" bestFit="1" customWidth="1"/>
    <col min="1612" max="1612" width="12.5703125" bestFit="1" customWidth="1"/>
    <col min="1613" max="1613" width="15.7109375" bestFit="1" customWidth="1"/>
    <col min="1614" max="1614" width="12.5703125" bestFit="1" customWidth="1"/>
    <col min="1615" max="1615" width="15.7109375" bestFit="1" customWidth="1"/>
    <col min="1616" max="1616" width="12.5703125" bestFit="1" customWidth="1"/>
    <col min="1617" max="1617" width="15.7109375" bestFit="1" customWidth="1"/>
    <col min="1618" max="1618" width="12.5703125" bestFit="1" customWidth="1"/>
    <col min="1619" max="1619" width="15.7109375" bestFit="1" customWidth="1"/>
    <col min="1620" max="1620" width="12.5703125" bestFit="1" customWidth="1"/>
    <col min="1621" max="1621" width="15.7109375" bestFit="1" customWidth="1"/>
    <col min="1622" max="1622" width="12.5703125" bestFit="1" customWidth="1"/>
    <col min="1623" max="1623" width="15.7109375" bestFit="1" customWidth="1"/>
    <col min="1624" max="1624" width="12.5703125" bestFit="1" customWidth="1"/>
    <col min="1625" max="1625" width="15.7109375" bestFit="1" customWidth="1"/>
    <col min="1626" max="1626" width="12.5703125" bestFit="1" customWidth="1"/>
    <col min="1627" max="1627" width="15.7109375" bestFit="1" customWidth="1"/>
    <col min="1628" max="1628" width="12.5703125" bestFit="1" customWidth="1"/>
    <col min="1629" max="1629" width="15.7109375" bestFit="1" customWidth="1"/>
    <col min="1630" max="1630" width="12.5703125" bestFit="1" customWidth="1"/>
    <col min="1631" max="1631" width="15.7109375" bestFit="1" customWidth="1"/>
    <col min="1632" max="1632" width="12.5703125" bestFit="1" customWidth="1"/>
    <col min="1633" max="1633" width="15.7109375" bestFit="1" customWidth="1"/>
    <col min="1634" max="1634" width="12.5703125" bestFit="1" customWidth="1"/>
    <col min="1635" max="1635" width="15.7109375" bestFit="1" customWidth="1"/>
    <col min="1636" max="1636" width="12.5703125" bestFit="1" customWidth="1"/>
    <col min="1637" max="1637" width="15.7109375" bestFit="1" customWidth="1"/>
    <col min="1638" max="1638" width="11.5703125" bestFit="1" customWidth="1"/>
    <col min="1639" max="1639" width="14.7109375" bestFit="1" customWidth="1"/>
    <col min="1640" max="1640" width="11.5703125" bestFit="1" customWidth="1"/>
    <col min="1641" max="1641" width="14.7109375" bestFit="1" customWidth="1"/>
    <col min="1642" max="1642" width="11.5703125" bestFit="1" customWidth="1"/>
    <col min="1643" max="1643" width="14.7109375" bestFit="1" customWidth="1"/>
    <col min="1644" max="1644" width="11.5703125" bestFit="1" customWidth="1"/>
    <col min="1645" max="1645" width="14.7109375" bestFit="1" customWidth="1"/>
    <col min="1646" max="1646" width="11.5703125" bestFit="1" customWidth="1"/>
    <col min="1647" max="1647" width="14.7109375" bestFit="1" customWidth="1"/>
    <col min="1648" max="1648" width="11.5703125" bestFit="1" customWidth="1"/>
    <col min="1649" max="1649" width="14.7109375" bestFit="1" customWidth="1"/>
    <col min="1650" max="1650" width="11.5703125" bestFit="1" customWidth="1"/>
    <col min="1651" max="1651" width="14.7109375" bestFit="1" customWidth="1"/>
    <col min="1652" max="1652" width="11.5703125" bestFit="1" customWidth="1"/>
    <col min="1653" max="1653" width="14.7109375" bestFit="1" customWidth="1"/>
    <col min="1654" max="1654" width="11.5703125" bestFit="1" customWidth="1"/>
    <col min="1655" max="1655" width="14.7109375" bestFit="1" customWidth="1"/>
    <col min="1656" max="1656" width="12.5703125" bestFit="1" customWidth="1"/>
    <col min="1657" max="1657" width="15.7109375" bestFit="1" customWidth="1"/>
    <col min="1658" max="1658" width="12.5703125" bestFit="1" customWidth="1"/>
    <col min="1659" max="1659" width="15.7109375" bestFit="1" customWidth="1"/>
    <col min="1660" max="1660" width="12.5703125" bestFit="1" customWidth="1"/>
    <col min="1661" max="1661" width="15.7109375" bestFit="1" customWidth="1"/>
    <col min="1662" max="1662" width="12.5703125" bestFit="1" customWidth="1"/>
    <col min="1663" max="1663" width="15.7109375" bestFit="1" customWidth="1"/>
    <col min="1664" max="1664" width="12.5703125" bestFit="1" customWidth="1"/>
    <col min="1665" max="1665" width="15.7109375" bestFit="1" customWidth="1"/>
    <col min="1666" max="1666" width="12.5703125" bestFit="1" customWidth="1"/>
    <col min="1667" max="1667" width="15.7109375" bestFit="1" customWidth="1"/>
    <col min="1668" max="1668" width="12.5703125" bestFit="1" customWidth="1"/>
    <col min="1669" max="1669" width="15.7109375" bestFit="1" customWidth="1"/>
    <col min="1670" max="1670" width="12.5703125" bestFit="1" customWidth="1"/>
    <col min="1671" max="1671" width="15.7109375" bestFit="1" customWidth="1"/>
    <col min="1672" max="1672" width="12.5703125" bestFit="1" customWidth="1"/>
    <col min="1673" max="1673" width="15.7109375" bestFit="1" customWidth="1"/>
    <col min="1674" max="1674" width="12.5703125" bestFit="1" customWidth="1"/>
    <col min="1675" max="1675" width="15.7109375" bestFit="1" customWidth="1"/>
    <col min="1676" max="1676" width="12.5703125" bestFit="1" customWidth="1"/>
    <col min="1677" max="1677" width="15.7109375" bestFit="1" customWidth="1"/>
    <col min="1678" max="1678" width="12.5703125" bestFit="1" customWidth="1"/>
    <col min="1679" max="1679" width="15.7109375" bestFit="1" customWidth="1"/>
    <col min="1680" max="1680" width="12.5703125" bestFit="1" customWidth="1"/>
    <col min="1681" max="1681" width="15.7109375" bestFit="1" customWidth="1"/>
    <col min="1682" max="1682" width="12.5703125" bestFit="1" customWidth="1"/>
    <col min="1683" max="1683" width="15.7109375" bestFit="1" customWidth="1"/>
    <col min="1684" max="1684" width="12.5703125" bestFit="1" customWidth="1"/>
    <col min="1685" max="1685" width="15.7109375" bestFit="1" customWidth="1"/>
    <col min="1686" max="1686" width="12.5703125" bestFit="1" customWidth="1"/>
    <col min="1687" max="1687" width="15.7109375" bestFit="1" customWidth="1"/>
    <col min="1688" max="1688" width="12.5703125" bestFit="1" customWidth="1"/>
    <col min="1689" max="1689" width="15.7109375" bestFit="1" customWidth="1"/>
    <col min="1690" max="1690" width="12.5703125" bestFit="1" customWidth="1"/>
    <col min="1691" max="1691" width="15.7109375" bestFit="1" customWidth="1"/>
    <col min="1692" max="1692" width="12.5703125" bestFit="1" customWidth="1"/>
    <col min="1693" max="1693" width="15.7109375" bestFit="1" customWidth="1"/>
    <col min="1694" max="1694" width="11.5703125" bestFit="1" customWidth="1"/>
    <col min="1695" max="1695" width="14.7109375" bestFit="1" customWidth="1"/>
    <col min="1696" max="1696" width="11.5703125" bestFit="1" customWidth="1"/>
    <col min="1697" max="1697" width="14.7109375" bestFit="1" customWidth="1"/>
    <col min="1698" max="1698" width="11.5703125" bestFit="1" customWidth="1"/>
    <col min="1699" max="1699" width="14.7109375" bestFit="1" customWidth="1"/>
    <col min="1700" max="1700" width="11.5703125" bestFit="1" customWidth="1"/>
    <col min="1701" max="1701" width="14.7109375" bestFit="1" customWidth="1"/>
    <col min="1702" max="1702" width="11.5703125" bestFit="1" customWidth="1"/>
    <col min="1703" max="1703" width="14.7109375" bestFit="1" customWidth="1"/>
    <col min="1704" max="1704" width="11.5703125" bestFit="1" customWidth="1"/>
    <col min="1705" max="1705" width="14.7109375" bestFit="1" customWidth="1"/>
    <col min="1706" max="1706" width="11.5703125" bestFit="1" customWidth="1"/>
    <col min="1707" max="1707" width="14.7109375" bestFit="1" customWidth="1"/>
    <col min="1708" max="1708" width="11.5703125" bestFit="1" customWidth="1"/>
    <col min="1709" max="1709" width="14.7109375" bestFit="1" customWidth="1"/>
    <col min="1710" max="1710" width="12.5703125" bestFit="1" customWidth="1"/>
    <col min="1711" max="1711" width="15.7109375" bestFit="1" customWidth="1"/>
    <col min="1712" max="1712" width="12.5703125" bestFit="1" customWidth="1"/>
    <col min="1713" max="1713" width="15.7109375" bestFit="1" customWidth="1"/>
    <col min="1714" max="1714" width="12.5703125" bestFit="1" customWidth="1"/>
    <col min="1715" max="1715" width="15.7109375" bestFit="1" customWidth="1"/>
    <col min="1716" max="1716" width="12.5703125" bestFit="1" customWidth="1"/>
    <col min="1717" max="1717" width="15.7109375" bestFit="1" customWidth="1"/>
    <col min="1718" max="1718" width="12.5703125" bestFit="1" customWidth="1"/>
    <col min="1719" max="1719" width="15.7109375" bestFit="1" customWidth="1"/>
    <col min="1720" max="1720" width="12.5703125" bestFit="1" customWidth="1"/>
    <col min="1721" max="1721" width="15.7109375" bestFit="1" customWidth="1"/>
    <col min="1722" max="1722" width="12.5703125" bestFit="1" customWidth="1"/>
    <col min="1723" max="1723" width="15.7109375" bestFit="1" customWidth="1"/>
    <col min="1724" max="1724" width="12.5703125" bestFit="1" customWidth="1"/>
    <col min="1725" max="1725" width="15.7109375" bestFit="1" customWidth="1"/>
    <col min="1726" max="1726" width="12.5703125" bestFit="1" customWidth="1"/>
    <col min="1727" max="1727" width="15.7109375" bestFit="1" customWidth="1"/>
    <col min="1728" max="1728" width="12.5703125" bestFit="1" customWidth="1"/>
    <col min="1729" max="1729" width="15.7109375" bestFit="1" customWidth="1"/>
    <col min="1730" max="1730" width="12.5703125" bestFit="1" customWidth="1"/>
    <col min="1731" max="1731" width="15.7109375" bestFit="1" customWidth="1"/>
    <col min="1732" max="1732" width="12.5703125" bestFit="1" customWidth="1"/>
    <col min="1733" max="1733" width="15.7109375" bestFit="1" customWidth="1"/>
    <col min="1734" max="1734" width="12.5703125" bestFit="1" customWidth="1"/>
    <col min="1735" max="1735" width="15.7109375" bestFit="1" customWidth="1"/>
    <col min="1736" max="1736" width="12.5703125" bestFit="1" customWidth="1"/>
    <col min="1737" max="1737" width="15.7109375" bestFit="1" customWidth="1"/>
    <col min="1738" max="1738" width="12.5703125" bestFit="1" customWidth="1"/>
    <col min="1739" max="1739" width="15.7109375" bestFit="1" customWidth="1"/>
    <col min="1740" max="1740" width="12.5703125" bestFit="1" customWidth="1"/>
    <col min="1741" max="1741" width="15.7109375" bestFit="1" customWidth="1"/>
    <col min="1742" max="1742" width="12.5703125" bestFit="1" customWidth="1"/>
    <col min="1743" max="1743" width="15.7109375" bestFit="1" customWidth="1"/>
    <col min="1744" max="1744" width="12.5703125" bestFit="1" customWidth="1"/>
    <col min="1745" max="1745" width="15.7109375" bestFit="1" customWidth="1"/>
    <col min="1746" max="1746" width="12.5703125" bestFit="1" customWidth="1"/>
    <col min="1747" max="1747" width="15.7109375" bestFit="1" customWidth="1"/>
    <col min="1748" max="1748" width="12.5703125" bestFit="1" customWidth="1"/>
    <col min="1749" max="1749" width="15.7109375" bestFit="1" customWidth="1"/>
    <col min="1750" max="1750" width="10.5703125" bestFit="1" customWidth="1"/>
    <col min="1751" max="1751" width="13.7109375" bestFit="1" customWidth="1"/>
    <col min="1752" max="1752" width="10.5703125" bestFit="1" customWidth="1"/>
    <col min="1753" max="1753" width="13.7109375" bestFit="1" customWidth="1"/>
    <col min="1754" max="1754" width="10.5703125" bestFit="1" customWidth="1"/>
    <col min="1755" max="1755" width="13.7109375" bestFit="1" customWidth="1"/>
    <col min="1756" max="1756" width="10.5703125" bestFit="1" customWidth="1"/>
    <col min="1757" max="1757" width="13.7109375" bestFit="1" customWidth="1"/>
    <col min="1758" max="1758" width="10.5703125" bestFit="1" customWidth="1"/>
    <col min="1759" max="1759" width="13.7109375" bestFit="1" customWidth="1"/>
    <col min="1760" max="1760" width="10.5703125" bestFit="1" customWidth="1"/>
    <col min="1761" max="1761" width="13.7109375" bestFit="1" customWidth="1"/>
    <col min="1762" max="1762" width="10.5703125" bestFit="1" customWidth="1"/>
    <col min="1763" max="1763" width="13.7109375" bestFit="1" customWidth="1"/>
    <col min="1764" max="1764" width="10.5703125" bestFit="1" customWidth="1"/>
    <col min="1765" max="1765" width="13.7109375" bestFit="1" customWidth="1"/>
    <col min="1766" max="1766" width="11.5703125" bestFit="1" customWidth="1"/>
    <col min="1767" max="1767" width="14.7109375" bestFit="1" customWidth="1"/>
    <col min="1768" max="1768" width="11.5703125" bestFit="1" customWidth="1"/>
    <col min="1769" max="1769" width="14.7109375" bestFit="1" customWidth="1"/>
    <col min="1770" max="1770" width="11.5703125" bestFit="1" customWidth="1"/>
    <col min="1771" max="1771" width="14.7109375" bestFit="1" customWidth="1"/>
    <col min="1772" max="1772" width="11.5703125" bestFit="1" customWidth="1"/>
    <col min="1773" max="1773" width="14.7109375" bestFit="1" customWidth="1"/>
    <col min="1774" max="1774" width="11.5703125" bestFit="1" customWidth="1"/>
    <col min="1775" max="1775" width="14.7109375" bestFit="1" customWidth="1"/>
    <col min="1776" max="1776" width="11.5703125" bestFit="1" customWidth="1"/>
    <col min="1777" max="1777" width="14.7109375" bestFit="1" customWidth="1"/>
    <col min="1778" max="1778" width="11.5703125" bestFit="1" customWidth="1"/>
    <col min="1779" max="1779" width="14.7109375" bestFit="1" customWidth="1"/>
    <col min="1780" max="1780" width="11.5703125" bestFit="1" customWidth="1"/>
    <col min="1781" max="1781" width="14.7109375" bestFit="1" customWidth="1"/>
    <col min="1782" max="1782" width="11.5703125" bestFit="1" customWidth="1"/>
    <col min="1783" max="1783" width="14.7109375" bestFit="1" customWidth="1"/>
    <col min="1784" max="1784" width="11.5703125" bestFit="1" customWidth="1"/>
    <col min="1785" max="1785" width="14.7109375" bestFit="1" customWidth="1"/>
    <col min="1786" max="1786" width="11.5703125" bestFit="1" customWidth="1"/>
    <col min="1787" max="1787" width="14.7109375" bestFit="1" customWidth="1"/>
    <col min="1788" max="1788" width="11.5703125" bestFit="1" customWidth="1"/>
    <col min="1789" max="1789" width="14.7109375" bestFit="1" customWidth="1"/>
    <col min="1790" max="1790" width="11.5703125" bestFit="1" customWidth="1"/>
    <col min="1791" max="1791" width="14.7109375" bestFit="1" customWidth="1"/>
    <col min="1792" max="1792" width="11.5703125" bestFit="1" customWidth="1"/>
    <col min="1793" max="1793" width="14.7109375" bestFit="1" customWidth="1"/>
    <col min="1794" max="1794" width="11.5703125" bestFit="1" customWidth="1"/>
    <col min="1795" max="1795" width="14.7109375" bestFit="1" customWidth="1"/>
    <col min="1796" max="1796" width="11.5703125" bestFit="1" customWidth="1"/>
    <col min="1797" max="1797" width="14.7109375" bestFit="1" customWidth="1"/>
    <col min="1798" max="1798" width="11.5703125" bestFit="1" customWidth="1"/>
    <col min="1799" max="1799" width="14.7109375" bestFit="1" customWidth="1"/>
    <col min="1800" max="1800" width="11.5703125" bestFit="1" customWidth="1"/>
    <col min="1801" max="1801" width="14.7109375" bestFit="1" customWidth="1"/>
    <col min="1802" max="1802" width="11.5703125" bestFit="1" customWidth="1"/>
    <col min="1803" max="1803" width="14.7109375" bestFit="1" customWidth="1"/>
    <col min="1804" max="1804" width="11.5703125" bestFit="1" customWidth="1"/>
    <col min="1805" max="1805" width="14.7109375" bestFit="1" customWidth="1"/>
    <col min="1806" max="1806" width="11.5703125" bestFit="1" customWidth="1"/>
    <col min="1807" max="1807" width="14.7109375" bestFit="1" customWidth="1"/>
    <col min="1808" max="1808" width="10.5703125" bestFit="1" customWidth="1"/>
    <col min="1809" max="1809" width="13.7109375" bestFit="1" customWidth="1"/>
    <col min="1810" max="1810" width="10.5703125" bestFit="1" customWidth="1"/>
    <col min="1811" max="1811" width="13.7109375" bestFit="1" customWidth="1"/>
    <col min="1812" max="1812" width="10.5703125" bestFit="1" customWidth="1"/>
    <col min="1813" max="1813" width="13.7109375" bestFit="1" customWidth="1"/>
    <col min="1814" max="1814" width="10.5703125" bestFit="1" customWidth="1"/>
    <col min="1815" max="1815" width="13.7109375" bestFit="1" customWidth="1"/>
    <col min="1816" max="1816" width="10.5703125" bestFit="1" customWidth="1"/>
    <col min="1817" max="1817" width="13.7109375" bestFit="1" customWidth="1"/>
    <col min="1818" max="1818" width="10.5703125" bestFit="1" customWidth="1"/>
    <col min="1819" max="1819" width="13.7109375" bestFit="1" customWidth="1"/>
    <col min="1820" max="1820" width="10.5703125" bestFit="1" customWidth="1"/>
    <col min="1821" max="1821" width="13.7109375" bestFit="1" customWidth="1"/>
    <col min="1822" max="1822" width="10.5703125" bestFit="1" customWidth="1"/>
    <col min="1823" max="1823" width="13.7109375" bestFit="1" customWidth="1"/>
    <col min="1824" max="1824" width="10.5703125" bestFit="1" customWidth="1"/>
    <col min="1825" max="1825" width="13.7109375" bestFit="1" customWidth="1"/>
    <col min="1826" max="1826" width="11.5703125" bestFit="1" customWidth="1"/>
    <col min="1827" max="1827" width="14.7109375" bestFit="1" customWidth="1"/>
    <col min="1828" max="1828" width="11.5703125" bestFit="1" customWidth="1"/>
    <col min="1829" max="1829" width="14.7109375" bestFit="1" customWidth="1"/>
    <col min="1830" max="1830" width="11.5703125" bestFit="1" customWidth="1"/>
    <col min="1831" max="1831" width="14.7109375" bestFit="1" customWidth="1"/>
    <col min="1832" max="1832" width="11.5703125" bestFit="1" customWidth="1"/>
    <col min="1833" max="1833" width="14.7109375" bestFit="1" customWidth="1"/>
    <col min="1834" max="1834" width="11.5703125" bestFit="1" customWidth="1"/>
    <col min="1835" max="1835" width="14.7109375" bestFit="1" customWidth="1"/>
    <col min="1836" max="1836" width="11.5703125" bestFit="1" customWidth="1"/>
    <col min="1837" max="1837" width="14.7109375" bestFit="1" customWidth="1"/>
    <col min="1838" max="1838" width="11.5703125" bestFit="1" customWidth="1"/>
    <col min="1839" max="1839" width="14.7109375" bestFit="1" customWidth="1"/>
    <col min="1840" max="1840" width="11.5703125" bestFit="1" customWidth="1"/>
    <col min="1841" max="1841" width="14.7109375" bestFit="1" customWidth="1"/>
    <col min="1842" max="1842" width="11.5703125" bestFit="1" customWidth="1"/>
    <col min="1843" max="1843" width="14.7109375" bestFit="1" customWidth="1"/>
    <col min="1844" max="1844" width="11.5703125" bestFit="1" customWidth="1"/>
    <col min="1845" max="1845" width="14.7109375" bestFit="1" customWidth="1"/>
    <col min="1846" max="1846" width="11.5703125" bestFit="1" customWidth="1"/>
    <col min="1847" max="1847" width="14.7109375" bestFit="1" customWidth="1"/>
    <col min="1848" max="1848" width="11.5703125" bestFit="1" customWidth="1"/>
    <col min="1849" max="1849" width="14.7109375" bestFit="1" customWidth="1"/>
    <col min="1850" max="1850" width="11.5703125" bestFit="1" customWidth="1"/>
    <col min="1851" max="1851" width="14.7109375" bestFit="1" customWidth="1"/>
    <col min="1852" max="1852" width="11.5703125" bestFit="1" customWidth="1"/>
    <col min="1853" max="1853" width="14.7109375" bestFit="1" customWidth="1"/>
    <col min="1854" max="1854" width="11.5703125" bestFit="1" customWidth="1"/>
    <col min="1855" max="1855" width="14.7109375" bestFit="1" customWidth="1"/>
    <col min="1856" max="1856" width="11.5703125" bestFit="1" customWidth="1"/>
    <col min="1857" max="1857" width="14.7109375" bestFit="1" customWidth="1"/>
    <col min="1858" max="1858" width="11.5703125" bestFit="1" customWidth="1"/>
    <col min="1859" max="1859" width="14.7109375" bestFit="1" customWidth="1"/>
    <col min="1860" max="1860" width="11.5703125" bestFit="1" customWidth="1"/>
    <col min="1861" max="1861" width="14.7109375" bestFit="1" customWidth="1"/>
    <col min="1862" max="1862" width="10.5703125" bestFit="1" customWidth="1"/>
    <col min="1863" max="1863" width="13.7109375" bestFit="1" customWidth="1"/>
    <col min="1864" max="1864" width="10.5703125" bestFit="1" customWidth="1"/>
    <col min="1865" max="1865" width="13.7109375" bestFit="1" customWidth="1"/>
    <col min="1866" max="1866" width="10.5703125" bestFit="1" customWidth="1"/>
    <col min="1867" max="1867" width="13.7109375" bestFit="1" customWidth="1"/>
    <col min="1868" max="1868" width="10.5703125" bestFit="1" customWidth="1"/>
    <col min="1869" max="1869" width="13.7109375" bestFit="1" customWidth="1"/>
    <col min="1870" max="1870" width="10.5703125" bestFit="1" customWidth="1"/>
    <col min="1871" max="1871" width="13.7109375" bestFit="1" customWidth="1"/>
    <col min="1872" max="1872" width="10.5703125" bestFit="1" customWidth="1"/>
    <col min="1873" max="1873" width="13.7109375" bestFit="1" customWidth="1"/>
    <col min="1874" max="1874" width="10.5703125" bestFit="1" customWidth="1"/>
    <col min="1875" max="1875" width="13.7109375" bestFit="1" customWidth="1"/>
    <col min="1876" max="1876" width="10.5703125" bestFit="1" customWidth="1"/>
    <col min="1877" max="1877" width="13.7109375" bestFit="1" customWidth="1"/>
    <col min="1878" max="1878" width="11.5703125" bestFit="1" customWidth="1"/>
    <col min="1879" max="1879" width="14.7109375" bestFit="1" customWidth="1"/>
    <col min="1880" max="1880" width="11.5703125" bestFit="1" customWidth="1"/>
    <col min="1881" max="1881" width="14.7109375" bestFit="1" customWidth="1"/>
    <col min="1882" max="1882" width="11.5703125" bestFit="1" customWidth="1"/>
    <col min="1883" max="1883" width="14.7109375" bestFit="1" customWidth="1"/>
    <col min="1884" max="1884" width="11.5703125" bestFit="1" customWidth="1"/>
    <col min="1885" max="1885" width="14.7109375" bestFit="1" customWidth="1"/>
    <col min="1886" max="1886" width="11.5703125" bestFit="1" customWidth="1"/>
    <col min="1887" max="1887" width="14.7109375" bestFit="1" customWidth="1"/>
    <col min="1888" max="1888" width="11.5703125" bestFit="1" customWidth="1"/>
    <col min="1889" max="1889" width="14.7109375" bestFit="1" customWidth="1"/>
    <col min="1890" max="1890" width="11.5703125" bestFit="1" customWidth="1"/>
    <col min="1891" max="1891" width="14.7109375" bestFit="1" customWidth="1"/>
    <col min="1892" max="1892" width="11.5703125" bestFit="1" customWidth="1"/>
    <col min="1893" max="1893" width="14.7109375" bestFit="1" customWidth="1"/>
    <col min="1894" max="1894" width="11.5703125" bestFit="1" customWidth="1"/>
    <col min="1895" max="1895" width="14.7109375" bestFit="1" customWidth="1"/>
    <col min="1896" max="1896" width="11.5703125" bestFit="1" customWidth="1"/>
    <col min="1897" max="1897" width="14.7109375" bestFit="1" customWidth="1"/>
    <col min="1898" max="1898" width="11.5703125" bestFit="1" customWidth="1"/>
    <col min="1899" max="1899" width="14.7109375" bestFit="1" customWidth="1"/>
    <col min="1900" max="1900" width="11.5703125" bestFit="1" customWidth="1"/>
    <col min="1901" max="1901" width="14.7109375" bestFit="1" customWidth="1"/>
    <col min="1902" max="1902" width="11.5703125" bestFit="1" customWidth="1"/>
    <col min="1903" max="1903" width="14.7109375" bestFit="1" customWidth="1"/>
    <col min="1904" max="1904" width="11.5703125" bestFit="1" customWidth="1"/>
    <col min="1905" max="1905" width="14.7109375" bestFit="1" customWidth="1"/>
    <col min="1906" max="1906" width="11.5703125" bestFit="1" customWidth="1"/>
    <col min="1907" max="1907" width="14.7109375" bestFit="1" customWidth="1"/>
    <col min="1908" max="1908" width="11.5703125" bestFit="1" customWidth="1"/>
    <col min="1909" max="1909" width="14.7109375" bestFit="1" customWidth="1"/>
    <col min="1910" max="1910" width="11.5703125" bestFit="1" customWidth="1"/>
    <col min="1911" max="1911" width="14.7109375" bestFit="1" customWidth="1"/>
    <col min="1912" max="1912" width="11.5703125" bestFit="1" customWidth="1"/>
    <col min="1913" max="1913" width="14.7109375" bestFit="1" customWidth="1"/>
    <col min="1914" max="1914" width="11.5703125" bestFit="1" customWidth="1"/>
    <col min="1915" max="1915" width="14.7109375" bestFit="1" customWidth="1"/>
    <col min="1916" max="1916" width="11.5703125" bestFit="1" customWidth="1"/>
    <col min="1917" max="1917" width="14.7109375" bestFit="1" customWidth="1"/>
    <col min="1918" max="1918" width="11.5703125" bestFit="1" customWidth="1"/>
    <col min="1919" max="1919" width="14.7109375" bestFit="1" customWidth="1"/>
    <col min="1920" max="1920" width="10.5703125" bestFit="1" customWidth="1"/>
    <col min="1921" max="1921" width="13.7109375" bestFit="1" customWidth="1"/>
    <col min="1922" max="1922" width="10.5703125" bestFit="1" customWidth="1"/>
    <col min="1923" max="1923" width="13.7109375" bestFit="1" customWidth="1"/>
    <col min="1924" max="1924" width="10.5703125" bestFit="1" customWidth="1"/>
    <col min="1925" max="1925" width="13.7109375" bestFit="1" customWidth="1"/>
    <col min="1926" max="1926" width="10.5703125" bestFit="1" customWidth="1"/>
    <col min="1927" max="1927" width="13.7109375" bestFit="1" customWidth="1"/>
    <col min="1928" max="1928" width="10.5703125" bestFit="1" customWidth="1"/>
    <col min="1929" max="1929" width="13.7109375" bestFit="1" customWidth="1"/>
    <col min="1930" max="1930" width="10.5703125" bestFit="1" customWidth="1"/>
    <col min="1931" max="1931" width="13.7109375" bestFit="1" customWidth="1"/>
    <col min="1932" max="1932" width="10.5703125" bestFit="1" customWidth="1"/>
    <col min="1933" max="1933" width="13.7109375" bestFit="1" customWidth="1"/>
    <col min="1934" max="1934" width="10.5703125" bestFit="1" customWidth="1"/>
    <col min="1935" max="1935" width="13.7109375" bestFit="1" customWidth="1"/>
    <col min="1936" max="1936" width="10.5703125" bestFit="1" customWidth="1"/>
    <col min="1937" max="1937" width="13.7109375" bestFit="1" customWidth="1"/>
    <col min="1938" max="1938" width="11.5703125" bestFit="1" customWidth="1"/>
    <col min="1939" max="1939" width="14.7109375" bestFit="1" customWidth="1"/>
    <col min="1940" max="1940" width="11.5703125" bestFit="1" customWidth="1"/>
    <col min="1941" max="1941" width="14.7109375" bestFit="1" customWidth="1"/>
    <col min="1942" max="1942" width="11.5703125" bestFit="1" customWidth="1"/>
    <col min="1943" max="1943" width="14.7109375" bestFit="1" customWidth="1"/>
    <col min="1944" max="1944" width="11.5703125" bestFit="1" customWidth="1"/>
    <col min="1945" max="1945" width="14.7109375" bestFit="1" customWidth="1"/>
    <col min="1946" max="1946" width="11.5703125" bestFit="1" customWidth="1"/>
    <col min="1947" max="1947" width="14.7109375" bestFit="1" customWidth="1"/>
    <col min="1948" max="1948" width="11.5703125" bestFit="1" customWidth="1"/>
    <col min="1949" max="1949" width="14.7109375" bestFit="1" customWidth="1"/>
    <col min="1950" max="1950" width="11.5703125" bestFit="1" customWidth="1"/>
    <col min="1951" max="1951" width="14.7109375" bestFit="1" customWidth="1"/>
    <col min="1952" max="1952" width="11.5703125" bestFit="1" customWidth="1"/>
    <col min="1953" max="1953" width="14.7109375" bestFit="1" customWidth="1"/>
    <col min="1954" max="1954" width="11.5703125" bestFit="1" customWidth="1"/>
    <col min="1955" max="1955" width="14.7109375" bestFit="1" customWidth="1"/>
    <col min="1956" max="1956" width="11.5703125" bestFit="1" customWidth="1"/>
    <col min="1957" max="1957" width="14.7109375" bestFit="1" customWidth="1"/>
    <col min="1958" max="1958" width="11.5703125" bestFit="1" customWidth="1"/>
    <col min="1959" max="1959" width="14.7109375" bestFit="1" customWidth="1"/>
    <col min="1960" max="1960" width="11.5703125" bestFit="1" customWidth="1"/>
    <col min="1961" max="1961" width="14.7109375" bestFit="1" customWidth="1"/>
    <col min="1962" max="1962" width="11.5703125" bestFit="1" customWidth="1"/>
    <col min="1963" max="1963" width="14.7109375" bestFit="1" customWidth="1"/>
    <col min="1964" max="1964" width="11.5703125" bestFit="1" customWidth="1"/>
    <col min="1965" max="1965" width="14.7109375" bestFit="1" customWidth="1"/>
    <col min="1966" max="1966" width="11.5703125" bestFit="1" customWidth="1"/>
    <col min="1967" max="1967" width="14.7109375" bestFit="1" customWidth="1"/>
    <col min="1968" max="1968" width="11.5703125" bestFit="1" customWidth="1"/>
    <col min="1969" max="1969" width="14.7109375" bestFit="1" customWidth="1"/>
    <col min="1970" max="1970" width="11.5703125" bestFit="1" customWidth="1"/>
    <col min="1971" max="1971" width="14.7109375" bestFit="1" customWidth="1"/>
    <col min="1972" max="1972" width="11.5703125" bestFit="1" customWidth="1"/>
    <col min="1973" max="1973" width="14.7109375" bestFit="1" customWidth="1"/>
    <col min="1974" max="1974" width="11.5703125" bestFit="1" customWidth="1"/>
    <col min="1975" max="1975" width="14.7109375" bestFit="1" customWidth="1"/>
    <col min="1976" max="1976" width="11.5703125" bestFit="1" customWidth="1"/>
    <col min="1977" max="1977" width="14.7109375" bestFit="1" customWidth="1"/>
    <col min="1978" max="1978" width="11.5703125" bestFit="1" customWidth="1"/>
    <col min="1979" max="1979" width="14.7109375" bestFit="1" customWidth="1"/>
    <col min="1980" max="1980" width="10.5703125" bestFit="1" customWidth="1"/>
    <col min="1981" max="1981" width="13.7109375" bestFit="1" customWidth="1"/>
    <col min="1982" max="1982" width="10.5703125" bestFit="1" customWidth="1"/>
    <col min="1983" max="1983" width="13.7109375" bestFit="1" customWidth="1"/>
    <col min="1984" max="1984" width="10.5703125" bestFit="1" customWidth="1"/>
    <col min="1985" max="1985" width="13.7109375" bestFit="1" customWidth="1"/>
    <col min="1986" max="1986" width="10.5703125" bestFit="1" customWidth="1"/>
    <col min="1987" max="1987" width="13.7109375" bestFit="1" customWidth="1"/>
    <col min="1988" max="1988" width="10.5703125" bestFit="1" customWidth="1"/>
    <col min="1989" max="1989" width="13.7109375" bestFit="1" customWidth="1"/>
    <col min="1990" max="1990" width="10.5703125" bestFit="1" customWidth="1"/>
    <col min="1991" max="1991" width="13.7109375" bestFit="1" customWidth="1"/>
    <col min="1992" max="1992" width="10.5703125" bestFit="1" customWidth="1"/>
    <col min="1993" max="1993" width="13.7109375" bestFit="1" customWidth="1"/>
    <col min="1994" max="1994" width="10.5703125" bestFit="1" customWidth="1"/>
    <col min="1995" max="1995" width="13.7109375" bestFit="1" customWidth="1"/>
    <col min="1996" max="1996" width="11.5703125" bestFit="1" customWidth="1"/>
    <col min="1997" max="1997" width="14.7109375" bestFit="1" customWidth="1"/>
    <col min="1998" max="1998" width="11.5703125" bestFit="1" customWidth="1"/>
    <col min="1999" max="1999" width="14.7109375" bestFit="1" customWidth="1"/>
    <col min="2000" max="2000" width="11.5703125" bestFit="1" customWidth="1"/>
    <col min="2001" max="2001" width="14.7109375" bestFit="1" customWidth="1"/>
    <col min="2002" max="2002" width="11.5703125" bestFit="1" customWidth="1"/>
    <col min="2003" max="2003" width="14.7109375" bestFit="1" customWidth="1"/>
    <col min="2004" max="2004" width="11.5703125" bestFit="1" customWidth="1"/>
    <col min="2005" max="2005" width="14.7109375" bestFit="1" customWidth="1"/>
    <col min="2006" max="2006" width="11.5703125" bestFit="1" customWidth="1"/>
    <col min="2007" max="2007" width="14.7109375" bestFit="1" customWidth="1"/>
    <col min="2008" max="2008" width="11.5703125" bestFit="1" customWidth="1"/>
    <col min="2009" max="2009" width="14.7109375" bestFit="1" customWidth="1"/>
    <col min="2010" max="2010" width="11.5703125" bestFit="1" customWidth="1"/>
    <col min="2011" max="2011" width="14.7109375" bestFit="1" customWidth="1"/>
    <col min="2012" max="2012" width="11.5703125" bestFit="1" customWidth="1"/>
    <col min="2013" max="2013" width="14.7109375" bestFit="1" customWidth="1"/>
    <col min="2014" max="2014" width="11.5703125" bestFit="1" customWidth="1"/>
    <col min="2015" max="2015" width="14.7109375" bestFit="1" customWidth="1"/>
    <col min="2016" max="2016" width="11.5703125" bestFit="1" customWidth="1"/>
    <col min="2017" max="2017" width="14.7109375" bestFit="1" customWidth="1"/>
    <col min="2018" max="2018" width="11.5703125" bestFit="1" customWidth="1"/>
    <col min="2019" max="2019" width="14.7109375" bestFit="1" customWidth="1"/>
    <col min="2020" max="2020" width="11.5703125" bestFit="1" customWidth="1"/>
    <col min="2021" max="2021" width="14.7109375" bestFit="1" customWidth="1"/>
    <col min="2022" max="2022" width="11.5703125" bestFit="1" customWidth="1"/>
    <col min="2023" max="2023" width="14.7109375" bestFit="1" customWidth="1"/>
    <col min="2024" max="2024" width="11.5703125" bestFit="1" customWidth="1"/>
    <col min="2025" max="2025" width="14.7109375" bestFit="1" customWidth="1"/>
    <col min="2026" max="2026" width="11.5703125" bestFit="1" customWidth="1"/>
    <col min="2027" max="2027" width="14.7109375" bestFit="1" customWidth="1"/>
    <col min="2028" max="2028" width="11.5703125" bestFit="1" customWidth="1"/>
    <col min="2029" max="2029" width="14.7109375" bestFit="1" customWidth="1"/>
    <col min="2030" max="2030" width="11.5703125" bestFit="1" customWidth="1"/>
    <col min="2031" max="2031" width="14.7109375" bestFit="1" customWidth="1"/>
    <col min="2032" max="2032" width="11.5703125" bestFit="1" customWidth="1"/>
    <col min="2033" max="2033" width="14.7109375" bestFit="1" customWidth="1"/>
    <col min="2034" max="2034" width="11.5703125" bestFit="1" customWidth="1"/>
    <col min="2035" max="2035" width="14.7109375" bestFit="1" customWidth="1"/>
    <col min="2036" max="2036" width="11.5703125" bestFit="1" customWidth="1"/>
    <col min="2037" max="2037" width="14.7109375" bestFit="1" customWidth="1"/>
    <col min="2038" max="2038" width="10.5703125" bestFit="1" customWidth="1"/>
    <col min="2039" max="2039" width="13.7109375" bestFit="1" customWidth="1"/>
    <col min="2040" max="2040" width="10.5703125" bestFit="1" customWidth="1"/>
    <col min="2041" max="2041" width="13.7109375" bestFit="1" customWidth="1"/>
    <col min="2042" max="2042" width="10.5703125" bestFit="1" customWidth="1"/>
    <col min="2043" max="2043" width="13.7109375" bestFit="1" customWidth="1"/>
    <col min="2044" max="2044" width="10.5703125" bestFit="1" customWidth="1"/>
    <col min="2045" max="2045" width="13.7109375" bestFit="1" customWidth="1"/>
    <col min="2046" max="2046" width="10.5703125" bestFit="1" customWidth="1"/>
    <col min="2047" max="2047" width="13.7109375" bestFit="1" customWidth="1"/>
    <col min="2048" max="2048" width="10.5703125" bestFit="1" customWidth="1"/>
    <col min="2049" max="2049" width="13.7109375" bestFit="1" customWidth="1"/>
    <col min="2050" max="2050" width="10.5703125" bestFit="1" customWidth="1"/>
    <col min="2051" max="2051" width="13.7109375" bestFit="1" customWidth="1"/>
    <col min="2052" max="2052" width="10.5703125" bestFit="1" customWidth="1"/>
    <col min="2053" max="2053" width="13.7109375" bestFit="1" customWidth="1"/>
    <col min="2054" max="2054" width="11.5703125" bestFit="1" customWidth="1"/>
    <col min="2055" max="2055" width="14.7109375" bestFit="1" customWidth="1"/>
    <col min="2056" max="2056" width="11.5703125" bestFit="1" customWidth="1"/>
    <col min="2057" max="2057" width="14.7109375" bestFit="1" customWidth="1"/>
    <col min="2058" max="2058" width="11.5703125" bestFit="1" customWidth="1"/>
    <col min="2059" max="2059" width="14.7109375" bestFit="1" customWidth="1"/>
    <col min="2060" max="2060" width="11.5703125" bestFit="1" customWidth="1"/>
    <col min="2061" max="2061" width="14.7109375" bestFit="1" customWidth="1"/>
    <col min="2062" max="2062" width="11.5703125" bestFit="1" customWidth="1"/>
    <col min="2063" max="2063" width="14.7109375" bestFit="1" customWidth="1"/>
    <col min="2064" max="2064" width="11.5703125" bestFit="1" customWidth="1"/>
    <col min="2065" max="2065" width="14.7109375" bestFit="1" customWidth="1"/>
    <col min="2066" max="2066" width="11.5703125" bestFit="1" customWidth="1"/>
    <col min="2067" max="2067" width="14.7109375" bestFit="1" customWidth="1"/>
    <col min="2068" max="2068" width="11.5703125" bestFit="1" customWidth="1"/>
    <col min="2069" max="2069" width="14.7109375" bestFit="1" customWidth="1"/>
    <col min="2070" max="2070" width="11.5703125" bestFit="1" customWidth="1"/>
    <col min="2071" max="2071" width="14.7109375" bestFit="1" customWidth="1"/>
    <col min="2072" max="2072" width="11.5703125" bestFit="1" customWidth="1"/>
    <col min="2073" max="2073" width="14.7109375" bestFit="1" customWidth="1"/>
    <col min="2074" max="2074" width="11.5703125" bestFit="1" customWidth="1"/>
    <col min="2075" max="2075" width="14.7109375" bestFit="1" customWidth="1"/>
    <col min="2076" max="2076" width="11.5703125" bestFit="1" customWidth="1"/>
    <col min="2077" max="2077" width="14.7109375" bestFit="1" customWidth="1"/>
    <col min="2078" max="2078" width="11.5703125" bestFit="1" customWidth="1"/>
    <col min="2079" max="2079" width="14.7109375" bestFit="1" customWidth="1"/>
    <col min="2080" max="2080" width="11.5703125" bestFit="1" customWidth="1"/>
    <col min="2081" max="2081" width="14.7109375" bestFit="1" customWidth="1"/>
    <col min="2082" max="2082" width="11.5703125" bestFit="1" customWidth="1"/>
    <col min="2083" max="2083" width="14.7109375" bestFit="1" customWidth="1"/>
    <col min="2084" max="2084" width="11.5703125" bestFit="1" customWidth="1"/>
    <col min="2085" max="2085" width="14.7109375" bestFit="1" customWidth="1"/>
    <col min="2086" max="2086" width="11.5703125" bestFit="1" customWidth="1"/>
    <col min="2087" max="2087" width="14.7109375" bestFit="1" customWidth="1"/>
    <col min="2088" max="2088" width="11.5703125" bestFit="1" customWidth="1"/>
    <col min="2089" max="2089" width="14.7109375" bestFit="1" customWidth="1"/>
    <col min="2090" max="2090" width="11.5703125" bestFit="1" customWidth="1"/>
    <col min="2091" max="2091" width="14.7109375" bestFit="1" customWidth="1"/>
    <col min="2092" max="2092" width="11.5703125" bestFit="1" customWidth="1"/>
    <col min="2093" max="2093" width="14.7109375" bestFit="1" customWidth="1"/>
    <col min="2094" max="2094" width="11.5703125" bestFit="1" customWidth="1"/>
    <col min="2095" max="2095" width="14.7109375" bestFit="1" customWidth="1"/>
    <col min="2096" max="2096" width="10.5703125" bestFit="1" customWidth="1"/>
    <col min="2097" max="2097" width="13.7109375" bestFit="1" customWidth="1"/>
    <col min="2098" max="2098" width="10.5703125" bestFit="1" customWidth="1"/>
    <col min="2099" max="2099" width="13.7109375" bestFit="1" customWidth="1"/>
    <col min="2100" max="2100" width="10.5703125" bestFit="1" customWidth="1"/>
    <col min="2101" max="2101" width="13.7109375" bestFit="1" customWidth="1"/>
    <col min="2102" max="2102" width="10.5703125" bestFit="1" customWidth="1"/>
    <col min="2103" max="2103" width="13.7109375" bestFit="1" customWidth="1"/>
    <col min="2104" max="2104" width="10.5703125" bestFit="1" customWidth="1"/>
    <col min="2105" max="2105" width="13.7109375" bestFit="1" customWidth="1"/>
    <col min="2106" max="2106" width="10.5703125" bestFit="1" customWidth="1"/>
    <col min="2107" max="2107" width="13.7109375" bestFit="1" customWidth="1"/>
    <col min="2108" max="2108" width="10.5703125" bestFit="1" customWidth="1"/>
    <col min="2109" max="2109" width="13.7109375" bestFit="1" customWidth="1"/>
    <col min="2110" max="2110" width="10.5703125" bestFit="1" customWidth="1"/>
    <col min="2111" max="2111" width="13.7109375" bestFit="1" customWidth="1"/>
    <col min="2112" max="2112" width="10.5703125" bestFit="1" customWidth="1"/>
    <col min="2113" max="2113" width="13.7109375" bestFit="1" customWidth="1"/>
    <col min="2114" max="2114" width="11.5703125" bestFit="1" customWidth="1"/>
    <col min="2115" max="2115" width="14.7109375" bestFit="1" customWidth="1"/>
    <col min="2116" max="2116" width="11.5703125" bestFit="1" customWidth="1"/>
    <col min="2117" max="2117" width="14.7109375" bestFit="1" customWidth="1"/>
    <col min="2118" max="2118" width="11.5703125" bestFit="1" customWidth="1"/>
    <col min="2119" max="2119" width="14.7109375" bestFit="1" customWidth="1"/>
    <col min="2120" max="2120" width="11.5703125" bestFit="1" customWidth="1"/>
    <col min="2121" max="2121" width="14.7109375" bestFit="1" customWidth="1"/>
    <col min="2122" max="2122" width="11.5703125" bestFit="1" customWidth="1"/>
    <col min="2123" max="2123" width="14.7109375" bestFit="1" customWidth="1"/>
    <col min="2124" max="2124" width="11.5703125" bestFit="1" customWidth="1"/>
    <col min="2125" max="2125" width="14.7109375" bestFit="1" customWidth="1"/>
    <col min="2126" max="2126" width="11.5703125" bestFit="1" customWidth="1"/>
    <col min="2127" max="2127" width="14.7109375" bestFit="1" customWidth="1"/>
    <col min="2128" max="2128" width="11.5703125" bestFit="1" customWidth="1"/>
    <col min="2129" max="2129" width="14.7109375" bestFit="1" customWidth="1"/>
    <col min="2130" max="2130" width="11.5703125" bestFit="1" customWidth="1"/>
    <col min="2131" max="2131" width="14.7109375" bestFit="1" customWidth="1"/>
    <col min="2132" max="2132" width="11.5703125" bestFit="1" customWidth="1"/>
    <col min="2133" max="2133" width="14.7109375" bestFit="1" customWidth="1"/>
    <col min="2134" max="2134" width="11.5703125" bestFit="1" customWidth="1"/>
    <col min="2135" max="2135" width="14.7109375" bestFit="1" customWidth="1"/>
    <col min="2136" max="2136" width="11.5703125" bestFit="1" customWidth="1"/>
    <col min="2137" max="2137" width="14.7109375" bestFit="1" customWidth="1"/>
    <col min="2138" max="2138" width="11.5703125" bestFit="1" customWidth="1"/>
    <col min="2139" max="2139" width="14.7109375" bestFit="1" customWidth="1"/>
    <col min="2140" max="2140" width="11.5703125" bestFit="1" customWidth="1"/>
    <col min="2141" max="2141" width="14.7109375" bestFit="1" customWidth="1"/>
    <col min="2142" max="2142" width="11.5703125" bestFit="1" customWidth="1"/>
    <col min="2143" max="2143" width="14.7109375" bestFit="1" customWidth="1"/>
    <col min="2144" max="2144" width="11.5703125" bestFit="1" customWidth="1"/>
    <col min="2145" max="2145" width="14.7109375" bestFit="1" customWidth="1"/>
    <col min="2146" max="2146" width="11.5703125" bestFit="1" customWidth="1"/>
    <col min="2147" max="2147" width="14.7109375" bestFit="1" customWidth="1"/>
    <col min="2148" max="2148" width="11.5703125" bestFit="1" customWidth="1"/>
    <col min="2149" max="2149" width="14.7109375" bestFit="1" customWidth="1"/>
    <col min="2150" max="2150" width="11.5703125" bestFit="1" customWidth="1"/>
    <col min="2151" max="2151" width="14.7109375" bestFit="1" customWidth="1"/>
    <col min="2152" max="2152" width="11.5703125" bestFit="1" customWidth="1"/>
    <col min="2153" max="2153" width="14.7109375" bestFit="1" customWidth="1"/>
    <col min="2154" max="2154" width="11.5703125" bestFit="1" customWidth="1"/>
    <col min="2155" max="2155" width="14.7109375" bestFit="1" customWidth="1"/>
    <col min="2156" max="2156" width="11.5703125" bestFit="1" customWidth="1"/>
    <col min="2157" max="2157" width="14.7109375" bestFit="1" customWidth="1"/>
    <col min="2158" max="2158" width="10.5703125" bestFit="1" customWidth="1"/>
    <col min="2159" max="2159" width="13.7109375" bestFit="1" customWidth="1"/>
    <col min="2160" max="2160" width="10.5703125" bestFit="1" customWidth="1"/>
    <col min="2161" max="2161" width="13.7109375" bestFit="1" customWidth="1"/>
    <col min="2162" max="2162" width="10.5703125" bestFit="1" customWidth="1"/>
    <col min="2163" max="2163" width="13.7109375" bestFit="1" customWidth="1"/>
    <col min="2164" max="2164" width="10.5703125" bestFit="1" customWidth="1"/>
    <col min="2165" max="2165" width="13.7109375" bestFit="1" customWidth="1"/>
    <col min="2166" max="2166" width="10.5703125" bestFit="1" customWidth="1"/>
    <col min="2167" max="2167" width="13.7109375" bestFit="1" customWidth="1"/>
    <col min="2168" max="2168" width="10.5703125" bestFit="1" customWidth="1"/>
    <col min="2169" max="2169" width="13.7109375" bestFit="1" customWidth="1"/>
    <col min="2170" max="2170" width="10.5703125" bestFit="1" customWidth="1"/>
    <col min="2171" max="2171" width="13.7109375" bestFit="1" customWidth="1"/>
    <col min="2172" max="2172" width="10.5703125" bestFit="1" customWidth="1"/>
    <col min="2173" max="2173" width="13.7109375" bestFit="1" customWidth="1"/>
    <col min="2174" max="2174" width="10.5703125" bestFit="1" customWidth="1"/>
    <col min="2175" max="2175" width="13.7109375" bestFit="1" customWidth="1"/>
    <col min="2176" max="2176" width="11.5703125" bestFit="1" customWidth="1"/>
    <col min="2177" max="2177" width="14.7109375" bestFit="1" customWidth="1"/>
    <col min="2178" max="2178" width="11.5703125" bestFit="1" customWidth="1"/>
    <col min="2179" max="2179" width="14.7109375" bestFit="1" customWidth="1"/>
    <col min="2180" max="2180" width="11.5703125" bestFit="1" customWidth="1"/>
    <col min="2181" max="2181" width="14.7109375" bestFit="1" customWidth="1"/>
    <col min="2182" max="2182" width="11.5703125" bestFit="1" customWidth="1"/>
    <col min="2183" max="2183" width="14.7109375" bestFit="1" customWidth="1"/>
    <col min="2184" max="2184" width="11.5703125" bestFit="1" customWidth="1"/>
    <col min="2185" max="2185" width="14.7109375" bestFit="1" customWidth="1"/>
    <col min="2186" max="2186" width="11.5703125" bestFit="1" customWidth="1"/>
    <col min="2187" max="2187" width="14.7109375" bestFit="1" customWidth="1"/>
    <col min="2188" max="2188" width="11.5703125" bestFit="1" customWidth="1"/>
    <col min="2189" max="2189" width="14.7109375" bestFit="1" customWidth="1"/>
    <col min="2190" max="2190" width="11.5703125" bestFit="1" customWidth="1"/>
    <col min="2191" max="2191" width="14.7109375" bestFit="1" customWidth="1"/>
    <col min="2192" max="2192" width="11.5703125" bestFit="1" customWidth="1"/>
    <col min="2193" max="2193" width="14.7109375" bestFit="1" customWidth="1"/>
    <col min="2194" max="2194" width="11.5703125" bestFit="1" customWidth="1"/>
    <col min="2195" max="2195" width="14.7109375" bestFit="1" customWidth="1"/>
    <col min="2196" max="2196" width="11.5703125" bestFit="1" customWidth="1"/>
    <col min="2197" max="2197" width="14.7109375" bestFit="1" customWidth="1"/>
    <col min="2198" max="2198" width="11.5703125" bestFit="1" customWidth="1"/>
    <col min="2199" max="2199" width="14.7109375" bestFit="1" customWidth="1"/>
    <col min="2200" max="2200" width="11.5703125" bestFit="1" customWidth="1"/>
    <col min="2201" max="2201" width="14.7109375" bestFit="1" customWidth="1"/>
    <col min="2202" max="2202" width="11.5703125" bestFit="1" customWidth="1"/>
    <col min="2203" max="2203" width="14.7109375" bestFit="1" customWidth="1"/>
    <col min="2204" max="2204" width="11.5703125" bestFit="1" customWidth="1"/>
    <col min="2205" max="2205" width="14.7109375" bestFit="1" customWidth="1"/>
    <col min="2206" max="2206" width="11.5703125" bestFit="1" customWidth="1"/>
    <col min="2207" max="2207" width="14.7109375" bestFit="1" customWidth="1"/>
    <col min="2208" max="2208" width="11.5703125" bestFit="1" customWidth="1"/>
    <col min="2209" max="2209" width="14.7109375" bestFit="1" customWidth="1"/>
    <col min="2210" max="2210" width="11.5703125" bestFit="1" customWidth="1"/>
    <col min="2211" max="2211" width="14.7109375" bestFit="1" customWidth="1"/>
    <col min="2212" max="2212" width="11.5703125" bestFit="1" customWidth="1"/>
    <col min="2213" max="2213" width="14.7109375" bestFit="1" customWidth="1"/>
    <col min="2214" max="2214" width="11.5703125" bestFit="1" customWidth="1"/>
    <col min="2215" max="2215" width="14.7109375" bestFit="1" customWidth="1"/>
    <col min="2216" max="2216" width="11.5703125" bestFit="1" customWidth="1"/>
    <col min="2217" max="2217" width="14.7109375" bestFit="1" customWidth="1"/>
    <col min="2218" max="2218" width="11.5703125" bestFit="1" customWidth="1"/>
    <col min="2219" max="2219" width="14.7109375" bestFit="1" customWidth="1"/>
    <col min="2220" max="2220" width="10.5703125" bestFit="1" customWidth="1"/>
    <col min="2221" max="2221" width="13.7109375" bestFit="1" customWidth="1"/>
    <col min="2222" max="2222" width="10.5703125" bestFit="1" customWidth="1"/>
    <col min="2223" max="2223" width="13.7109375" bestFit="1" customWidth="1"/>
    <col min="2224" max="2224" width="10.5703125" bestFit="1" customWidth="1"/>
    <col min="2225" max="2225" width="13.7109375" bestFit="1" customWidth="1"/>
    <col min="2226" max="2226" width="10.5703125" bestFit="1" customWidth="1"/>
    <col min="2227" max="2227" width="13.7109375" bestFit="1" customWidth="1"/>
    <col min="2228" max="2228" width="10.5703125" bestFit="1" customWidth="1"/>
    <col min="2229" max="2229" width="13.7109375" bestFit="1" customWidth="1"/>
    <col min="2230" max="2230" width="10.5703125" bestFit="1" customWidth="1"/>
    <col min="2231" max="2231" width="13.7109375" bestFit="1" customWidth="1"/>
    <col min="2232" max="2232" width="10.5703125" bestFit="1" customWidth="1"/>
    <col min="2233" max="2233" width="13.7109375" bestFit="1" customWidth="1"/>
    <col min="2234" max="2234" width="10.5703125" bestFit="1" customWidth="1"/>
    <col min="2235" max="2235" width="13.7109375" bestFit="1" customWidth="1"/>
    <col min="2236" max="2236" width="11.5703125" bestFit="1" customWidth="1"/>
    <col min="2237" max="2237" width="14.7109375" bestFit="1" customWidth="1"/>
    <col min="2238" max="2238" width="11.5703125" bestFit="1" customWidth="1"/>
    <col min="2239" max="2239" width="14.7109375" bestFit="1" customWidth="1"/>
    <col min="2240" max="2240" width="11.5703125" bestFit="1" customWidth="1"/>
    <col min="2241" max="2241" width="14.7109375" bestFit="1" customWidth="1"/>
    <col min="2242" max="2242" width="11.5703125" bestFit="1" customWidth="1"/>
    <col min="2243" max="2243" width="14.7109375" bestFit="1" customWidth="1"/>
    <col min="2244" max="2244" width="11.5703125" bestFit="1" customWidth="1"/>
    <col min="2245" max="2245" width="14.7109375" bestFit="1" customWidth="1"/>
    <col min="2246" max="2246" width="11.5703125" bestFit="1" customWidth="1"/>
    <col min="2247" max="2247" width="14.7109375" bestFit="1" customWidth="1"/>
    <col min="2248" max="2248" width="11.5703125" bestFit="1" customWidth="1"/>
    <col min="2249" max="2249" width="14.7109375" bestFit="1" customWidth="1"/>
    <col min="2250" max="2250" width="11.5703125" bestFit="1" customWidth="1"/>
    <col min="2251" max="2251" width="14.7109375" bestFit="1" customWidth="1"/>
    <col min="2252" max="2252" width="11.5703125" bestFit="1" customWidth="1"/>
    <col min="2253" max="2253" width="14.7109375" bestFit="1" customWidth="1"/>
    <col min="2254" max="2254" width="11.5703125" bestFit="1" customWidth="1"/>
    <col min="2255" max="2255" width="14.7109375" bestFit="1" customWidth="1"/>
    <col min="2256" max="2256" width="11.5703125" bestFit="1" customWidth="1"/>
    <col min="2257" max="2257" width="14.7109375" bestFit="1" customWidth="1"/>
    <col min="2258" max="2258" width="11.5703125" bestFit="1" customWidth="1"/>
    <col min="2259" max="2259" width="14.7109375" bestFit="1" customWidth="1"/>
    <col min="2260" max="2260" width="11.5703125" bestFit="1" customWidth="1"/>
    <col min="2261" max="2261" width="14.7109375" bestFit="1" customWidth="1"/>
    <col min="2262" max="2262" width="11.5703125" bestFit="1" customWidth="1"/>
    <col min="2263" max="2263" width="14.7109375" bestFit="1" customWidth="1"/>
    <col min="2264" max="2264" width="11.5703125" bestFit="1" customWidth="1"/>
    <col min="2265" max="2265" width="14.7109375" bestFit="1" customWidth="1"/>
    <col min="2266" max="2266" width="11.5703125" bestFit="1" customWidth="1"/>
    <col min="2267" max="2267" width="14.7109375" bestFit="1" customWidth="1"/>
    <col min="2268" max="2268" width="11.5703125" bestFit="1" customWidth="1"/>
    <col min="2269" max="2269" width="14.7109375" bestFit="1" customWidth="1"/>
    <col min="2270" max="2270" width="11.5703125" bestFit="1" customWidth="1"/>
    <col min="2271" max="2271" width="14.7109375" bestFit="1" customWidth="1"/>
    <col min="2272" max="2272" width="11.5703125" bestFit="1" customWidth="1"/>
    <col min="2273" max="2273" width="14.7109375" bestFit="1" customWidth="1"/>
    <col min="2274" max="2274" width="11.5703125" bestFit="1" customWidth="1"/>
    <col min="2275" max="2275" width="14.7109375" bestFit="1" customWidth="1"/>
    <col min="2276" max="2276" width="11.5703125" bestFit="1" customWidth="1"/>
    <col min="2277" max="2277" width="14.7109375" bestFit="1" customWidth="1"/>
    <col min="2278" max="2278" width="11.5703125" bestFit="1" customWidth="1"/>
    <col min="2279" max="2279" width="14.7109375" bestFit="1" customWidth="1"/>
    <col min="2280" max="2280" width="11.5703125" bestFit="1" customWidth="1"/>
    <col min="2281" max="2281" width="14.7109375" bestFit="1" customWidth="1"/>
    <col min="2282" max="2282" width="11.5703125" bestFit="1" customWidth="1"/>
    <col min="2283" max="2283" width="14.7109375" bestFit="1" customWidth="1"/>
    <col min="2284" max="2284" width="11.5703125" bestFit="1" customWidth="1"/>
    <col min="2285" max="2285" width="14.7109375" bestFit="1" customWidth="1"/>
    <col min="2286" max="2286" width="11.5703125" bestFit="1" customWidth="1"/>
    <col min="2287" max="2287" width="14.7109375" bestFit="1" customWidth="1"/>
    <col min="2288" max="2288" width="11.5703125" bestFit="1" customWidth="1"/>
    <col min="2289" max="2289" width="14.7109375" bestFit="1" customWidth="1"/>
    <col min="2290" max="2290" width="11.5703125" bestFit="1" customWidth="1"/>
    <col min="2291" max="2291" width="14.7109375" bestFit="1" customWidth="1"/>
    <col min="2292" max="2292" width="12.5703125" bestFit="1" customWidth="1"/>
    <col min="2293" max="2293" width="15.7109375" bestFit="1" customWidth="1"/>
    <col min="2294" max="2294" width="12.5703125" bestFit="1" customWidth="1"/>
    <col min="2295" max="2295" width="15.7109375" bestFit="1" customWidth="1"/>
    <col min="2296" max="2296" width="12.5703125" bestFit="1" customWidth="1"/>
    <col min="2297" max="2297" width="15.7109375" bestFit="1" customWidth="1"/>
    <col min="2298" max="2298" width="12.5703125" bestFit="1" customWidth="1"/>
    <col min="2299" max="2299" width="15.7109375" bestFit="1" customWidth="1"/>
    <col min="2300" max="2300" width="12.5703125" bestFit="1" customWidth="1"/>
    <col min="2301" max="2301" width="15.7109375" bestFit="1" customWidth="1"/>
    <col min="2302" max="2302" width="12.5703125" bestFit="1" customWidth="1"/>
    <col min="2303" max="2303" width="15.7109375" bestFit="1" customWidth="1"/>
    <col min="2304" max="2304" width="12.5703125" bestFit="1" customWidth="1"/>
    <col min="2305" max="2305" width="15.7109375" bestFit="1" customWidth="1"/>
    <col min="2306" max="2306" width="12.5703125" bestFit="1" customWidth="1"/>
    <col min="2307" max="2307" width="15.7109375" bestFit="1" customWidth="1"/>
    <col min="2308" max="2308" width="12.5703125" bestFit="1" customWidth="1"/>
    <col min="2309" max="2309" width="15.7109375" bestFit="1" customWidth="1"/>
    <col min="2310" max="2310" width="12.5703125" bestFit="1" customWidth="1"/>
    <col min="2311" max="2311" width="15.7109375" bestFit="1" customWidth="1"/>
    <col min="2312" max="2312" width="12.5703125" bestFit="1" customWidth="1"/>
    <col min="2313" max="2313" width="15.7109375" bestFit="1" customWidth="1"/>
    <col min="2314" max="2314" width="12.5703125" bestFit="1" customWidth="1"/>
    <col min="2315" max="2315" width="15.7109375" bestFit="1" customWidth="1"/>
    <col min="2316" max="2316" width="12.5703125" bestFit="1" customWidth="1"/>
    <col min="2317" max="2317" width="15.7109375" bestFit="1" customWidth="1"/>
    <col min="2318" max="2318" width="12.5703125" bestFit="1" customWidth="1"/>
    <col min="2319" max="2319" width="15.7109375" bestFit="1" customWidth="1"/>
    <col min="2320" max="2320" width="12.5703125" bestFit="1" customWidth="1"/>
    <col min="2321" max="2321" width="15.7109375" bestFit="1" customWidth="1"/>
    <col min="2322" max="2322" width="12.5703125" bestFit="1" customWidth="1"/>
    <col min="2323" max="2323" width="15.7109375" bestFit="1" customWidth="1"/>
    <col min="2324" max="2324" width="12.5703125" bestFit="1" customWidth="1"/>
    <col min="2325" max="2325" width="15.7109375" bestFit="1" customWidth="1"/>
    <col min="2326" max="2326" width="12.5703125" bestFit="1" customWidth="1"/>
    <col min="2327" max="2327" width="15.7109375" bestFit="1" customWidth="1"/>
    <col min="2328" max="2328" width="12.5703125" bestFit="1" customWidth="1"/>
    <col min="2329" max="2329" width="15.7109375" bestFit="1" customWidth="1"/>
    <col min="2330" max="2330" width="11.5703125" bestFit="1" customWidth="1"/>
    <col min="2331" max="2331" width="14.7109375" bestFit="1" customWidth="1"/>
    <col min="2332" max="2332" width="11.5703125" bestFit="1" customWidth="1"/>
    <col min="2333" max="2333" width="14.7109375" bestFit="1" customWidth="1"/>
    <col min="2334" max="2334" width="11.5703125" bestFit="1" customWidth="1"/>
    <col min="2335" max="2335" width="14.7109375" bestFit="1" customWidth="1"/>
    <col min="2336" max="2336" width="11.5703125" bestFit="1" customWidth="1"/>
    <col min="2337" max="2337" width="14.7109375" bestFit="1" customWidth="1"/>
    <col min="2338" max="2338" width="11.5703125" bestFit="1" customWidth="1"/>
    <col min="2339" max="2339" width="14.7109375" bestFit="1" customWidth="1"/>
    <col min="2340" max="2340" width="11.5703125" bestFit="1" customWidth="1"/>
    <col min="2341" max="2341" width="14.7109375" bestFit="1" customWidth="1"/>
    <col min="2342" max="2342" width="11.5703125" bestFit="1" customWidth="1"/>
    <col min="2343" max="2343" width="14.7109375" bestFit="1" customWidth="1"/>
    <col min="2344" max="2344" width="12.5703125" bestFit="1" customWidth="1"/>
    <col min="2345" max="2345" width="15.7109375" bestFit="1" customWidth="1"/>
    <col min="2346" max="2346" width="12.5703125" bestFit="1" customWidth="1"/>
    <col min="2347" max="2347" width="15.7109375" bestFit="1" customWidth="1"/>
    <col min="2348" max="2348" width="12.5703125" bestFit="1" customWidth="1"/>
    <col min="2349" max="2349" width="15.7109375" bestFit="1" customWidth="1"/>
    <col min="2350" max="2350" width="12.5703125" bestFit="1" customWidth="1"/>
    <col min="2351" max="2351" width="15.7109375" bestFit="1" customWidth="1"/>
    <col min="2352" max="2352" width="12.5703125" bestFit="1" customWidth="1"/>
    <col min="2353" max="2353" width="15.7109375" bestFit="1" customWidth="1"/>
    <col min="2354" max="2354" width="12.5703125" bestFit="1" customWidth="1"/>
    <col min="2355" max="2355" width="15.7109375" bestFit="1" customWidth="1"/>
    <col min="2356" max="2356" width="12.5703125" bestFit="1" customWidth="1"/>
    <col min="2357" max="2357" width="15.7109375" bestFit="1" customWidth="1"/>
    <col min="2358" max="2358" width="12.5703125" bestFit="1" customWidth="1"/>
    <col min="2359" max="2359" width="15.7109375" bestFit="1" customWidth="1"/>
    <col min="2360" max="2360" width="12.5703125" bestFit="1" customWidth="1"/>
    <col min="2361" max="2361" width="15.7109375" bestFit="1" customWidth="1"/>
    <col min="2362" max="2362" width="12.5703125" bestFit="1" customWidth="1"/>
    <col min="2363" max="2363" width="15.7109375" bestFit="1" customWidth="1"/>
    <col min="2364" max="2364" width="12.5703125" bestFit="1" customWidth="1"/>
    <col min="2365" max="2365" width="15.7109375" bestFit="1" customWidth="1"/>
    <col min="2366" max="2366" width="12.5703125" bestFit="1" customWidth="1"/>
    <col min="2367" max="2367" width="15.7109375" bestFit="1" customWidth="1"/>
    <col min="2368" max="2368" width="12.5703125" bestFit="1" customWidth="1"/>
    <col min="2369" max="2369" width="15.7109375" bestFit="1" customWidth="1"/>
    <col min="2370" max="2370" width="12.5703125" bestFit="1" customWidth="1"/>
    <col min="2371" max="2371" width="15.7109375" bestFit="1" customWidth="1"/>
    <col min="2372" max="2372" width="12.5703125" bestFit="1" customWidth="1"/>
    <col min="2373" max="2373" width="15.7109375" bestFit="1" customWidth="1"/>
    <col min="2374" max="2374" width="12.5703125" bestFit="1" customWidth="1"/>
    <col min="2375" max="2375" width="15.7109375" bestFit="1" customWidth="1"/>
    <col min="2376" max="2376" width="12.5703125" bestFit="1" customWidth="1"/>
    <col min="2377" max="2377" width="15.7109375" bestFit="1" customWidth="1"/>
    <col min="2378" max="2378" width="12.5703125" bestFit="1" customWidth="1"/>
    <col min="2379" max="2379" width="15.7109375" bestFit="1" customWidth="1"/>
    <col min="2380" max="2380" width="12.5703125" bestFit="1" customWidth="1"/>
    <col min="2381" max="2381" width="15.7109375" bestFit="1" customWidth="1"/>
    <col min="2382" max="2382" width="11.5703125" bestFit="1" customWidth="1"/>
    <col min="2383" max="2383" width="14.7109375" bestFit="1" customWidth="1"/>
    <col min="2384" max="2384" width="11.5703125" bestFit="1" customWidth="1"/>
    <col min="2385" max="2385" width="14.7109375" bestFit="1" customWidth="1"/>
    <col min="2386" max="2386" width="11.5703125" bestFit="1" customWidth="1"/>
    <col min="2387" max="2387" width="14.7109375" bestFit="1" customWidth="1"/>
    <col min="2388" max="2388" width="11.5703125" bestFit="1" customWidth="1"/>
    <col min="2389" max="2389" width="14.7109375" bestFit="1" customWidth="1"/>
    <col min="2390" max="2390" width="11.5703125" bestFit="1" customWidth="1"/>
    <col min="2391" max="2391" width="14.7109375" bestFit="1" customWidth="1"/>
    <col min="2392" max="2392" width="11.5703125" bestFit="1" customWidth="1"/>
    <col min="2393" max="2393" width="14.7109375" bestFit="1" customWidth="1"/>
    <col min="2394" max="2394" width="11.5703125" bestFit="1" customWidth="1"/>
    <col min="2395" max="2395" width="14.7109375" bestFit="1" customWidth="1"/>
    <col min="2396" max="2396" width="11.5703125" bestFit="1" customWidth="1"/>
    <col min="2397" max="2397" width="14.7109375" bestFit="1" customWidth="1"/>
    <col min="2398" max="2398" width="11.5703125" bestFit="1" customWidth="1"/>
    <col min="2399" max="2399" width="14.7109375" bestFit="1" customWidth="1"/>
    <col min="2400" max="2400" width="12.5703125" bestFit="1" customWidth="1"/>
    <col min="2401" max="2401" width="15.7109375" bestFit="1" customWidth="1"/>
    <col min="2402" max="2402" width="12.5703125" bestFit="1" customWidth="1"/>
    <col min="2403" max="2403" width="15.7109375" bestFit="1" customWidth="1"/>
    <col min="2404" max="2404" width="12.5703125" bestFit="1" customWidth="1"/>
    <col min="2405" max="2405" width="15.7109375" bestFit="1" customWidth="1"/>
    <col min="2406" max="2406" width="12.5703125" bestFit="1" customWidth="1"/>
    <col min="2407" max="2407" width="15.7109375" bestFit="1" customWidth="1"/>
    <col min="2408" max="2408" width="12.5703125" bestFit="1" customWidth="1"/>
    <col min="2409" max="2409" width="15.7109375" bestFit="1" customWidth="1"/>
    <col min="2410" max="2410" width="12.5703125" bestFit="1" customWidth="1"/>
    <col min="2411" max="2411" width="15.7109375" bestFit="1" customWidth="1"/>
    <col min="2412" max="2412" width="12.5703125" bestFit="1" customWidth="1"/>
    <col min="2413" max="2413" width="15.7109375" bestFit="1" customWidth="1"/>
    <col min="2414" max="2414" width="12.5703125" bestFit="1" customWidth="1"/>
    <col min="2415" max="2415" width="15.7109375" bestFit="1" customWidth="1"/>
    <col min="2416" max="2416" width="12.5703125" bestFit="1" customWidth="1"/>
    <col min="2417" max="2417" width="15.7109375" bestFit="1" customWidth="1"/>
    <col min="2418" max="2418" width="12.5703125" bestFit="1" customWidth="1"/>
    <col min="2419" max="2419" width="15.7109375" bestFit="1" customWidth="1"/>
    <col min="2420" max="2420" width="12.5703125" bestFit="1" customWidth="1"/>
    <col min="2421" max="2421" width="15.7109375" bestFit="1" customWidth="1"/>
    <col min="2422" max="2422" width="12.5703125" bestFit="1" customWidth="1"/>
    <col min="2423" max="2423" width="15.7109375" bestFit="1" customWidth="1"/>
    <col min="2424" max="2424" width="12.5703125" bestFit="1" customWidth="1"/>
    <col min="2425" max="2425" width="15.7109375" bestFit="1" customWidth="1"/>
    <col min="2426" max="2426" width="12.5703125" bestFit="1" customWidth="1"/>
    <col min="2427" max="2427" width="15.7109375" bestFit="1" customWidth="1"/>
    <col min="2428" max="2428" width="12.5703125" bestFit="1" customWidth="1"/>
    <col min="2429" max="2429" width="15.7109375" bestFit="1" customWidth="1"/>
    <col min="2430" max="2430" width="12.5703125" bestFit="1" customWidth="1"/>
    <col min="2431" max="2431" width="15.7109375" bestFit="1" customWidth="1"/>
    <col min="2432" max="2432" width="10.5703125" bestFit="1" customWidth="1"/>
    <col min="2433" max="2433" width="13.7109375" bestFit="1" customWidth="1"/>
    <col min="2434" max="2434" width="10.5703125" bestFit="1" customWidth="1"/>
    <col min="2435" max="2435" width="13.7109375" bestFit="1" customWidth="1"/>
    <col min="2436" max="2436" width="10.5703125" bestFit="1" customWidth="1"/>
    <col min="2437" max="2437" width="13.7109375" bestFit="1" customWidth="1"/>
    <col min="2438" max="2438" width="10.5703125" bestFit="1" customWidth="1"/>
    <col min="2439" max="2439" width="13.7109375" bestFit="1" customWidth="1"/>
    <col min="2440" max="2440" width="10.5703125" bestFit="1" customWidth="1"/>
    <col min="2441" max="2441" width="13.7109375" bestFit="1" customWidth="1"/>
    <col min="2442" max="2442" width="10.5703125" bestFit="1" customWidth="1"/>
    <col min="2443" max="2443" width="13.7109375" bestFit="1" customWidth="1"/>
    <col min="2444" max="2444" width="10.5703125" bestFit="1" customWidth="1"/>
    <col min="2445" max="2445" width="13.7109375" bestFit="1" customWidth="1"/>
    <col min="2446" max="2446" width="10.5703125" bestFit="1" customWidth="1"/>
    <col min="2447" max="2447" width="13.7109375" bestFit="1" customWidth="1"/>
    <col min="2448" max="2448" width="10.5703125" bestFit="1" customWidth="1"/>
    <col min="2449" max="2449" width="13.7109375" bestFit="1" customWidth="1"/>
    <col min="2450" max="2450" width="11.5703125" bestFit="1" customWidth="1"/>
    <col min="2451" max="2451" width="14.7109375" bestFit="1" customWidth="1"/>
    <col min="2452" max="2452" width="11.5703125" bestFit="1" customWidth="1"/>
    <col min="2453" max="2453" width="14.7109375" bestFit="1" customWidth="1"/>
    <col min="2454" max="2454" width="11.5703125" bestFit="1" customWidth="1"/>
    <col min="2455" max="2455" width="14.7109375" bestFit="1" customWidth="1"/>
    <col min="2456" max="2456" width="11.5703125" bestFit="1" customWidth="1"/>
    <col min="2457" max="2457" width="14.7109375" bestFit="1" customWidth="1"/>
    <col min="2458" max="2458" width="11.5703125" bestFit="1" customWidth="1"/>
    <col min="2459" max="2459" width="14.7109375" bestFit="1" customWidth="1"/>
    <col min="2460" max="2460" width="11.5703125" bestFit="1" customWidth="1"/>
    <col min="2461" max="2461" width="14.7109375" bestFit="1" customWidth="1"/>
    <col min="2462" max="2462" width="11.5703125" bestFit="1" customWidth="1"/>
    <col min="2463" max="2463" width="14.7109375" bestFit="1" customWidth="1"/>
    <col min="2464" max="2464" width="11.5703125" bestFit="1" customWidth="1"/>
    <col min="2465" max="2465" width="14.7109375" bestFit="1" customWidth="1"/>
    <col min="2466" max="2466" width="11.5703125" bestFit="1" customWidth="1"/>
    <col min="2467" max="2467" width="14.7109375" bestFit="1" customWidth="1"/>
    <col min="2468" max="2468" width="11.5703125" bestFit="1" customWidth="1"/>
    <col min="2469" max="2469" width="14.7109375" bestFit="1" customWidth="1"/>
    <col min="2470" max="2470" width="11.5703125" bestFit="1" customWidth="1"/>
    <col min="2471" max="2471" width="14.7109375" bestFit="1" customWidth="1"/>
    <col min="2472" max="2472" width="11.5703125" bestFit="1" customWidth="1"/>
    <col min="2473" max="2473" width="14.7109375" bestFit="1" customWidth="1"/>
    <col min="2474" max="2474" width="11.5703125" bestFit="1" customWidth="1"/>
    <col min="2475" max="2475" width="14.7109375" bestFit="1" customWidth="1"/>
    <col min="2476" max="2476" width="11.5703125" bestFit="1" customWidth="1"/>
    <col min="2477" max="2477" width="14.7109375" bestFit="1" customWidth="1"/>
    <col min="2478" max="2478" width="11.5703125" bestFit="1" customWidth="1"/>
    <col min="2479" max="2479" width="14.7109375" bestFit="1" customWidth="1"/>
    <col min="2480" max="2480" width="11.5703125" bestFit="1" customWidth="1"/>
    <col min="2481" max="2481" width="14.7109375" bestFit="1" customWidth="1"/>
    <col min="2482" max="2482" width="11.5703125" bestFit="1" customWidth="1"/>
    <col min="2483" max="2483" width="14.7109375" bestFit="1" customWidth="1"/>
    <col min="2484" max="2484" width="11.5703125" bestFit="1" customWidth="1"/>
    <col min="2485" max="2485" width="14.7109375" bestFit="1" customWidth="1"/>
    <col min="2486" max="2486" width="11.5703125" bestFit="1" customWidth="1"/>
    <col min="2487" max="2487" width="14.7109375" bestFit="1" customWidth="1"/>
    <col min="2488" max="2488" width="10.5703125" bestFit="1" customWidth="1"/>
    <col min="2489" max="2489" width="13.7109375" bestFit="1" customWidth="1"/>
    <col min="2490" max="2490" width="10.5703125" bestFit="1" customWidth="1"/>
    <col min="2491" max="2491" width="13.7109375" bestFit="1" customWidth="1"/>
    <col min="2492" max="2492" width="10.5703125" bestFit="1" customWidth="1"/>
    <col min="2493" max="2493" width="13.7109375" bestFit="1" customWidth="1"/>
    <col min="2494" max="2494" width="10.5703125" bestFit="1" customWidth="1"/>
    <col min="2495" max="2495" width="13.7109375" bestFit="1" customWidth="1"/>
    <col min="2496" max="2496" width="10.5703125" bestFit="1" customWidth="1"/>
    <col min="2497" max="2497" width="13.7109375" bestFit="1" customWidth="1"/>
    <col min="2498" max="2498" width="10.5703125" bestFit="1" customWidth="1"/>
    <col min="2499" max="2499" width="13.7109375" bestFit="1" customWidth="1"/>
    <col min="2500" max="2500" width="10.5703125" bestFit="1" customWidth="1"/>
    <col min="2501" max="2501" width="13.7109375" bestFit="1" customWidth="1"/>
    <col min="2502" max="2502" width="10.5703125" bestFit="1" customWidth="1"/>
    <col min="2503" max="2503" width="13.7109375" bestFit="1" customWidth="1"/>
    <col min="2504" max="2504" width="10.5703125" bestFit="1" customWidth="1"/>
    <col min="2505" max="2505" width="13.7109375" bestFit="1" customWidth="1"/>
    <col min="2506" max="2506" width="11.5703125" bestFit="1" customWidth="1"/>
    <col min="2507" max="2507" width="14.7109375" bestFit="1" customWidth="1"/>
    <col min="2508" max="2508" width="11.5703125" bestFit="1" customWidth="1"/>
    <col min="2509" max="2509" width="14.7109375" bestFit="1" customWidth="1"/>
    <col min="2510" max="2510" width="11.5703125" bestFit="1" customWidth="1"/>
    <col min="2511" max="2511" width="14.7109375" bestFit="1" customWidth="1"/>
    <col min="2512" max="2512" width="11.5703125" bestFit="1" customWidth="1"/>
    <col min="2513" max="2513" width="14.7109375" bestFit="1" customWidth="1"/>
    <col min="2514" max="2514" width="11.5703125" bestFit="1" customWidth="1"/>
    <col min="2515" max="2515" width="14.7109375" bestFit="1" customWidth="1"/>
    <col min="2516" max="2516" width="11.5703125" bestFit="1" customWidth="1"/>
    <col min="2517" max="2517" width="14.7109375" bestFit="1" customWidth="1"/>
    <col min="2518" max="2518" width="11.5703125" bestFit="1" customWidth="1"/>
    <col min="2519" max="2519" width="14.7109375" bestFit="1" customWidth="1"/>
    <col min="2520" max="2520" width="11.5703125" bestFit="1" customWidth="1"/>
    <col min="2521" max="2521" width="14.7109375" bestFit="1" customWidth="1"/>
    <col min="2522" max="2522" width="11.5703125" bestFit="1" customWidth="1"/>
    <col min="2523" max="2523" width="14.7109375" bestFit="1" customWidth="1"/>
    <col min="2524" max="2524" width="11.5703125" bestFit="1" customWidth="1"/>
    <col min="2525" max="2525" width="14.7109375" bestFit="1" customWidth="1"/>
    <col min="2526" max="2526" width="11.5703125" bestFit="1" customWidth="1"/>
    <col min="2527" max="2527" width="14.7109375" bestFit="1" customWidth="1"/>
    <col min="2528" max="2528" width="11.5703125" bestFit="1" customWidth="1"/>
    <col min="2529" max="2529" width="14.7109375" bestFit="1" customWidth="1"/>
    <col min="2530" max="2530" width="11.5703125" bestFit="1" customWidth="1"/>
    <col min="2531" max="2531" width="14.7109375" bestFit="1" customWidth="1"/>
    <col min="2532" max="2532" width="11.5703125" bestFit="1" customWidth="1"/>
    <col min="2533" max="2533" width="14.7109375" bestFit="1" customWidth="1"/>
    <col min="2534" max="2534" width="11.5703125" bestFit="1" customWidth="1"/>
    <col min="2535" max="2535" width="14.7109375" bestFit="1" customWidth="1"/>
    <col min="2536" max="2536" width="11.5703125" bestFit="1" customWidth="1"/>
    <col min="2537" max="2537" width="14.7109375" bestFit="1" customWidth="1"/>
    <col min="2538" max="2538" width="11.5703125" bestFit="1" customWidth="1"/>
    <col min="2539" max="2539" width="14.7109375" bestFit="1" customWidth="1"/>
    <col min="2540" max="2540" width="11.5703125" bestFit="1" customWidth="1"/>
    <col min="2541" max="2541" width="14.7109375" bestFit="1" customWidth="1"/>
    <col min="2542" max="2542" width="11.5703125" bestFit="1" customWidth="1"/>
    <col min="2543" max="2543" width="14.7109375" bestFit="1" customWidth="1"/>
    <col min="2544" max="2544" width="10.5703125" bestFit="1" customWidth="1"/>
    <col min="2545" max="2545" width="13.7109375" bestFit="1" customWidth="1"/>
    <col min="2546" max="2546" width="10.5703125" bestFit="1" customWidth="1"/>
    <col min="2547" max="2547" width="13.7109375" bestFit="1" customWidth="1"/>
    <col min="2548" max="2548" width="10.5703125" bestFit="1" customWidth="1"/>
    <col min="2549" max="2549" width="13.7109375" bestFit="1" customWidth="1"/>
    <col min="2550" max="2550" width="10.5703125" bestFit="1" customWidth="1"/>
    <col min="2551" max="2551" width="13.7109375" bestFit="1" customWidth="1"/>
    <col min="2552" max="2552" width="10.5703125" bestFit="1" customWidth="1"/>
    <col min="2553" max="2553" width="13.7109375" bestFit="1" customWidth="1"/>
    <col min="2554" max="2554" width="10.5703125" bestFit="1" customWidth="1"/>
    <col min="2555" max="2555" width="13.7109375" bestFit="1" customWidth="1"/>
    <col min="2556" max="2556" width="10.5703125" bestFit="1" customWidth="1"/>
    <col min="2557" max="2557" width="13.7109375" bestFit="1" customWidth="1"/>
    <col min="2558" max="2558" width="10.5703125" bestFit="1" customWidth="1"/>
    <col min="2559" max="2559" width="13.7109375" bestFit="1" customWidth="1"/>
    <col min="2560" max="2560" width="11.5703125" bestFit="1" customWidth="1"/>
    <col min="2561" max="2561" width="14.7109375" bestFit="1" customWidth="1"/>
    <col min="2562" max="2562" width="11.5703125" bestFit="1" customWidth="1"/>
    <col min="2563" max="2563" width="14.7109375" bestFit="1" customWidth="1"/>
    <col min="2564" max="2564" width="11.5703125" bestFit="1" customWidth="1"/>
    <col min="2565" max="2565" width="14.7109375" bestFit="1" customWidth="1"/>
    <col min="2566" max="2566" width="11.5703125" bestFit="1" customWidth="1"/>
    <col min="2567" max="2567" width="14.7109375" bestFit="1" customWidth="1"/>
    <col min="2568" max="2568" width="11.5703125" bestFit="1" customWidth="1"/>
    <col min="2569" max="2569" width="14.7109375" bestFit="1" customWidth="1"/>
    <col min="2570" max="2570" width="11.5703125" bestFit="1" customWidth="1"/>
    <col min="2571" max="2571" width="14.7109375" bestFit="1" customWidth="1"/>
    <col min="2572" max="2572" width="11.5703125" bestFit="1" customWidth="1"/>
    <col min="2573" max="2573" width="14.7109375" bestFit="1" customWidth="1"/>
    <col min="2574" max="2574" width="11.5703125" bestFit="1" customWidth="1"/>
    <col min="2575" max="2575" width="14.7109375" bestFit="1" customWidth="1"/>
    <col min="2576" max="2576" width="11.5703125" bestFit="1" customWidth="1"/>
    <col min="2577" max="2577" width="14.7109375" bestFit="1" customWidth="1"/>
    <col min="2578" max="2578" width="11.5703125" bestFit="1" customWidth="1"/>
    <col min="2579" max="2579" width="14.7109375" bestFit="1" customWidth="1"/>
    <col min="2580" max="2580" width="11.5703125" bestFit="1" customWidth="1"/>
    <col min="2581" max="2581" width="14.7109375" bestFit="1" customWidth="1"/>
    <col min="2582" max="2582" width="11.5703125" bestFit="1" customWidth="1"/>
    <col min="2583" max="2583" width="14.7109375" bestFit="1" customWidth="1"/>
    <col min="2584" max="2584" width="11.5703125" bestFit="1" customWidth="1"/>
    <col min="2585" max="2585" width="14.7109375" bestFit="1" customWidth="1"/>
    <col min="2586" max="2586" width="11.5703125" bestFit="1" customWidth="1"/>
    <col min="2587" max="2587" width="14.7109375" bestFit="1" customWidth="1"/>
    <col min="2588" max="2588" width="11.5703125" bestFit="1" customWidth="1"/>
    <col min="2589" max="2589" width="14.7109375" bestFit="1" customWidth="1"/>
    <col min="2590" max="2590" width="11.5703125" bestFit="1" customWidth="1"/>
    <col min="2591" max="2591" width="14.7109375" bestFit="1" customWidth="1"/>
    <col min="2592" max="2592" width="11.5703125" bestFit="1" customWidth="1"/>
    <col min="2593" max="2593" width="14.7109375" bestFit="1" customWidth="1"/>
    <col min="2594" max="2594" width="11.5703125" bestFit="1" customWidth="1"/>
    <col min="2595" max="2595" width="14.7109375" bestFit="1" customWidth="1"/>
    <col min="2596" max="2596" width="11.5703125" bestFit="1" customWidth="1"/>
    <col min="2597" max="2597" width="14.7109375" bestFit="1" customWidth="1"/>
    <col min="2598" max="2598" width="10.5703125" bestFit="1" customWidth="1"/>
    <col min="2599" max="2599" width="13.7109375" bestFit="1" customWidth="1"/>
    <col min="2600" max="2600" width="10.5703125" bestFit="1" customWidth="1"/>
    <col min="2601" max="2601" width="13.7109375" bestFit="1" customWidth="1"/>
    <col min="2602" max="2602" width="10.5703125" bestFit="1" customWidth="1"/>
    <col min="2603" max="2603" width="13.7109375" bestFit="1" customWidth="1"/>
    <col min="2604" max="2604" width="10.5703125" bestFit="1" customWidth="1"/>
    <col min="2605" max="2605" width="13.7109375" bestFit="1" customWidth="1"/>
    <col min="2606" max="2606" width="10.5703125" bestFit="1" customWidth="1"/>
    <col min="2607" max="2607" width="13.7109375" bestFit="1" customWidth="1"/>
    <col min="2608" max="2608" width="10.5703125" bestFit="1" customWidth="1"/>
    <col min="2609" max="2609" width="13.7109375" bestFit="1" customWidth="1"/>
    <col min="2610" max="2610" width="10.5703125" bestFit="1" customWidth="1"/>
    <col min="2611" max="2611" width="13.7109375" bestFit="1" customWidth="1"/>
    <col min="2612" max="2612" width="10.5703125" bestFit="1" customWidth="1"/>
    <col min="2613" max="2613" width="13.7109375" bestFit="1" customWidth="1"/>
    <col min="2614" max="2614" width="10.5703125" bestFit="1" customWidth="1"/>
    <col min="2615" max="2615" width="13.7109375" bestFit="1" customWidth="1"/>
    <col min="2616" max="2616" width="11.5703125" bestFit="1" customWidth="1"/>
    <col min="2617" max="2617" width="14.7109375" bestFit="1" customWidth="1"/>
    <col min="2618" max="2618" width="11.5703125" bestFit="1" customWidth="1"/>
    <col min="2619" max="2619" width="14.7109375" bestFit="1" customWidth="1"/>
    <col min="2620" max="2620" width="11.5703125" bestFit="1" customWidth="1"/>
    <col min="2621" max="2621" width="14.7109375" bestFit="1" customWidth="1"/>
    <col min="2622" max="2622" width="11.5703125" bestFit="1" customWidth="1"/>
    <col min="2623" max="2623" width="14.7109375" bestFit="1" customWidth="1"/>
    <col min="2624" max="2624" width="11.5703125" bestFit="1" customWidth="1"/>
    <col min="2625" max="2625" width="14.7109375" bestFit="1" customWidth="1"/>
    <col min="2626" max="2626" width="11.5703125" bestFit="1" customWidth="1"/>
    <col min="2627" max="2627" width="14.7109375" bestFit="1" customWidth="1"/>
    <col min="2628" max="2628" width="11.5703125" bestFit="1" customWidth="1"/>
    <col min="2629" max="2629" width="14.7109375" bestFit="1" customWidth="1"/>
    <col min="2630" max="2630" width="11.5703125" bestFit="1" customWidth="1"/>
    <col min="2631" max="2631" width="14.7109375" bestFit="1" customWidth="1"/>
    <col min="2632" max="2632" width="11.5703125" bestFit="1" customWidth="1"/>
    <col min="2633" max="2633" width="14.7109375" bestFit="1" customWidth="1"/>
    <col min="2634" max="2634" width="11.5703125" bestFit="1" customWidth="1"/>
    <col min="2635" max="2635" width="14.7109375" bestFit="1" customWidth="1"/>
    <col min="2636" max="2636" width="11.5703125" bestFit="1" customWidth="1"/>
    <col min="2637" max="2637" width="14.7109375" bestFit="1" customWidth="1"/>
    <col min="2638" max="2638" width="11.5703125" bestFit="1" customWidth="1"/>
    <col min="2639" max="2639" width="14.7109375" bestFit="1" customWidth="1"/>
    <col min="2640" max="2640" width="11.5703125" bestFit="1" customWidth="1"/>
    <col min="2641" max="2641" width="14.7109375" bestFit="1" customWidth="1"/>
    <col min="2642" max="2642" width="11.5703125" bestFit="1" customWidth="1"/>
    <col min="2643" max="2643" width="14.7109375" bestFit="1" customWidth="1"/>
    <col min="2644" max="2644" width="11.5703125" bestFit="1" customWidth="1"/>
    <col min="2645" max="2645" width="14.7109375" bestFit="1" customWidth="1"/>
    <col min="2646" max="2646" width="11.5703125" bestFit="1" customWidth="1"/>
    <col min="2647" max="2647" width="14.7109375" bestFit="1" customWidth="1"/>
    <col min="2648" max="2648" width="11.5703125" bestFit="1" customWidth="1"/>
    <col min="2649" max="2649" width="14.7109375" bestFit="1" customWidth="1"/>
    <col min="2650" max="2650" width="11.5703125" bestFit="1" customWidth="1"/>
    <col min="2651" max="2651" width="14.7109375" bestFit="1" customWidth="1"/>
    <col min="2652" max="2652" width="10.5703125" bestFit="1" customWidth="1"/>
    <col min="2653" max="2653" width="13.7109375" bestFit="1" customWidth="1"/>
    <col min="2654" max="2654" width="10.5703125" bestFit="1" customWidth="1"/>
    <col min="2655" max="2655" width="13.7109375" bestFit="1" customWidth="1"/>
    <col min="2656" max="2656" width="10.5703125" bestFit="1" customWidth="1"/>
    <col min="2657" max="2657" width="13.7109375" bestFit="1" customWidth="1"/>
    <col min="2658" max="2658" width="10.5703125" bestFit="1" customWidth="1"/>
    <col min="2659" max="2659" width="13.7109375" bestFit="1" customWidth="1"/>
    <col min="2660" max="2660" width="10.5703125" bestFit="1" customWidth="1"/>
    <col min="2661" max="2661" width="13.7109375" bestFit="1" customWidth="1"/>
    <col min="2662" max="2662" width="10.5703125" bestFit="1" customWidth="1"/>
    <col min="2663" max="2663" width="13.7109375" bestFit="1" customWidth="1"/>
    <col min="2664" max="2664" width="10.5703125" bestFit="1" customWidth="1"/>
    <col min="2665" max="2665" width="13.7109375" bestFit="1" customWidth="1"/>
    <col min="2666" max="2666" width="10.5703125" bestFit="1" customWidth="1"/>
    <col min="2667" max="2667" width="13.7109375" bestFit="1" customWidth="1"/>
    <col min="2668" max="2668" width="10.5703125" bestFit="1" customWidth="1"/>
    <col min="2669" max="2669" width="13.7109375" bestFit="1" customWidth="1"/>
    <col min="2670" max="2670" width="11.5703125" bestFit="1" customWidth="1"/>
    <col min="2671" max="2671" width="14.7109375" bestFit="1" customWidth="1"/>
    <col min="2672" max="2672" width="11.5703125" bestFit="1" customWidth="1"/>
    <col min="2673" max="2673" width="14.7109375" bestFit="1" customWidth="1"/>
    <col min="2674" max="2674" width="11.5703125" bestFit="1" customWidth="1"/>
    <col min="2675" max="2675" width="14.7109375" bestFit="1" customWidth="1"/>
    <col min="2676" max="2676" width="11.5703125" bestFit="1" customWidth="1"/>
    <col min="2677" max="2677" width="14.7109375" bestFit="1" customWidth="1"/>
    <col min="2678" max="2678" width="11.5703125" bestFit="1" customWidth="1"/>
    <col min="2679" max="2679" width="14.7109375" bestFit="1" customWidth="1"/>
    <col min="2680" max="2680" width="11.5703125" bestFit="1" customWidth="1"/>
    <col min="2681" max="2681" width="14.7109375" bestFit="1" customWidth="1"/>
    <col min="2682" max="2682" width="11.5703125" bestFit="1" customWidth="1"/>
    <col min="2683" max="2683" width="14.7109375" bestFit="1" customWidth="1"/>
    <col min="2684" max="2684" width="11.5703125" bestFit="1" customWidth="1"/>
    <col min="2685" max="2685" width="14.7109375" bestFit="1" customWidth="1"/>
    <col min="2686" max="2686" width="11.5703125" bestFit="1" customWidth="1"/>
    <col min="2687" max="2687" width="14.7109375" bestFit="1" customWidth="1"/>
    <col min="2688" max="2688" width="11.5703125" bestFit="1" customWidth="1"/>
    <col min="2689" max="2689" width="14.7109375" bestFit="1" customWidth="1"/>
    <col min="2690" max="2690" width="11.5703125" bestFit="1" customWidth="1"/>
    <col min="2691" max="2691" width="14.7109375" bestFit="1" customWidth="1"/>
    <col min="2692" max="2692" width="11.5703125" bestFit="1" customWidth="1"/>
    <col min="2693" max="2693" width="14.7109375" bestFit="1" customWidth="1"/>
    <col min="2694" max="2694" width="11.5703125" bestFit="1" customWidth="1"/>
    <col min="2695" max="2695" width="14.7109375" bestFit="1" customWidth="1"/>
    <col min="2696" max="2696" width="11.5703125" bestFit="1" customWidth="1"/>
    <col min="2697" max="2697" width="14.7109375" bestFit="1" customWidth="1"/>
    <col min="2698" max="2698" width="11.5703125" bestFit="1" customWidth="1"/>
    <col min="2699" max="2699" width="14.7109375" bestFit="1" customWidth="1"/>
    <col min="2700" max="2700" width="11.5703125" bestFit="1" customWidth="1"/>
    <col min="2701" max="2701" width="14.7109375" bestFit="1" customWidth="1"/>
    <col min="2702" max="2702" width="11.5703125" bestFit="1" customWidth="1"/>
    <col min="2703" max="2703" width="14.7109375" bestFit="1" customWidth="1"/>
    <col min="2704" max="2704" width="11.5703125" bestFit="1" customWidth="1"/>
    <col min="2705" max="2705" width="14.7109375" bestFit="1" customWidth="1"/>
    <col min="2706" max="2706" width="10.5703125" bestFit="1" customWidth="1"/>
    <col min="2707" max="2707" width="13.7109375" bestFit="1" customWidth="1"/>
    <col min="2708" max="2708" width="10.5703125" bestFit="1" customWidth="1"/>
    <col min="2709" max="2709" width="13.7109375" bestFit="1" customWidth="1"/>
    <col min="2710" max="2710" width="10.5703125" bestFit="1" customWidth="1"/>
    <col min="2711" max="2711" width="13.7109375" bestFit="1" customWidth="1"/>
    <col min="2712" max="2712" width="10.5703125" bestFit="1" customWidth="1"/>
    <col min="2713" max="2713" width="13.7109375" bestFit="1" customWidth="1"/>
    <col min="2714" max="2714" width="10.5703125" bestFit="1" customWidth="1"/>
    <col min="2715" max="2715" width="13.7109375" bestFit="1" customWidth="1"/>
    <col min="2716" max="2716" width="10.5703125" bestFit="1" customWidth="1"/>
    <col min="2717" max="2717" width="13.7109375" bestFit="1" customWidth="1"/>
    <col min="2718" max="2718" width="10.5703125" bestFit="1" customWidth="1"/>
    <col min="2719" max="2719" width="13.7109375" bestFit="1" customWidth="1"/>
    <col min="2720" max="2720" width="10.5703125" bestFit="1" customWidth="1"/>
    <col min="2721" max="2721" width="13.7109375" bestFit="1" customWidth="1"/>
    <col min="2722" max="2722" width="10.5703125" bestFit="1" customWidth="1"/>
    <col min="2723" max="2723" width="13.7109375" bestFit="1" customWidth="1"/>
    <col min="2724" max="2724" width="11.5703125" bestFit="1" customWidth="1"/>
    <col min="2725" max="2725" width="14.7109375" bestFit="1" customWidth="1"/>
    <col min="2726" max="2726" width="11.5703125" bestFit="1" customWidth="1"/>
    <col min="2727" max="2727" width="14.7109375" bestFit="1" customWidth="1"/>
    <col min="2728" max="2728" width="11.5703125" bestFit="1" customWidth="1"/>
    <col min="2729" max="2729" width="14.7109375" bestFit="1" customWidth="1"/>
    <col min="2730" max="2730" width="11.5703125" bestFit="1" customWidth="1"/>
    <col min="2731" max="2731" width="14.7109375" bestFit="1" customWidth="1"/>
    <col min="2732" max="2732" width="11.5703125" bestFit="1" customWidth="1"/>
    <col min="2733" max="2733" width="14.7109375" bestFit="1" customWidth="1"/>
    <col min="2734" max="2734" width="11.5703125" bestFit="1" customWidth="1"/>
    <col min="2735" max="2735" width="14.7109375" bestFit="1" customWidth="1"/>
    <col min="2736" max="2736" width="11.5703125" bestFit="1" customWidth="1"/>
    <col min="2737" max="2737" width="14.7109375" bestFit="1" customWidth="1"/>
    <col min="2738" max="2738" width="11.5703125" bestFit="1" customWidth="1"/>
    <col min="2739" max="2739" width="14.7109375" bestFit="1" customWidth="1"/>
    <col min="2740" max="2740" width="11.5703125" bestFit="1" customWidth="1"/>
    <col min="2741" max="2741" width="14.7109375" bestFit="1" customWidth="1"/>
    <col min="2742" max="2742" width="11.5703125" bestFit="1" customWidth="1"/>
    <col min="2743" max="2743" width="14.7109375" bestFit="1" customWidth="1"/>
    <col min="2744" max="2744" width="11.5703125" bestFit="1" customWidth="1"/>
    <col min="2745" max="2745" width="14.7109375" bestFit="1" customWidth="1"/>
    <col min="2746" max="2746" width="11.5703125" bestFit="1" customWidth="1"/>
    <col min="2747" max="2747" width="14.7109375" bestFit="1" customWidth="1"/>
    <col min="2748" max="2748" width="11.5703125" bestFit="1" customWidth="1"/>
    <col min="2749" max="2749" width="14.7109375" bestFit="1" customWidth="1"/>
    <col min="2750" max="2750" width="11.5703125" bestFit="1" customWidth="1"/>
    <col min="2751" max="2751" width="14.7109375" bestFit="1" customWidth="1"/>
    <col min="2752" max="2752" width="11.5703125" bestFit="1" customWidth="1"/>
    <col min="2753" max="2753" width="14.7109375" bestFit="1" customWidth="1"/>
    <col min="2754" max="2754" width="11.5703125" bestFit="1" customWidth="1"/>
    <col min="2755" max="2755" width="14.7109375" bestFit="1" customWidth="1"/>
    <col min="2756" max="2756" width="11.5703125" bestFit="1" customWidth="1"/>
    <col min="2757" max="2757" width="14.7109375" bestFit="1" customWidth="1"/>
    <col min="2758" max="2758" width="11.5703125" bestFit="1" customWidth="1"/>
    <col min="2759" max="2759" width="14.7109375" bestFit="1" customWidth="1"/>
    <col min="2760" max="2760" width="11.5703125" bestFit="1" customWidth="1"/>
    <col min="2761" max="2761" width="14.7109375" bestFit="1" customWidth="1"/>
    <col min="2762" max="2762" width="11.5703125" bestFit="1" customWidth="1"/>
    <col min="2763" max="2763" width="14.7109375" bestFit="1" customWidth="1"/>
    <col min="2764" max="2764" width="10.5703125" bestFit="1" customWidth="1"/>
    <col min="2765" max="2765" width="13.7109375" bestFit="1" customWidth="1"/>
    <col min="2766" max="2766" width="10.5703125" bestFit="1" customWidth="1"/>
    <col min="2767" max="2767" width="13.7109375" bestFit="1" customWidth="1"/>
    <col min="2768" max="2768" width="10.5703125" bestFit="1" customWidth="1"/>
    <col min="2769" max="2769" width="13.7109375" bestFit="1" customWidth="1"/>
    <col min="2770" max="2770" width="10.5703125" bestFit="1" customWidth="1"/>
    <col min="2771" max="2771" width="13.7109375" bestFit="1" customWidth="1"/>
    <col min="2772" max="2772" width="10.5703125" bestFit="1" customWidth="1"/>
    <col min="2773" max="2773" width="13.7109375" bestFit="1" customWidth="1"/>
    <col min="2774" max="2774" width="10.5703125" bestFit="1" customWidth="1"/>
    <col min="2775" max="2775" width="13.7109375" bestFit="1" customWidth="1"/>
    <col min="2776" max="2776" width="10.5703125" bestFit="1" customWidth="1"/>
    <col min="2777" max="2777" width="13.7109375" bestFit="1" customWidth="1"/>
    <col min="2778" max="2778" width="10.5703125" bestFit="1" customWidth="1"/>
    <col min="2779" max="2779" width="13.7109375" bestFit="1" customWidth="1"/>
    <col min="2780" max="2780" width="10.5703125" bestFit="1" customWidth="1"/>
    <col min="2781" max="2781" width="13.7109375" bestFit="1" customWidth="1"/>
    <col min="2782" max="2782" width="11.5703125" bestFit="1" customWidth="1"/>
    <col min="2783" max="2783" width="14.7109375" bestFit="1" customWidth="1"/>
    <col min="2784" max="2784" width="11.5703125" bestFit="1" customWidth="1"/>
    <col min="2785" max="2785" width="14.7109375" bestFit="1" customWidth="1"/>
    <col min="2786" max="2786" width="11.5703125" bestFit="1" customWidth="1"/>
    <col min="2787" max="2787" width="14.7109375" bestFit="1" customWidth="1"/>
    <col min="2788" max="2788" width="11.5703125" bestFit="1" customWidth="1"/>
    <col min="2789" max="2789" width="14.7109375" bestFit="1" customWidth="1"/>
    <col min="2790" max="2790" width="11.5703125" bestFit="1" customWidth="1"/>
    <col min="2791" max="2791" width="14.7109375" bestFit="1" customWidth="1"/>
    <col min="2792" max="2792" width="11.5703125" bestFit="1" customWidth="1"/>
    <col min="2793" max="2793" width="14.7109375" bestFit="1" customWidth="1"/>
    <col min="2794" max="2794" width="11.5703125" bestFit="1" customWidth="1"/>
    <col min="2795" max="2795" width="14.7109375" bestFit="1" customWidth="1"/>
    <col min="2796" max="2796" width="11.5703125" bestFit="1" customWidth="1"/>
    <col min="2797" max="2797" width="14.7109375" bestFit="1" customWidth="1"/>
    <col min="2798" max="2798" width="11.5703125" bestFit="1" customWidth="1"/>
    <col min="2799" max="2799" width="14.7109375" bestFit="1" customWidth="1"/>
    <col min="2800" max="2800" width="11.5703125" bestFit="1" customWidth="1"/>
    <col min="2801" max="2801" width="14.7109375" bestFit="1" customWidth="1"/>
    <col min="2802" max="2802" width="11.5703125" bestFit="1" customWidth="1"/>
    <col min="2803" max="2803" width="14.7109375" bestFit="1" customWidth="1"/>
    <col min="2804" max="2804" width="11.5703125" bestFit="1" customWidth="1"/>
    <col min="2805" max="2805" width="14.7109375" bestFit="1" customWidth="1"/>
    <col min="2806" max="2806" width="11.5703125" bestFit="1" customWidth="1"/>
    <col min="2807" max="2807" width="14.7109375" bestFit="1" customWidth="1"/>
    <col min="2808" max="2808" width="11.5703125" bestFit="1" customWidth="1"/>
    <col min="2809" max="2809" width="14.7109375" bestFit="1" customWidth="1"/>
    <col min="2810" max="2810" width="11.5703125" bestFit="1" customWidth="1"/>
    <col min="2811" max="2811" width="14.7109375" bestFit="1" customWidth="1"/>
    <col min="2812" max="2812" width="11.5703125" bestFit="1" customWidth="1"/>
    <col min="2813" max="2813" width="14.7109375" bestFit="1" customWidth="1"/>
    <col min="2814" max="2814" width="11.5703125" bestFit="1" customWidth="1"/>
    <col min="2815" max="2815" width="14.7109375" bestFit="1" customWidth="1"/>
    <col min="2816" max="2816" width="11.5703125" bestFit="1" customWidth="1"/>
    <col min="2817" max="2817" width="14.7109375" bestFit="1" customWidth="1"/>
    <col min="2818" max="2818" width="10.5703125" bestFit="1" customWidth="1"/>
    <col min="2819" max="2819" width="13.7109375" bestFit="1" customWidth="1"/>
    <col min="2820" max="2820" width="10.5703125" bestFit="1" customWidth="1"/>
    <col min="2821" max="2821" width="13.7109375" bestFit="1" customWidth="1"/>
    <col min="2822" max="2822" width="10.5703125" bestFit="1" customWidth="1"/>
    <col min="2823" max="2823" width="13.7109375" bestFit="1" customWidth="1"/>
    <col min="2824" max="2824" width="10.5703125" bestFit="1" customWidth="1"/>
    <col min="2825" max="2825" width="13.7109375" bestFit="1" customWidth="1"/>
    <col min="2826" max="2826" width="10.5703125" bestFit="1" customWidth="1"/>
    <col min="2827" max="2827" width="13.7109375" bestFit="1" customWidth="1"/>
    <col min="2828" max="2828" width="10.5703125" bestFit="1" customWidth="1"/>
    <col min="2829" max="2829" width="13.7109375" bestFit="1" customWidth="1"/>
    <col min="2830" max="2830" width="11.5703125" bestFit="1" customWidth="1"/>
    <col min="2831" max="2831" width="14.7109375" bestFit="1" customWidth="1"/>
    <col min="2832" max="2832" width="11.5703125" bestFit="1" customWidth="1"/>
    <col min="2833" max="2833" width="14.7109375" bestFit="1" customWidth="1"/>
    <col min="2834" max="2834" width="11.5703125" bestFit="1" customWidth="1"/>
    <col min="2835" max="2835" width="14.7109375" bestFit="1" customWidth="1"/>
    <col min="2836" max="2836" width="11.5703125" bestFit="1" customWidth="1"/>
    <col min="2837" max="2837" width="14.7109375" bestFit="1" customWidth="1"/>
    <col min="2838" max="2838" width="11.5703125" bestFit="1" customWidth="1"/>
    <col min="2839" max="2839" width="14.7109375" bestFit="1" customWidth="1"/>
    <col min="2840" max="2840" width="11.5703125" bestFit="1" customWidth="1"/>
    <col min="2841" max="2841" width="14.7109375" bestFit="1" customWidth="1"/>
    <col min="2842" max="2842" width="11.5703125" bestFit="1" customWidth="1"/>
    <col min="2843" max="2843" width="14.7109375" bestFit="1" customWidth="1"/>
    <col min="2844" max="2844" width="11.5703125" bestFit="1" customWidth="1"/>
    <col min="2845" max="2845" width="14.7109375" bestFit="1" customWidth="1"/>
    <col min="2846" max="2846" width="11.5703125" bestFit="1" customWidth="1"/>
    <col min="2847" max="2847" width="14.7109375" bestFit="1" customWidth="1"/>
    <col min="2848" max="2848" width="11.5703125" bestFit="1" customWidth="1"/>
    <col min="2849" max="2849" width="14.7109375" bestFit="1" customWidth="1"/>
    <col min="2850" max="2850" width="11.5703125" bestFit="1" customWidth="1"/>
    <col min="2851" max="2851" width="14.7109375" bestFit="1" customWidth="1"/>
    <col min="2852" max="2852" width="11.5703125" bestFit="1" customWidth="1"/>
    <col min="2853" max="2853" width="14.7109375" bestFit="1" customWidth="1"/>
    <col min="2854" max="2854" width="11.5703125" bestFit="1" customWidth="1"/>
    <col min="2855" max="2855" width="14.7109375" bestFit="1" customWidth="1"/>
    <col min="2856" max="2856" width="11.5703125" bestFit="1" customWidth="1"/>
    <col min="2857" max="2857" width="14.7109375" bestFit="1" customWidth="1"/>
    <col min="2858" max="2858" width="11.5703125" bestFit="1" customWidth="1"/>
    <col min="2859" max="2859" width="14.7109375" bestFit="1" customWidth="1"/>
    <col min="2860" max="2860" width="11.5703125" bestFit="1" customWidth="1"/>
    <col min="2861" max="2861" width="14.7109375" bestFit="1" customWidth="1"/>
    <col min="2862" max="2862" width="11.5703125" bestFit="1" customWidth="1"/>
    <col min="2863" max="2863" width="14.7109375" bestFit="1" customWidth="1"/>
    <col min="2864" max="2864" width="11.5703125" bestFit="1" customWidth="1"/>
    <col min="2865" max="2865" width="14.7109375" bestFit="1" customWidth="1"/>
    <col min="2866" max="2866" width="11.5703125" bestFit="1" customWidth="1"/>
    <col min="2867" max="2867" width="14.7109375" bestFit="1" customWidth="1"/>
    <col min="2868" max="2868" width="11.5703125" bestFit="1" customWidth="1"/>
    <col min="2869" max="2869" width="14.7109375" bestFit="1" customWidth="1"/>
    <col min="2870" max="2870" width="11.5703125" bestFit="1" customWidth="1"/>
    <col min="2871" max="2871" width="14.7109375" bestFit="1" customWidth="1"/>
    <col min="2872" max="2872" width="10.5703125" bestFit="1" customWidth="1"/>
    <col min="2873" max="2873" width="13.7109375" bestFit="1" customWidth="1"/>
    <col min="2874" max="2874" width="10.5703125" bestFit="1" customWidth="1"/>
    <col min="2875" max="2875" width="13.7109375" bestFit="1" customWidth="1"/>
    <col min="2876" max="2876" width="10.5703125" bestFit="1" customWidth="1"/>
    <col min="2877" max="2877" width="13.7109375" bestFit="1" customWidth="1"/>
    <col min="2878" max="2878" width="10.5703125" bestFit="1" customWidth="1"/>
    <col min="2879" max="2879" width="13.7109375" bestFit="1" customWidth="1"/>
    <col min="2880" max="2880" width="10.5703125" bestFit="1" customWidth="1"/>
    <col min="2881" max="2881" width="13.7109375" bestFit="1" customWidth="1"/>
    <col min="2882" max="2882" width="10.5703125" bestFit="1" customWidth="1"/>
    <col min="2883" max="2883" width="13.7109375" bestFit="1" customWidth="1"/>
    <col min="2884" max="2884" width="10.5703125" bestFit="1" customWidth="1"/>
    <col min="2885" max="2885" width="13.7109375" bestFit="1" customWidth="1"/>
    <col min="2886" max="2886" width="11.5703125" bestFit="1" customWidth="1"/>
    <col min="2887" max="2887" width="14.7109375" bestFit="1" customWidth="1"/>
    <col min="2888" max="2888" width="11.5703125" bestFit="1" customWidth="1"/>
    <col min="2889" max="2889" width="14.7109375" bestFit="1" customWidth="1"/>
    <col min="2890" max="2890" width="11.5703125" bestFit="1" customWidth="1"/>
    <col min="2891" max="2891" width="14.7109375" bestFit="1" customWidth="1"/>
    <col min="2892" max="2892" width="11.5703125" bestFit="1" customWidth="1"/>
    <col min="2893" max="2893" width="14.7109375" bestFit="1" customWidth="1"/>
    <col min="2894" max="2894" width="11.5703125" bestFit="1" customWidth="1"/>
    <col min="2895" max="2895" width="14.7109375" bestFit="1" customWidth="1"/>
    <col min="2896" max="2896" width="11.5703125" bestFit="1" customWidth="1"/>
    <col min="2897" max="2897" width="14.7109375" bestFit="1" customWidth="1"/>
    <col min="2898" max="2898" width="11.5703125" bestFit="1" customWidth="1"/>
    <col min="2899" max="2899" width="14.7109375" bestFit="1" customWidth="1"/>
    <col min="2900" max="2900" width="11.5703125" bestFit="1" customWidth="1"/>
    <col min="2901" max="2901" width="14.7109375" bestFit="1" customWidth="1"/>
    <col min="2902" max="2902" width="11.5703125" bestFit="1" customWidth="1"/>
    <col min="2903" max="2903" width="14.7109375" bestFit="1" customWidth="1"/>
    <col min="2904" max="2904" width="11.5703125" bestFit="1" customWidth="1"/>
    <col min="2905" max="2905" width="14.7109375" bestFit="1" customWidth="1"/>
    <col min="2906" max="2906" width="11.5703125" bestFit="1" customWidth="1"/>
    <col min="2907" max="2907" width="14.7109375" bestFit="1" customWidth="1"/>
    <col min="2908" max="2908" width="11.5703125" bestFit="1" customWidth="1"/>
    <col min="2909" max="2909" width="14.7109375" bestFit="1" customWidth="1"/>
    <col min="2910" max="2910" width="11.5703125" bestFit="1" customWidth="1"/>
    <col min="2911" max="2911" width="14.7109375" bestFit="1" customWidth="1"/>
    <col min="2912" max="2912" width="11.5703125" bestFit="1" customWidth="1"/>
    <col min="2913" max="2913" width="14.7109375" bestFit="1" customWidth="1"/>
    <col min="2914" max="2914" width="11.5703125" bestFit="1" customWidth="1"/>
    <col min="2915" max="2915" width="14.7109375" bestFit="1" customWidth="1"/>
    <col min="2916" max="2916" width="11.5703125" bestFit="1" customWidth="1"/>
    <col min="2917" max="2917" width="14.7109375" bestFit="1" customWidth="1"/>
    <col min="2918" max="2918" width="11.5703125" bestFit="1" customWidth="1"/>
    <col min="2919" max="2919" width="14.7109375" bestFit="1" customWidth="1"/>
    <col min="2920" max="2920" width="11.5703125" bestFit="1" customWidth="1"/>
    <col min="2921" max="2921" width="14.7109375" bestFit="1" customWidth="1"/>
    <col min="2922" max="2922" width="11.5703125" bestFit="1" customWidth="1"/>
    <col min="2923" max="2923" width="14.7109375" bestFit="1" customWidth="1"/>
    <col min="2924" max="2924" width="11.5703125" bestFit="1" customWidth="1"/>
    <col min="2925" max="2925" width="14.7109375" bestFit="1" customWidth="1"/>
    <col min="2926" max="2926" width="11.5703125" bestFit="1" customWidth="1"/>
    <col min="2927" max="2927" width="14.7109375" bestFit="1" customWidth="1"/>
    <col min="2928" max="2928" width="11.5703125" bestFit="1" customWidth="1"/>
    <col min="2929" max="2929" width="14.7109375" bestFit="1" customWidth="1"/>
    <col min="2930" max="2930" width="11.5703125" bestFit="1" customWidth="1"/>
    <col min="2931" max="2931" width="14.7109375" bestFit="1" customWidth="1"/>
    <col min="2932" max="2932" width="11.5703125" bestFit="1" customWidth="1"/>
    <col min="2933" max="2933" width="14.7109375" bestFit="1" customWidth="1"/>
    <col min="2934" max="2934" width="11.5703125" bestFit="1" customWidth="1"/>
    <col min="2935" max="2935" width="14.7109375" bestFit="1" customWidth="1"/>
    <col min="2936" max="2936" width="12.5703125" bestFit="1" customWidth="1"/>
    <col min="2937" max="2937" width="15.7109375" bestFit="1" customWidth="1"/>
    <col min="2938" max="2938" width="12.5703125" bestFit="1" customWidth="1"/>
    <col min="2939" max="2939" width="15.7109375" bestFit="1" customWidth="1"/>
    <col min="2940" max="2940" width="12.5703125" bestFit="1" customWidth="1"/>
    <col min="2941" max="2941" width="15.7109375" bestFit="1" customWidth="1"/>
    <col min="2942" max="2942" width="12.5703125" bestFit="1" customWidth="1"/>
    <col min="2943" max="2943" width="15.7109375" bestFit="1" customWidth="1"/>
    <col min="2944" max="2944" width="12.5703125" bestFit="1" customWidth="1"/>
    <col min="2945" max="2945" width="15.7109375" bestFit="1" customWidth="1"/>
    <col min="2946" max="2946" width="12.5703125" bestFit="1" customWidth="1"/>
    <col min="2947" max="2947" width="15.7109375" bestFit="1" customWidth="1"/>
    <col min="2948" max="2948" width="12.5703125" bestFit="1" customWidth="1"/>
    <col min="2949" max="2949" width="15.7109375" bestFit="1" customWidth="1"/>
    <col min="2950" max="2950" width="12.5703125" bestFit="1" customWidth="1"/>
    <col min="2951" max="2951" width="15.7109375" bestFit="1" customWidth="1"/>
    <col min="2952" max="2952" width="12.5703125" bestFit="1" customWidth="1"/>
    <col min="2953" max="2953" width="15.7109375" bestFit="1" customWidth="1"/>
    <col min="2954" max="2954" width="12.5703125" bestFit="1" customWidth="1"/>
    <col min="2955" max="2955" width="15.7109375" bestFit="1" customWidth="1"/>
    <col min="2956" max="2956" width="12.5703125" bestFit="1" customWidth="1"/>
    <col min="2957" max="2957" width="15.7109375" bestFit="1" customWidth="1"/>
    <col min="2958" max="2958" width="12.5703125" bestFit="1" customWidth="1"/>
    <col min="2959" max="2959" width="15.7109375" bestFit="1" customWidth="1"/>
    <col min="2960" max="2960" width="12.5703125" bestFit="1" customWidth="1"/>
    <col min="2961" max="2961" width="15.7109375" bestFit="1" customWidth="1"/>
    <col min="2962" max="2962" width="12.5703125" bestFit="1" customWidth="1"/>
    <col min="2963" max="2963" width="15.7109375" bestFit="1" customWidth="1"/>
    <col min="2964" max="2964" width="12.5703125" bestFit="1" customWidth="1"/>
    <col min="2965" max="2965" width="15.7109375" bestFit="1" customWidth="1"/>
    <col min="2966" max="2966" width="12.5703125" bestFit="1" customWidth="1"/>
    <col min="2967" max="2967" width="15.7109375" bestFit="1" customWidth="1"/>
    <col min="2968" max="2968" width="12.5703125" bestFit="1" customWidth="1"/>
    <col min="2969" max="2969" width="15.7109375" bestFit="1" customWidth="1"/>
    <col min="2970" max="2970" width="12.5703125" bestFit="1" customWidth="1"/>
    <col min="2971" max="2971" width="15.7109375" bestFit="1" customWidth="1"/>
    <col min="2972" max="2972" width="12.5703125" bestFit="1" customWidth="1"/>
    <col min="2973" max="2973" width="15.7109375" bestFit="1" customWidth="1"/>
    <col min="2974" max="2974" width="12.5703125" bestFit="1" customWidth="1"/>
    <col min="2975" max="2975" width="15.7109375" bestFit="1" customWidth="1"/>
    <col min="2976" max="2976" width="11.5703125" bestFit="1" customWidth="1"/>
    <col min="2977" max="2977" width="14.7109375" bestFit="1" customWidth="1"/>
    <col min="2978" max="2978" width="11.5703125" bestFit="1" customWidth="1"/>
    <col min="2979" max="2979" width="14.7109375" bestFit="1" customWidth="1"/>
    <col min="2980" max="2980" width="11.5703125" bestFit="1" customWidth="1"/>
    <col min="2981" max="2981" width="14.7109375" bestFit="1" customWidth="1"/>
    <col min="2982" max="2982" width="11.5703125" bestFit="1" customWidth="1"/>
    <col min="2983" max="2983" width="14.7109375" bestFit="1" customWidth="1"/>
    <col min="2984" max="2984" width="11.5703125" bestFit="1" customWidth="1"/>
    <col min="2985" max="2985" width="14.7109375" bestFit="1" customWidth="1"/>
    <col min="2986" max="2986" width="11.5703125" bestFit="1" customWidth="1"/>
    <col min="2987" max="2987" width="14.7109375" bestFit="1" customWidth="1"/>
    <col min="2988" max="2988" width="11.5703125" bestFit="1" customWidth="1"/>
    <col min="2989" max="2989" width="14.7109375" bestFit="1" customWidth="1"/>
    <col min="2990" max="2990" width="11.5703125" bestFit="1" customWidth="1"/>
    <col min="2991" max="2991" width="14.7109375" bestFit="1" customWidth="1"/>
    <col min="2992" max="2992" width="11.5703125" bestFit="1" customWidth="1"/>
    <col min="2993" max="2993" width="14.7109375" bestFit="1" customWidth="1"/>
    <col min="2994" max="2994" width="12.5703125" bestFit="1" customWidth="1"/>
    <col min="2995" max="2995" width="15.7109375" bestFit="1" customWidth="1"/>
    <col min="2996" max="2996" width="12.5703125" bestFit="1" customWidth="1"/>
    <col min="2997" max="2997" width="15.7109375" bestFit="1" customWidth="1"/>
    <col min="2998" max="2998" width="12.5703125" bestFit="1" customWidth="1"/>
    <col min="2999" max="2999" width="15.7109375" bestFit="1" customWidth="1"/>
    <col min="3000" max="3000" width="12.5703125" bestFit="1" customWidth="1"/>
    <col min="3001" max="3001" width="15.7109375" bestFit="1" customWidth="1"/>
    <col min="3002" max="3002" width="12.5703125" bestFit="1" customWidth="1"/>
    <col min="3003" max="3003" width="15.7109375" bestFit="1" customWidth="1"/>
    <col min="3004" max="3004" width="12.5703125" bestFit="1" customWidth="1"/>
    <col min="3005" max="3005" width="15.7109375" bestFit="1" customWidth="1"/>
    <col min="3006" max="3006" width="12.5703125" bestFit="1" customWidth="1"/>
    <col min="3007" max="3007" width="15.7109375" bestFit="1" customWidth="1"/>
    <col min="3008" max="3008" width="12.5703125" bestFit="1" customWidth="1"/>
    <col min="3009" max="3009" width="15.7109375" bestFit="1" customWidth="1"/>
    <col min="3010" max="3010" width="12.5703125" bestFit="1" customWidth="1"/>
    <col min="3011" max="3011" width="15.7109375" bestFit="1" customWidth="1"/>
    <col min="3012" max="3012" width="12.5703125" bestFit="1" customWidth="1"/>
    <col min="3013" max="3013" width="15.7109375" bestFit="1" customWidth="1"/>
    <col min="3014" max="3014" width="12.5703125" bestFit="1" customWidth="1"/>
    <col min="3015" max="3015" width="15.7109375" bestFit="1" customWidth="1"/>
    <col min="3016" max="3016" width="12.5703125" bestFit="1" customWidth="1"/>
    <col min="3017" max="3017" width="15.7109375" bestFit="1" customWidth="1"/>
    <col min="3018" max="3018" width="12.5703125" bestFit="1" customWidth="1"/>
    <col min="3019" max="3019" width="15.7109375" bestFit="1" customWidth="1"/>
    <col min="3020" max="3020" width="12.5703125" bestFit="1" customWidth="1"/>
    <col min="3021" max="3021" width="15.7109375" bestFit="1" customWidth="1"/>
    <col min="3022" max="3022" width="12.5703125" bestFit="1" customWidth="1"/>
    <col min="3023" max="3023" width="15.7109375" bestFit="1" customWidth="1"/>
    <col min="3024" max="3024" width="12.5703125" bestFit="1" customWidth="1"/>
    <col min="3025" max="3025" width="15.7109375" bestFit="1" customWidth="1"/>
    <col min="3026" max="3026" width="12.5703125" bestFit="1" customWidth="1"/>
    <col min="3027" max="3027" width="15.7109375" bestFit="1" customWidth="1"/>
    <col min="3028" max="3028" width="11.5703125" bestFit="1" customWidth="1"/>
    <col min="3029" max="3029" width="14.7109375" bestFit="1" customWidth="1"/>
    <col min="3030" max="3030" width="11.5703125" bestFit="1" customWidth="1"/>
    <col min="3031" max="3031" width="14.7109375" bestFit="1" customWidth="1"/>
    <col min="3032" max="3032" width="11.5703125" bestFit="1" customWidth="1"/>
    <col min="3033" max="3033" width="14.7109375" bestFit="1" customWidth="1"/>
    <col min="3034" max="3034" width="11.5703125" bestFit="1" customWidth="1"/>
    <col min="3035" max="3035" width="14.7109375" bestFit="1" customWidth="1"/>
    <col min="3036" max="3036" width="11.5703125" bestFit="1" customWidth="1"/>
    <col min="3037" max="3037" width="14.7109375" bestFit="1" customWidth="1"/>
    <col min="3038" max="3038" width="11.5703125" bestFit="1" customWidth="1"/>
    <col min="3039" max="3039" width="14.7109375" bestFit="1" customWidth="1"/>
    <col min="3040" max="3040" width="11.5703125" bestFit="1" customWidth="1"/>
    <col min="3041" max="3041" width="14.7109375" bestFit="1" customWidth="1"/>
    <col min="3042" max="3042" width="11.5703125" bestFit="1" customWidth="1"/>
    <col min="3043" max="3043" width="14.7109375" bestFit="1" customWidth="1"/>
    <col min="3044" max="3044" width="11.5703125" bestFit="1" customWidth="1"/>
    <col min="3045" max="3045" width="14.7109375" bestFit="1" customWidth="1"/>
    <col min="3046" max="3046" width="12.5703125" bestFit="1" customWidth="1"/>
    <col min="3047" max="3047" width="15.7109375" bestFit="1" customWidth="1"/>
    <col min="3048" max="3048" width="12.5703125" bestFit="1" customWidth="1"/>
    <col min="3049" max="3049" width="15.7109375" bestFit="1" customWidth="1"/>
    <col min="3050" max="3050" width="12.5703125" bestFit="1" customWidth="1"/>
    <col min="3051" max="3051" width="15.7109375" bestFit="1" customWidth="1"/>
    <col min="3052" max="3052" width="12.5703125" bestFit="1" customWidth="1"/>
    <col min="3053" max="3053" width="15.7109375" bestFit="1" customWidth="1"/>
    <col min="3054" max="3054" width="12.5703125" bestFit="1" customWidth="1"/>
    <col min="3055" max="3055" width="15.7109375" bestFit="1" customWidth="1"/>
    <col min="3056" max="3056" width="12.5703125" bestFit="1" customWidth="1"/>
    <col min="3057" max="3057" width="15.7109375" bestFit="1" customWidth="1"/>
    <col min="3058" max="3058" width="12.5703125" bestFit="1" customWidth="1"/>
    <col min="3059" max="3059" width="15.7109375" bestFit="1" customWidth="1"/>
    <col min="3060" max="3060" width="12.5703125" bestFit="1" customWidth="1"/>
    <col min="3061" max="3061" width="15.7109375" bestFit="1" customWidth="1"/>
    <col min="3062" max="3062" width="12.5703125" bestFit="1" customWidth="1"/>
    <col min="3063" max="3063" width="15.7109375" bestFit="1" customWidth="1"/>
    <col min="3064" max="3064" width="12.5703125" bestFit="1" customWidth="1"/>
    <col min="3065" max="3065" width="15.7109375" bestFit="1" customWidth="1"/>
    <col min="3066" max="3066" width="12.5703125" bestFit="1" customWidth="1"/>
    <col min="3067" max="3067" width="15.7109375" bestFit="1" customWidth="1"/>
    <col min="3068" max="3068" width="12.5703125" bestFit="1" customWidth="1"/>
    <col min="3069" max="3069" width="15.7109375" bestFit="1" customWidth="1"/>
    <col min="3070" max="3070" width="12.5703125" bestFit="1" customWidth="1"/>
    <col min="3071" max="3071" width="15.7109375" bestFit="1" customWidth="1"/>
    <col min="3072" max="3072" width="12.5703125" bestFit="1" customWidth="1"/>
    <col min="3073" max="3073" width="15.7109375" bestFit="1" customWidth="1"/>
    <col min="3074" max="3074" width="12.5703125" bestFit="1" customWidth="1"/>
    <col min="3075" max="3075" width="15.7109375" bestFit="1" customWidth="1"/>
    <col min="3076" max="3076" width="12.5703125" bestFit="1" customWidth="1"/>
    <col min="3077" max="3077" width="15.7109375" bestFit="1" customWidth="1"/>
    <col min="3078" max="3078" width="12.5703125" bestFit="1" customWidth="1"/>
    <col min="3079" max="3079" width="15.7109375" bestFit="1" customWidth="1"/>
    <col min="3080" max="3080" width="12.5703125" bestFit="1" customWidth="1"/>
    <col min="3081" max="3081" width="15.7109375" bestFit="1" customWidth="1"/>
    <col min="3082" max="3082" width="10.5703125" bestFit="1" customWidth="1"/>
    <col min="3083" max="3083" width="13.7109375" bestFit="1" customWidth="1"/>
    <col min="3084" max="3084" width="10.5703125" bestFit="1" customWidth="1"/>
    <col min="3085" max="3085" width="13.7109375" bestFit="1" customWidth="1"/>
    <col min="3086" max="3086" width="10.5703125" bestFit="1" customWidth="1"/>
    <col min="3087" max="3087" width="13.7109375" bestFit="1" customWidth="1"/>
    <col min="3088" max="3088" width="10.5703125" bestFit="1" customWidth="1"/>
    <col min="3089" max="3089" width="13.7109375" bestFit="1" customWidth="1"/>
    <col min="3090" max="3090" width="10.5703125" bestFit="1" customWidth="1"/>
    <col min="3091" max="3091" width="13.7109375" bestFit="1" customWidth="1"/>
    <col min="3092" max="3092" width="10.5703125" bestFit="1" customWidth="1"/>
    <col min="3093" max="3093" width="13.7109375" bestFit="1" customWidth="1"/>
    <col min="3094" max="3094" width="10.5703125" bestFit="1" customWidth="1"/>
    <col min="3095" max="3095" width="13.7109375" bestFit="1" customWidth="1"/>
    <col min="3096" max="3096" width="11.5703125" bestFit="1" customWidth="1"/>
    <col min="3097" max="3097" width="14.7109375" bestFit="1" customWidth="1"/>
    <col min="3098" max="3098" width="11.5703125" bestFit="1" customWidth="1"/>
    <col min="3099" max="3099" width="14.7109375" bestFit="1" customWidth="1"/>
    <col min="3100" max="3100" width="11.5703125" bestFit="1" customWidth="1"/>
    <col min="3101" max="3101" width="14.7109375" bestFit="1" customWidth="1"/>
    <col min="3102" max="3102" width="11.5703125" bestFit="1" customWidth="1"/>
    <col min="3103" max="3103" width="14.7109375" bestFit="1" customWidth="1"/>
    <col min="3104" max="3104" width="11.5703125" bestFit="1" customWidth="1"/>
    <col min="3105" max="3105" width="14.7109375" bestFit="1" customWidth="1"/>
    <col min="3106" max="3106" width="11.5703125" bestFit="1" customWidth="1"/>
    <col min="3107" max="3107" width="14.7109375" bestFit="1" customWidth="1"/>
    <col min="3108" max="3108" width="11.5703125" bestFit="1" customWidth="1"/>
    <col min="3109" max="3109" width="14.7109375" bestFit="1" customWidth="1"/>
    <col min="3110" max="3110" width="11.5703125" bestFit="1" customWidth="1"/>
    <col min="3111" max="3111" width="14.7109375" bestFit="1" customWidth="1"/>
    <col min="3112" max="3112" width="11.5703125" bestFit="1" customWidth="1"/>
    <col min="3113" max="3113" width="14.7109375" bestFit="1" customWidth="1"/>
    <col min="3114" max="3114" width="11.5703125" bestFit="1" customWidth="1"/>
    <col min="3115" max="3115" width="14.7109375" bestFit="1" customWidth="1"/>
    <col min="3116" max="3116" width="11.5703125" bestFit="1" customWidth="1"/>
    <col min="3117" max="3117" width="14.7109375" bestFit="1" customWidth="1"/>
    <col min="3118" max="3118" width="11.5703125" bestFit="1" customWidth="1"/>
    <col min="3119" max="3119" width="14.7109375" bestFit="1" customWidth="1"/>
    <col min="3120" max="3120" width="11.5703125" bestFit="1" customWidth="1"/>
    <col min="3121" max="3121" width="14.7109375" bestFit="1" customWidth="1"/>
    <col min="3122" max="3122" width="11.5703125" bestFit="1" customWidth="1"/>
    <col min="3123" max="3123" width="14.7109375" bestFit="1" customWidth="1"/>
    <col min="3124" max="3124" width="11.5703125" bestFit="1" customWidth="1"/>
    <col min="3125" max="3125" width="14.7109375" bestFit="1" customWidth="1"/>
    <col min="3126" max="3126" width="11.5703125" bestFit="1" customWidth="1"/>
    <col min="3127" max="3127" width="14.7109375" bestFit="1" customWidth="1"/>
    <col min="3128" max="3128" width="11.5703125" bestFit="1" customWidth="1"/>
    <col min="3129" max="3129" width="14.7109375" bestFit="1" customWidth="1"/>
    <col min="3130" max="3130" width="11.5703125" bestFit="1" customWidth="1"/>
    <col min="3131" max="3131" width="14.7109375" bestFit="1" customWidth="1"/>
    <col min="3132" max="3132" width="11.5703125" bestFit="1" customWidth="1"/>
    <col min="3133" max="3133" width="14.7109375" bestFit="1" customWidth="1"/>
    <col min="3134" max="3134" width="10.5703125" bestFit="1" customWidth="1"/>
    <col min="3135" max="3135" width="13.7109375" bestFit="1" customWidth="1"/>
    <col min="3136" max="3136" width="10.5703125" bestFit="1" customWidth="1"/>
    <col min="3137" max="3137" width="13.7109375" bestFit="1" customWidth="1"/>
    <col min="3138" max="3138" width="10.5703125" bestFit="1" customWidth="1"/>
    <col min="3139" max="3139" width="13.7109375" bestFit="1" customWidth="1"/>
    <col min="3140" max="3140" width="10.5703125" bestFit="1" customWidth="1"/>
    <col min="3141" max="3141" width="13.7109375" bestFit="1" customWidth="1"/>
    <col min="3142" max="3142" width="10.5703125" bestFit="1" customWidth="1"/>
    <col min="3143" max="3143" width="13.7109375" bestFit="1" customWidth="1"/>
    <col min="3144" max="3144" width="10.5703125" bestFit="1" customWidth="1"/>
    <col min="3145" max="3145" width="13.7109375" bestFit="1" customWidth="1"/>
    <col min="3146" max="3146" width="10.5703125" bestFit="1" customWidth="1"/>
    <col min="3147" max="3147" width="13.7109375" bestFit="1" customWidth="1"/>
    <col min="3148" max="3148" width="10.5703125" bestFit="1" customWidth="1"/>
    <col min="3149" max="3149" width="13.7109375" bestFit="1" customWidth="1"/>
    <col min="3150" max="3150" width="11.5703125" bestFit="1" customWidth="1"/>
    <col min="3151" max="3151" width="14.7109375" bestFit="1" customWidth="1"/>
    <col min="3152" max="3152" width="11.5703125" bestFit="1" customWidth="1"/>
    <col min="3153" max="3153" width="14.7109375" bestFit="1" customWidth="1"/>
    <col min="3154" max="3154" width="11.5703125" bestFit="1" customWidth="1"/>
    <col min="3155" max="3155" width="14.7109375" bestFit="1" customWidth="1"/>
    <col min="3156" max="3156" width="11.5703125" bestFit="1" customWidth="1"/>
    <col min="3157" max="3157" width="14.7109375" bestFit="1" customWidth="1"/>
    <col min="3158" max="3158" width="11.5703125" bestFit="1" customWidth="1"/>
    <col min="3159" max="3159" width="14.7109375" bestFit="1" customWidth="1"/>
    <col min="3160" max="3160" width="11.5703125" bestFit="1" customWidth="1"/>
    <col min="3161" max="3161" width="14.7109375" bestFit="1" customWidth="1"/>
    <col min="3162" max="3162" width="11.5703125" bestFit="1" customWidth="1"/>
    <col min="3163" max="3163" width="14.7109375" bestFit="1" customWidth="1"/>
    <col min="3164" max="3164" width="11.5703125" bestFit="1" customWidth="1"/>
    <col min="3165" max="3165" width="14.7109375" bestFit="1" customWidth="1"/>
    <col min="3166" max="3166" width="11.5703125" bestFit="1" customWidth="1"/>
    <col min="3167" max="3167" width="14.7109375" bestFit="1" customWidth="1"/>
    <col min="3168" max="3168" width="11.5703125" bestFit="1" customWidth="1"/>
    <col min="3169" max="3169" width="14.7109375" bestFit="1" customWidth="1"/>
    <col min="3170" max="3170" width="11.5703125" bestFit="1" customWidth="1"/>
    <col min="3171" max="3171" width="14.7109375" bestFit="1" customWidth="1"/>
    <col min="3172" max="3172" width="11.5703125" bestFit="1" customWidth="1"/>
    <col min="3173" max="3173" width="14.7109375" bestFit="1" customWidth="1"/>
    <col min="3174" max="3174" width="11.5703125" bestFit="1" customWidth="1"/>
    <col min="3175" max="3175" width="14.7109375" bestFit="1" customWidth="1"/>
    <col min="3176" max="3176" width="11.5703125" bestFit="1" customWidth="1"/>
    <col min="3177" max="3177" width="14.7109375" bestFit="1" customWidth="1"/>
    <col min="3178" max="3178" width="11.5703125" bestFit="1" customWidth="1"/>
    <col min="3179" max="3179" width="14.7109375" bestFit="1" customWidth="1"/>
    <col min="3180" max="3180" width="11.5703125" bestFit="1" customWidth="1"/>
    <col min="3181" max="3181" width="14.7109375" bestFit="1" customWidth="1"/>
    <col min="3182" max="3182" width="10.5703125" bestFit="1" customWidth="1"/>
    <col min="3183" max="3183" width="13.7109375" bestFit="1" customWidth="1"/>
    <col min="3184" max="3184" width="10.5703125" bestFit="1" customWidth="1"/>
    <col min="3185" max="3185" width="13.7109375" bestFit="1" customWidth="1"/>
    <col min="3186" max="3186" width="10.5703125" bestFit="1" customWidth="1"/>
    <col min="3187" max="3187" width="13.7109375" bestFit="1" customWidth="1"/>
    <col min="3188" max="3188" width="10.5703125" bestFit="1" customWidth="1"/>
    <col min="3189" max="3189" width="13.7109375" bestFit="1" customWidth="1"/>
    <col min="3190" max="3190" width="10.5703125" bestFit="1" customWidth="1"/>
    <col min="3191" max="3191" width="13.7109375" bestFit="1" customWidth="1"/>
    <col min="3192" max="3192" width="10.5703125" bestFit="1" customWidth="1"/>
    <col min="3193" max="3193" width="13.7109375" bestFit="1" customWidth="1"/>
    <col min="3194" max="3194" width="10.5703125" bestFit="1" customWidth="1"/>
    <col min="3195" max="3195" width="13.7109375" bestFit="1" customWidth="1"/>
    <col min="3196" max="3196" width="11.5703125" bestFit="1" customWidth="1"/>
    <col min="3197" max="3197" width="14.7109375" bestFit="1" customWidth="1"/>
    <col min="3198" max="3198" width="11.5703125" bestFit="1" customWidth="1"/>
    <col min="3199" max="3199" width="14.7109375" bestFit="1" customWidth="1"/>
    <col min="3200" max="3200" width="11.5703125" bestFit="1" customWidth="1"/>
    <col min="3201" max="3201" width="14.7109375" bestFit="1" customWidth="1"/>
    <col min="3202" max="3202" width="11.5703125" bestFit="1" customWidth="1"/>
    <col min="3203" max="3203" width="14.7109375" bestFit="1" customWidth="1"/>
    <col min="3204" max="3204" width="11.5703125" bestFit="1" customWidth="1"/>
    <col min="3205" max="3205" width="14.7109375" bestFit="1" customWidth="1"/>
    <col min="3206" max="3206" width="11.28515625" bestFit="1" customWidth="1"/>
  </cols>
  <sheetData>
    <row r="2" spans="1:6" x14ac:dyDescent="0.25">
      <c r="A2" s="8" t="s">
        <v>8308</v>
      </c>
      <c r="B2" t="s">
        <v>8364</v>
      </c>
    </row>
    <row r="3" spans="1:6" x14ac:dyDescent="0.25">
      <c r="A3" s="8" t="s">
        <v>8369</v>
      </c>
      <c r="B3" t="s">
        <v>8364</v>
      </c>
    </row>
    <row r="5" spans="1:6" x14ac:dyDescent="0.25">
      <c r="A5" s="8" t="s">
        <v>8362</v>
      </c>
      <c r="B5" s="8" t="s">
        <v>8363</v>
      </c>
    </row>
    <row r="6" spans="1:6" x14ac:dyDescent="0.25">
      <c r="A6" s="8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25">
      <c r="A7" s="14" t="s">
        <v>8370</v>
      </c>
      <c r="B7" s="10">
        <v>1</v>
      </c>
      <c r="C7" s="10">
        <v>4</v>
      </c>
      <c r="D7" s="10"/>
      <c r="E7" s="10">
        <v>9</v>
      </c>
      <c r="F7" s="10">
        <v>14</v>
      </c>
    </row>
    <row r="8" spans="1:6" x14ac:dyDescent="0.25">
      <c r="A8" s="14" t="s">
        <v>8371</v>
      </c>
      <c r="B8" s="10">
        <v>1</v>
      </c>
      <c r="C8" s="10">
        <v>15</v>
      </c>
      <c r="D8" s="10"/>
      <c r="E8" s="10">
        <v>49</v>
      </c>
      <c r="F8" s="10">
        <v>65</v>
      </c>
    </row>
    <row r="9" spans="1:6" x14ac:dyDescent="0.25">
      <c r="A9" s="14" t="s">
        <v>8372</v>
      </c>
      <c r="B9" s="10">
        <v>7</v>
      </c>
      <c r="C9" s="10">
        <v>28</v>
      </c>
      <c r="D9" s="10"/>
      <c r="E9" s="10">
        <v>136</v>
      </c>
      <c r="F9" s="10">
        <v>171</v>
      </c>
    </row>
    <row r="10" spans="1:6" x14ac:dyDescent="0.25">
      <c r="A10" s="14" t="s">
        <v>8373</v>
      </c>
      <c r="B10" s="10">
        <v>6</v>
      </c>
      <c r="C10" s="10">
        <v>60</v>
      </c>
      <c r="D10" s="10"/>
      <c r="E10" s="10">
        <v>216</v>
      </c>
      <c r="F10" s="10">
        <v>282</v>
      </c>
    </row>
    <row r="11" spans="1:6" x14ac:dyDescent="0.25">
      <c r="A11" s="14" t="s">
        <v>8374</v>
      </c>
      <c r="B11" s="10">
        <v>7</v>
      </c>
      <c r="C11" s="10">
        <v>67</v>
      </c>
      <c r="D11" s="10"/>
      <c r="E11" s="10">
        <v>200</v>
      </c>
      <c r="F11" s="10">
        <v>274</v>
      </c>
    </row>
    <row r="12" spans="1:6" x14ac:dyDescent="0.25">
      <c r="A12" s="14" t="s">
        <v>8375</v>
      </c>
      <c r="B12" s="10">
        <v>80</v>
      </c>
      <c r="C12" s="10">
        <v>422</v>
      </c>
      <c r="D12" s="10"/>
      <c r="E12" s="10">
        <v>474</v>
      </c>
      <c r="F12" s="10">
        <v>976</v>
      </c>
    </row>
    <row r="13" spans="1:6" x14ac:dyDescent="0.25">
      <c r="A13" s="14" t="s">
        <v>8376</v>
      </c>
      <c r="B13" s="10">
        <v>131</v>
      </c>
      <c r="C13" s="10">
        <v>528</v>
      </c>
      <c r="D13" s="10"/>
      <c r="E13" s="10">
        <v>567</v>
      </c>
      <c r="F13" s="10">
        <v>1226</v>
      </c>
    </row>
    <row r="14" spans="1:6" x14ac:dyDescent="0.25">
      <c r="A14" s="14" t="s">
        <v>8377</v>
      </c>
      <c r="B14" s="10">
        <v>99</v>
      </c>
      <c r="C14" s="10">
        <v>375</v>
      </c>
      <c r="D14" s="10"/>
      <c r="E14" s="10">
        <v>475</v>
      </c>
      <c r="F14" s="10">
        <v>949</v>
      </c>
    </row>
    <row r="15" spans="1:6" x14ac:dyDescent="0.25">
      <c r="A15" s="14" t="s">
        <v>8378</v>
      </c>
      <c r="B15" s="10">
        <v>17</v>
      </c>
      <c r="C15" s="10">
        <v>31</v>
      </c>
      <c r="D15" s="10">
        <v>50</v>
      </c>
      <c r="E15" s="10">
        <v>59</v>
      </c>
      <c r="F15" s="10">
        <v>157</v>
      </c>
    </row>
    <row r="16" spans="1:6" x14ac:dyDescent="0.25">
      <c r="A16" s="14" t="s">
        <v>8361</v>
      </c>
      <c r="B16" s="10">
        <v>349</v>
      </c>
      <c r="C16" s="10">
        <v>1530</v>
      </c>
      <c r="D16" s="10">
        <v>50</v>
      </c>
      <c r="E16" s="10">
        <v>2185</v>
      </c>
      <c r="F16" s="10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15"/>
  <sheetViews>
    <sheetView topLeftCell="B1" zoomScale="55" zoomScaleNormal="55" workbookViewId="0">
      <selection activeCell="D11" sqref="D11"/>
    </sheetView>
  </sheetViews>
  <sheetFormatPr defaultRowHeight="15" x14ac:dyDescent="0.25"/>
  <cols>
    <col min="1" max="1" width="12.85546875" bestFit="1" customWidth="1"/>
    <col min="2" max="2" width="69.7109375" style="3" bestFit="1" customWidth="1"/>
    <col min="3" max="3" width="73.140625" style="3" bestFit="1" customWidth="1"/>
    <col min="4" max="4" width="19.85546875" style="7" bestFit="1" customWidth="1"/>
    <col min="5" max="5" width="20.28515625" style="7" bestFit="1" customWidth="1"/>
    <col min="6" max="6" width="16.5703125" bestFit="1" customWidth="1"/>
    <col min="7" max="7" width="19.42578125" bestFit="1" customWidth="1"/>
    <col min="8" max="9" width="20.42578125" bestFit="1" customWidth="1"/>
    <col min="10" max="10" width="24.5703125" bestFit="1" customWidth="1"/>
    <col min="11" max="11" width="22.7109375" bestFit="1" customWidth="1"/>
    <col min="12" max="12" width="28" bestFit="1" customWidth="1"/>
    <col min="13" max="13" width="21.42578125" bestFit="1" customWidth="1"/>
    <col min="14" max="14" width="44.5703125" bestFit="1" customWidth="1"/>
    <col min="15" max="15" width="20.7109375" bestFit="1" customWidth="1"/>
    <col min="16" max="16" width="23.7109375" style="7" bestFit="1" customWidth="1"/>
    <col min="17" max="17" width="36.28515625" bestFit="1" customWidth="1"/>
    <col min="18" max="18" width="18.5703125" bestFit="1" customWidth="1"/>
    <col min="19" max="19" width="32.5703125" style="12" bestFit="1" customWidth="1"/>
    <col min="20" max="20" width="30.5703125" bestFit="1" customWidth="1"/>
    <col min="21" max="21" width="46.140625" style="12" bestFit="1" customWidth="1"/>
    <col min="22" max="22" width="43.7109375" style="12" bestFit="1" customWidth="1"/>
    <col min="23" max="23" width="52.5703125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1" t="s">
        <v>8365</v>
      </c>
      <c r="T1" s="1" t="s">
        <v>8366</v>
      </c>
      <c r="U1" s="11" t="s">
        <v>8367</v>
      </c>
      <c r="V1" s="11" t="s">
        <v>8368</v>
      </c>
      <c r="W1" s="11" t="s">
        <v>8369</v>
      </c>
    </row>
    <row r="2" spans="1:23" ht="30" x14ac:dyDescent="0.25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">
        <v>8310</v>
      </c>
      <c r="R2" t="s">
        <v>8311</v>
      </c>
      <c r="S2" s="13">
        <f>(((J2/60)/60)/24)+DATE(1970,1,1)+(-5/24)</f>
        <v>42176.798738425925</v>
      </c>
      <c r="T2" s="13">
        <f>(((I2/60)/60)/24)+DATE(1970,1,1)+(-5/24)</f>
        <v>42207.916666666664</v>
      </c>
      <c r="U2" s="12">
        <v>42176</v>
      </c>
      <c r="V2" s="12">
        <v>42207</v>
      </c>
      <c r="W2">
        <v>2015</v>
      </c>
    </row>
    <row r="3" spans="1:23" x14ac:dyDescent="0.25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">
        <v>8310</v>
      </c>
      <c r="R3" t="s">
        <v>8311</v>
      </c>
      <c r="S3" s="13">
        <f t="shared" ref="S3:S66" si="2">(((J3/60)/60)/24)+DATE(1970,1,1)+(-5/24)</f>
        <v>42766.392164351848</v>
      </c>
      <c r="T3" s="13">
        <f t="shared" ref="T3:T66" si="3">(((I3/60)/60)/24)+DATE(1970,1,1)+(-5/24)</f>
        <v>42796.392164351848</v>
      </c>
      <c r="U3" s="12">
        <v>42766</v>
      </c>
      <c r="V3" s="12">
        <v>42796</v>
      </c>
      <c r="W3">
        <v>2017</v>
      </c>
    </row>
    <row r="4" spans="1:23" ht="30" x14ac:dyDescent="0.25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">
        <v>8310</v>
      </c>
      <c r="R4" t="s">
        <v>8311</v>
      </c>
      <c r="S4" s="13">
        <f t="shared" si="2"/>
        <v>42405.494016203702</v>
      </c>
      <c r="T4" s="13">
        <f t="shared" si="3"/>
        <v>42415.494016203702</v>
      </c>
      <c r="U4" s="12">
        <v>42405</v>
      </c>
      <c r="V4" s="12">
        <v>42415</v>
      </c>
      <c r="W4">
        <v>2016</v>
      </c>
    </row>
    <row r="5" spans="1:23" ht="30" x14ac:dyDescent="0.25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3">
        <f t="shared" si="2"/>
        <v>41828.306793981479</v>
      </c>
      <c r="T5" s="13">
        <f t="shared" si="3"/>
        <v>41858.306793981479</v>
      </c>
      <c r="U5" s="12">
        <v>41828</v>
      </c>
      <c r="V5" s="12">
        <v>41858</v>
      </c>
      <c r="W5">
        <v>2014</v>
      </c>
    </row>
    <row r="6" spans="1:23" ht="30" x14ac:dyDescent="0.25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3">
        <f t="shared" si="2"/>
        <v>42327.625914351847</v>
      </c>
      <c r="T6" s="13">
        <f t="shared" si="3"/>
        <v>42357.625914351847</v>
      </c>
      <c r="U6" s="12">
        <v>42327</v>
      </c>
      <c r="V6" s="12">
        <v>42357</v>
      </c>
      <c r="W6">
        <v>2015</v>
      </c>
    </row>
    <row r="7" spans="1:23" ht="30" x14ac:dyDescent="0.25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3">
        <f t="shared" si="2"/>
        <v>42563.724618055552</v>
      </c>
      <c r="T7" s="13">
        <f t="shared" si="3"/>
        <v>42580.024305555555</v>
      </c>
      <c r="U7" s="12">
        <v>42563</v>
      </c>
      <c r="V7" s="12">
        <v>42580</v>
      </c>
      <c r="W7">
        <v>2016</v>
      </c>
    </row>
    <row r="8" spans="1:23" ht="30" x14ac:dyDescent="0.25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3">
        <f t="shared" si="2"/>
        <v>41793.864004629628</v>
      </c>
      <c r="T8" s="13">
        <f t="shared" si="3"/>
        <v>41803.864004629628</v>
      </c>
      <c r="U8" s="12">
        <v>41793</v>
      </c>
      <c r="V8" s="12">
        <v>41803</v>
      </c>
      <c r="W8">
        <v>2014</v>
      </c>
    </row>
    <row r="9" spans="1:23" ht="30" x14ac:dyDescent="0.25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3">
        <f t="shared" si="2"/>
        <v>42515.838738425926</v>
      </c>
      <c r="T9" s="13">
        <f t="shared" si="3"/>
        <v>42555.838738425926</v>
      </c>
      <c r="U9" s="12">
        <v>42515</v>
      </c>
      <c r="V9" s="12">
        <v>42555</v>
      </c>
      <c r="W9">
        <v>2016</v>
      </c>
    </row>
    <row r="10" spans="1:23" x14ac:dyDescent="0.25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3">
        <f t="shared" si="2"/>
        <v>42468.736249999994</v>
      </c>
      <c r="T10" s="13">
        <f t="shared" si="3"/>
        <v>42475.666666666664</v>
      </c>
      <c r="U10" s="12">
        <v>42468</v>
      </c>
      <c r="V10" s="12">
        <v>42475</v>
      </c>
      <c r="W10">
        <v>2016</v>
      </c>
    </row>
    <row r="11" spans="1:23" ht="30" x14ac:dyDescent="0.25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3">
        <f t="shared" si="2"/>
        <v>42446.895185185182</v>
      </c>
      <c r="T11" s="13">
        <f t="shared" si="3"/>
        <v>42476.895185185182</v>
      </c>
      <c r="U11" s="12">
        <v>42446</v>
      </c>
      <c r="V11" s="12">
        <v>42476</v>
      </c>
      <c r="W11">
        <v>2016</v>
      </c>
    </row>
    <row r="12" spans="1:23" ht="30" x14ac:dyDescent="0.25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3">
        <f t="shared" si="2"/>
        <v>41779.859710648147</v>
      </c>
      <c r="T12" s="13">
        <f t="shared" si="3"/>
        <v>41814.859710648147</v>
      </c>
      <c r="U12" s="12">
        <v>41779</v>
      </c>
      <c r="V12" s="12">
        <v>41814</v>
      </c>
      <c r="W12">
        <v>2014</v>
      </c>
    </row>
    <row r="13" spans="1:23" ht="30" x14ac:dyDescent="0.25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3">
        <f t="shared" si="2"/>
        <v>42572.570162037031</v>
      </c>
      <c r="T13" s="13">
        <f t="shared" si="3"/>
        <v>42603.916666666664</v>
      </c>
      <c r="U13" s="12">
        <v>42572</v>
      </c>
      <c r="V13" s="12">
        <v>42603</v>
      </c>
      <c r="W13">
        <v>2016</v>
      </c>
    </row>
    <row r="14" spans="1:23" ht="30" x14ac:dyDescent="0.25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3">
        <f t="shared" si="2"/>
        <v>41791.504918981482</v>
      </c>
      <c r="T14" s="13">
        <f t="shared" si="3"/>
        <v>41835.916666666664</v>
      </c>
      <c r="U14" s="12">
        <v>41791</v>
      </c>
      <c r="V14" s="12">
        <v>41835</v>
      </c>
      <c r="W14">
        <v>2014</v>
      </c>
    </row>
    <row r="15" spans="1:23" ht="30" x14ac:dyDescent="0.25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3">
        <f t="shared" si="2"/>
        <v>42508.468854166662</v>
      </c>
      <c r="T15" s="13">
        <f t="shared" si="3"/>
        <v>42544.643749999996</v>
      </c>
      <c r="U15" s="12">
        <v>42508</v>
      </c>
      <c r="V15" s="12">
        <v>42544</v>
      </c>
      <c r="W15">
        <v>2016</v>
      </c>
    </row>
    <row r="16" spans="1:23" x14ac:dyDescent="0.25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3">
        <f t="shared" si="2"/>
        <v>41807.818148148144</v>
      </c>
      <c r="T16" s="13">
        <f t="shared" si="3"/>
        <v>41833.374305555553</v>
      </c>
      <c r="U16" s="12">
        <v>41807</v>
      </c>
      <c r="V16" s="12">
        <v>41833</v>
      </c>
      <c r="W16">
        <v>2014</v>
      </c>
    </row>
    <row r="17" spans="1:23" ht="30" x14ac:dyDescent="0.25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3">
        <f t="shared" si="2"/>
        <v>42256.183541666665</v>
      </c>
      <c r="T17" s="13">
        <f t="shared" si="3"/>
        <v>42274.634722222218</v>
      </c>
      <c r="U17" s="12">
        <v>42256</v>
      </c>
      <c r="V17" s="12">
        <v>42274</v>
      </c>
      <c r="W17">
        <v>2015</v>
      </c>
    </row>
    <row r="18" spans="1:23" ht="30" x14ac:dyDescent="0.25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3">
        <f t="shared" si="2"/>
        <v>41760.588090277779</v>
      </c>
      <c r="T18" s="13">
        <f t="shared" si="3"/>
        <v>41806.020833333328</v>
      </c>
      <c r="U18" s="12">
        <v>41760</v>
      </c>
      <c r="V18" s="12">
        <v>41806</v>
      </c>
      <c r="W18">
        <v>2014</v>
      </c>
    </row>
    <row r="19" spans="1:23" ht="30" x14ac:dyDescent="0.25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3">
        <f t="shared" si="2"/>
        <v>41917.523402777777</v>
      </c>
      <c r="T19" s="13">
        <f t="shared" si="3"/>
        <v>41947.565069444441</v>
      </c>
      <c r="U19" s="12">
        <v>41917</v>
      </c>
      <c r="V19" s="12">
        <v>41947</v>
      </c>
      <c r="W19">
        <v>2014</v>
      </c>
    </row>
    <row r="20" spans="1:23" ht="30" x14ac:dyDescent="0.25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3">
        <f t="shared" si="2"/>
        <v>41869.333981481483</v>
      </c>
      <c r="T20" s="13">
        <f t="shared" si="3"/>
        <v>41899.333981481483</v>
      </c>
      <c r="U20" s="12">
        <v>41869</v>
      </c>
      <c r="V20" s="12">
        <v>41899</v>
      </c>
      <c r="W20">
        <v>2014</v>
      </c>
    </row>
    <row r="21" spans="1:23" ht="30" x14ac:dyDescent="0.25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3">
        <f t="shared" si="2"/>
        <v>42175.608032407406</v>
      </c>
      <c r="T21" s="13">
        <f t="shared" si="3"/>
        <v>42205.608032407406</v>
      </c>
      <c r="U21" s="12">
        <v>42175</v>
      </c>
      <c r="V21" s="12">
        <v>42205</v>
      </c>
      <c r="W21">
        <v>2015</v>
      </c>
    </row>
    <row r="22" spans="1:23" ht="30" x14ac:dyDescent="0.25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3">
        <f t="shared" si="2"/>
        <v>42200.549907407411</v>
      </c>
      <c r="T22" s="13">
        <f t="shared" si="3"/>
        <v>42260.549907407411</v>
      </c>
      <c r="U22" s="12">
        <v>42200</v>
      </c>
      <c r="V22" s="12">
        <v>42260</v>
      </c>
      <c r="W22">
        <v>2015</v>
      </c>
    </row>
    <row r="23" spans="1:23" ht="30" x14ac:dyDescent="0.25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3">
        <f t="shared" si="2"/>
        <v>41878.418854166666</v>
      </c>
      <c r="T23" s="13">
        <f t="shared" si="3"/>
        <v>41908.418854166666</v>
      </c>
      <c r="U23" s="12">
        <v>41878</v>
      </c>
      <c r="V23" s="12">
        <v>41908</v>
      </c>
      <c r="W23">
        <v>2014</v>
      </c>
    </row>
    <row r="24" spans="1:23" ht="30" x14ac:dyDescent="0.25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3">
        <f t="shared" si="2"/>
        <v>41989.703009259254</v>
      </c>
      <c r="T24" s="13">
        <f t="shared" si="3"/>
        <v>42005.124305555553</v>
      </c>
      <c r="U24" s="12">
        <v>41989</v>
      </c>
      <c r="V24" s="12">
        <v>42005</v>
      </c>
      <c r="W24">
        <v>2014</v>
      </c>
    </row>
    <row r="25" spans="1:23" ht="30" x14ac:dyDescent="0.25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3">
        <f t="shared" si="2"/>
        <v>42097.570613425924</v>
      </c>
      <c r="T25" s="13">
        <f t="shared" si="3"/>
        <v>42124.430555555555</v>
      </c>
      <c r="U25" s="12">
        <v>42097</v>
      </c>
      <c r="V25" s="12">
        <v>42124</v>
      </c>
      <c r="W25">
        <v>2015</v>
      </c>
    </row>
    <row r="26" spans="1:23" x14ac:dyDescent="0.25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3">
        <f t="shared" si="2"/>
        <v>42229.611840277772</v>
      </c>
      <c r="T26" s="13">
        <f t="shared" si="3"/>
        <v>42262.61041666667</v>
      </c>
      <c r="U26" s="12">
        <v>42229</v>
      </c>
      <c r="V26" s="12">
        <v>42262</v>
      </c>
      <c r="W26">
        <v>2015</v>
      </c>
    </row>
    <row r="27" spans="1:23" ht="30" x14ac:dyDescent="0.25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3">
        <f t="shared" si="2"/>
        <v>42317.816678240742</v>
      </c>
      <c r="T27" s="13">
        <f t="shared" si="3"/>
        <v>42377.816678240742</v>
      </c>
      <c r="U27" s="12">
        <v>42317</v>
      </c>
      <c r="V27" s="12">
        <v>42377</v>
      </c>
      <c r="W27">
        <v>2015</v>
      </c>
    </row>
    <row r="28" spans="1:23" ht="30" x14ac:dyDescent="0.25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3">
        <f t="shared" si="2"/>
        <v>41828.307222222218</v>
      </c>
      <c r="T28" s="13">
        <f t="shared" si="3"/>
        <v>41868.307222222218</v>
      </c>
      <c r="U28" s="12">
        <v>41828</v>
      </c>
      <c r="V28" s="12">
        <v>41868</v>
      </c>
      <c r="W28">
        <v>2014</v>
      </c>
    </row>
    <row r="29" spans="1:23" ht="30" x14ac:dyDescent="0.25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3">
        <f t="shared" si="2"/>
        <v>41928.956400462957</v>
      </c>
      <c r="T29" s="13">
        <f t="shared" si="3"/>
        <v>41958.998067129629</v>
      </c>
      <c r="U29" s="12">
        <v>41928</v>
      </c>
      <c r="V29" s="12">
        <v>41958</v>
      </c>
      <c r="W29">
        <v>2014</v>
      </c>
    </row>
    <row r="30" spans="1:23" x14ac:dyDescent="0.25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3">
        <f t="shared" si="2"/>
        <v>42324.755601851844</v>
      </c>
      <c r="T30" s="13">
        <f t="shared" si="3"/>
        <v>42354.755601851844</v>
      </c>
      <c r="U30" s="12">
        <v>42324</v>
      </c>
      <c r="V30" s="12">
        <v>42354</v>
      </c>
      <c r="W30">
        <v>2015</v>
      </c>
    </row>
    <row r="31" spans="1:23" ht="30" x14ac:dyDescent="0.25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3">
        <f t="shared" si="2"/>
        <v>41812.464907407404</v>
      </c>
      <c r="T31" s="13">
        <f t="shared" si="3"/>
        <v>41842.464907407404</v>
      </c>
      <c r="U31" s="12">
        <v>41812</v>
      </c>
      <c r="V31" s="12">
        <v>41842</v>
      </c>
      <c r="W31">
        <v>2014</v>
      </c>
    </row>
    <row r="32" spans="1:23" ht="30" x14ac:dyDescent="0.25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3">
        <f t="shared" si="2"/>
        <v>41842.084664351853</v>
      </c>
      <c r="T32" s="13">
        <f t="shared" si="3"/>
        <v>41872.084664351853</v>
      </c>
      <c r="U32" s="12">
        <v>41842</v>
      </c>
      <c r="V32" s="12">
        <v>41872</v>
      </c>
      <c r="W32">
        <v>2014</v>
      </c>
    </row>
    <row r="33" spans="1:23" ht="30" x14ac:dyDescent="0.25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">
        <v>8310</v>
      </c>
      <c r="R33" t="s">
        <v>8311</v>
      </c>
      <c r="S33" s="13">
        <f t="shared" si="2"/>
        <v>42376.583726851844</v>
      </c>
      <c r="T33" s="13">
        <f t="shared" si="3"/>
        <v>42394.583726851844</v>
      </c>
      <c r="U33" s="12">
        <v>42376</v>
      </c>
      <c r="V33" s="12">
        <v>42394</v>
      </c>
      <c r="W33">
        <v>2016</v>
      </c>
    </row>
    <row r="34" spans="1:23" ht="30" x14ac:dyDescent="0.25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3">
        <f t="shared" si="2"/>
        <v>42461.419178240736</v>
      </c>
      <c r="T34" s="13">
        <f t="shared" si="3"/>
        <v>42502.957638888889</v>
      </c>
      <c r="U34" s="12">
        <v>42461</v>
      </c>
      <c r="V34" s="12">
        <v>42502</v>
      </c>
      <c r="W34">
        <v>2016</v>
      </c>
    </row>
    <row r="35" spans="1:23" ht="30" x14ac:dyDescent="0.25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3">
        <f t="shared" si="2"/>
        <v>42286.452557870369</v>
      </c>
      <c r="T35" s="13">
        <f t="shared" si="3"/>
        <v>42316.49422453704</v>
      </c>
      <c r="U35" s="12">
        <v>42286</v>
      </c>
      <c r="V35" s="12">
        <v>42316</v>
      </c>
      <c r="W35">
        <v>2015</v>
      </c>
    </row>
    <row r="36" spans="1:23" ht="30" x14ac:dyDescent="0.25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3">
        <f t="shared" si="2"/>
        <v>41841.113437499997</v>
      </c>
      <c r="T36" s="13">
        <f t="shared" si="3"/>
        <v>41856.113437499997</v>
      </c>
      <c r="U36" s="12">
        <v>41841</v>
      </c>
      <c r="V36" s="12">
        <v>41856</v>
      </c>
      <c r="W36">
        <v>2014</v>
      </c>
    </row>
    <row r="37" spans="1:23" ht="30" x14ac:dyDescent="0.25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3">
        <f t="shared" si="2"/>
        <v>42098.083495370367</v>
      </c>
      <c r="T37" s="13">
        <f t="shared" si="3"/>
        <v>42121.791666666664</v>
      </c>
      <c r="U37" s="12">
        <v>42098</v>
      </c>
      <c r="V37" s="12">
        <v>42121</v>
      </c>
      <c r="W37">
        <v>2015</v>
      </c>
    </row>
    <row r="38" spans="1:23" x14ac:dyDescent="0.25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3">
        <f t="shared" si="2"/>
        <v>42068.098668981482</v>
      </c>
      <c r="T38" s="13">
        <f t="shared" si="3"/>
        <v>42098.05700231481</v>
      </c>
      <c r="U38" s="12">
        <v>42068</v>
      </c>
      <c r="V38" s="12">
        <v>42098</v>
      </c>
      <c r="W38">
        <v>2015</v>
      </c>
    </row>
    <row r="39" spans="1:23" ht="30" x14ac:dyDescent="0.25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3">
        <f t="shared" si="2"/>
        <v>42032.484710648147</v>
      </c>
      <c r="T39" s="13">
        <f t="shared" si="3"/>
        <v>42062.484710648147</v>
      </c>
      <c r="U39" s="12">
        <v>42032</v>
      </c>
      <c r="V39" s="12">
        <v>42062</v>
      </c>
      <c r="W39">
        <v>2015</v>
      </c>
    </row>
    <row r="40" spans="1:23" ht="30" x14ac:dyDescent="0.25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3">
        <f t="shared" si="2"/>
        <v>41374.848888888882</v>
      </c>
      <c r="T40" s="13">
        <f t="shared" si="3"/>
        <v>41404.848888888882</v>
      </c>
      <c r="U40" s="12">
        <v>41374</v>
      </c>
      <c r="V40" s="12">
        <v>41404</v>
      </c>
      <c r="W40">
        <v>2013</v>
      </c>
    </row>
    <row r="41" spans="1:23" ht="30" x14ac:dyDescent="0.25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3">
        <f t="shared" si="2"/>
        <v>41753.838749999995</v>
      </c>
      <c r="T41" s="13">
        <f t="shared" si="3"/>
        <v>41784.749305555553</v>
      </c>
      <c r="U41" s="12">
        <v>41753</v>
      </c>
      <c r="V41" s="12">
        <v>41784</v>
      </c>
      <c r="W41">
        <v>2014</v>
      </c>
    </row>
    <row r="42" spans="1:23" ht="30" x14ac:dyDescent="0.25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3">
        <f t="shared" si="2"/>
        <v>41789.005648148144</v>
      </c>
      <c r="T42" s="13">
        <f t="shared" si="3"/>
        <v>41808.958333333328</v>
      </c>
      <c r="U42" s="12">
        <v>41789</v>
      </c>
      <c r="V42" s="12">
        <v>41808</v>
      </c>
      <c r="W42">
        <v>2014</v>
      </c>
    </row>
    <row r="43" spans="1:23" ht="30" x14ac:dyDescent="0.25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3">
        <f t="shared" si="2"/>
        <v>41887.360578703701</v>
      </c>
      <c r="T43" s="13">
        <f t="shared" si="3"/>
        <v>41917.360578703701</v>
      </c>
      <c r="U43" s="12">
        <v>41887</v>
      </c>
      <c r="V43" s="12">
        <v>41917</v>
      </c>
      <c r="W43">
        <v>2014</v>
      </c>
    </row>
    <row r="44" spans="1:23" ht="30" x14ac:dyDescent="0.25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3">
        <f t="shared" si="2"/>
        <v>41971.430856481478</v>
      </c>
      <c r="T44" s="13">
        <f t="shared" si="3"/>
        <v>42001.430856481478</v>
      </c>
      <c r="U44" s="12">
        <v>41971</v>
      </c>
      <c r="V44" s="12">
        <v>42001</v>
      </c>
      <c r="W44">
        <v>2014</v>
      </c>
    </row>
    <row r="45" spans="1:23" ht="30" x14ac:dyDescent="0.25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3">
        <f t="shared" si="2"/>
        <v>41802.582013888888</v>
      </c>
      <c r="T45" s="13">
        <f t="shared" si="3"/>
        <v>41832.791666666664</v>
      </c>
      <c r="U45" s="12">
        <v>41802</v>
      </c>
      <c r="V45" s="12">
        <v>41832</v>
      </c>
      <c r="W45">
        <v>2014</v>
      </c>
    </row>
    <row r="46" spans="1:23" ht="30" x14ac:dyDescent="0.25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3">
        <f t="shared" si="2"/>
        <v>41873.890474537038</v>
      </c>
      <c r="T46" s="13">
        <f t="shared" si="3"/>
        <v>41918.890474537038</v>
      </c>
      <c r="U46" s="12">
        <v>41873</v>
      </c>
      <c r="V46" s="12">
        <v>41918</v>
      </c>
      <c r="W46">
        <v>2014</v>
      </c>
    </row>
    <row r="47" spans="1:23" ht="30" x14ac:dyDescent="0.25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3">
        <f t="shared" si="2"/>
        <v>42457.415590277778</v>
      </c>
      <c r="T47" s="13">
        <f t="shared" si="3"/>
        <v>42487.415590277778</v>
      </c>
      <c r="U47" s="12">
        <v>42457</v>
      </c>
      <c r="V47" s="12">
        <v>42487</v>
      </c>
      <c r="W47">
        <v>2016</v>
      </c>
    </row>
    <row r="48" spans="1:23" ht="30" x14ac:dyDescent="0.25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3">
        <f t="shared" si="2"/>
        <v>42323.756643518522</v>
      </c>
      <c r="T48" s="13">
        <f t="shared" si="3"/>
        <v>42353.756643518522</v>
      </c>
      <c r="U48" s="12">
        <v>42323</v>
      </c>
      <c r="V48" s="12">
        <v>42353</v>
      </c>
      <c r="W48">
        <v>2015</v>
      </c>
    </row>
    <row r="49" spans="1:23" ht="30" x14ac:dyDescent="0.25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3">
        <f t="shared" si="2"/>
        <v>41932.611192129625</v>
      </c>
      <c r="T49" s="13">
        <f t="shared" si="3"/>
        <v>41992.652858796289</v>
      </c>
      <c r="U49" s="12">
        <v>41932</v>
      </c>
      <c r="V49" s="12">
        <v>41992</v>
      </c>
      <c r="W49">
        <v>2014</v>
      </c>
    </row>
    <row r="50" spans="1:23" ht="30" x14ac:dyDescent="0.25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3">
        <f t="shared" si="2"/>
        <v>42033.308564814812</v>
      </c>
      <c r="T50" s="13">
        <f t="shared" si="3"/>
        <v>42064.291666666664</v>
      </c>
      <c r="U50" s="12">
        <v>42033</v>
      </c>
      <c r="V50" s="12">
        <v>42064</v>
      </c>
      <c r="W50">
        <v>2015</v>
      </c>
    </row>
    <row r="51" spans="1:23" x14ac:dyDescent="0.25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3">
        <f t="shared" si="2"/>
        <v>42270.968113425923</v>
      </c>
      <c r="T51" s="13">
        <f t="shared" si="3"/>
        <v>42300.968113425923</v>
      </c>
      <c r="U51" s="12">
        <v>42270</v>
      </c>
      <c r="V51" s="12">
        <v>42300</v>
      </c>
      <c r="W51">
        <v>2015</v>
      </c>
    </row>
    <row r="52" spans="1:23" ht="30" x14ac:dyDescent="0.25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3">
        <f t="shared" si="2"/>
        <v>41995.544652777775</v>
      </c>
      <c r="T52" s="13">
        <f t="shared" si="3"/>
        <v>42034.499999999993</v>
      </c>
      <c r="U52" s="12">
        <v>41995</v>
      </c>
      <c r="V52" s="12">
        <v>42034</v>
      </c>
      <c r="W52">
        <v>2014</v>
      </c>
    </row>
    <row r="53" spans="1:23" ht="30" x14ac:dyDescent="0.25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3">
        <f t="shared" si="2"/>
        <v>42196.720335648148</v>
      </c>
      <c r="T53" s="13">
        <f t="shared" si="3"/>
        <v>42226.720335648148</v>
      </c>
      <c r="U53" s="12">
        <v>42196</v>
      </c>
      <c r="V53" s="12">
        <v>42226</v>
      </c>
      <c r="W53">
        <v>2015</v>
      </c>
    </row>
    <row r="54" spans="1:23" ht="30" x14ac:dyDescent="0.25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3">
        <f t="shared" si="2"/>
        <v>41807.493587962963</v>
      </c>
      <c r="T54" s="13">
        <f t="shared" si="3"/>
        <v>41837.493587962963</v>
      </c>
      <c r="U54" s="12">
        <v>41807</v>
      </c>
      <c r="V54" s="12">
        <v>41837</v>
      </c>
      <c r="W54">
        <v>2014</v>
      </c>
    </row>
    <row r="55" spans="1:23" x14ac:dyDescent="0.25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3">
        <f t="shared" si="2"/>
        <v>41719.340798611105</v>
      </c>
      <c r="T55" s="13">
        <f t="shared" si="3"/>
        <v>41733.708333333328</v>
      </c>
      <c r="U55" s="12">
        <v>41719</v>
      </c>
      <c r="V55" s="12">
        <v>41733</v>
      </c>
      <c r="W55">
        <v>2014</v>
      </c>
    </row>
    <row r="56" spans="1:23" ht="30" x14ac:dyDescent="0.25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3">
        <f t="shared" si="2"/>
        <v>42333.504872685182</v>
      </c>
      <c r="T56" s="13">
        <f t="shared" si="3"/>
        <v>42363.504872685182</v>
      </c>
      <c r="U56" s="12">
        <v>42333</v>
      </c>
      <c r="V56" s="12">
        <v>42363</v>
      </c>
      <c r="W56">
        <v>2015</v>
      </c>
    </row>
    <row r="57" spans="1:23" ht="30" x14ac:dyDescent="0.25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3">
        <f t="shared" si="2"/>
        <v>42496.760601851849</v>
      </c>
      <c r="T57" s="13">
        <f t="shared" si="3"/>
        <v>42517.760601851849</v>
      </c>
      <c r="U57" s="12">
        <v>42496</v>
      </c>
      <c r="V57" s="12">
        <v>42517</v>
      </c>
      <c r="W57">
        <v>2016</v>
      </c>
    </row>
    <row r="58" spans="1:23" ht="30" x14ac:dyDescent="0.25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3">
        <f t="shared" si="2"/>
        <v>42149.340555555551</v>
      </c>
      <c r="T58" s="13">
        <f t="shared" si="3"/>
        <v>42163.458333333336</v>
      </c>
      <c r="U58" s="12">
        <v>42149</v>
      </c>
      <c r="V58" s="12">
        <v>42163</v>
      </c>
      <c r="W58">
        <v>2015</v>
      </c>
    </row>
    <row r="59" spans="1:23" ht="30" x14ac:dyDescent="0.25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3">
        <f t="shared" si="2"/>
        <v>42089.624560185184</v>
      </c>
      <c r="T59" s="13">
        <f t="shared" si="3"/>
        <v>42119.624560185184</v>
      </c>
      <c r="U59" s="12">
        <v>42089</v>
      </c>
      <c r="V59" s="12">
        <v>42119</v>
      </c>
      <c r="W59">
        <v>2015</v>
      </c>
    </row>
    <row r="60" spans="1:23" ht="30" x14ac:dyDescent="0.25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3">
        <f t="shared" si="2"/>
        <v>41932.536712962959</v>
      </c>
      <c r="T60" s="13">
        <f t="shared" si="3"/>
        <v>41962.578379629624</v>
      </c>
      <c r="U60" s="12">
        <v>41932</v>
      </c>
      <c r="V60" s="12">
        <v>41962</v>
      </c>
      <c r="W60">
        <v>2014</v>
      </c>
    </row>
    <row r="61" spans="1:23" ht="30" x14ac:dyDescent="0.25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3">
        <f t="shared" si="2"/>
        <v>42230.027500000004</v>
      </c>
      <c r="T61" s="13">
        <f t="shared" si="3"/>
        <v>42261.666666666664</v>
      </c>
      <c r="U61" s="12">
        <v>42230</v>
      </c>
      <c r="V61" s="12">
        <v>42261</v>
      </c>
      <c r="W61">
        <v>2015</v>
      </c>
    </row>
    <row r="62" spans="1:23" ht="30" x14ac:dyDescent="0.25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3">
        <f t="shared" si="2"/>
        <v>41701.693483796291</v>
      </c>
      <c r="T62" s="13">
        <f t="shared" si="3"/>
        <v>41720.791666666664</v>
      </c>
      <c r="U62" s="12">
        <v>41701</v>
      </c>
      <c r="V62" s="12">
        <v>41720</v>
      </c>
      <c r="W62">
        <v>2014</v>
      </c>
    </row>
    <row r="63" spans="1:23" ht="30" x14ac:dyDescent="0.25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3">
        <f t="shared" si="2"/>
        <v>41409.605983796297</v>
      </c>
      <c r="T63" s="13">
        <f t="shared" si="3"/>
        <v>41431.605983796297</v>
      </c>
      <c r="U63" s="12">
        <v>41409</v>
      </c>
      <c r="V63" s="12">
        <v>41431</v>
      </c>
      <c r="W63">
        <v>2013</v>
      </c>
    </row>
    <row r="64" spans="1:23" ht="30" x14ac:dyDescent="0.25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3">
        <f t="shared" si="2"/>
        <v>41311.591180555552</v>
      </c>
      <c r="T64" s="13">
        <f t="shared" si="3"/>
        <v>41336.591180555552</v>
      </c>
      <c r="U64" s="12">
        <v>41311</v>
      </c>
      <c r="V64" s="12">
        <v>41336</v>
      </c>
      <c r="W64">
        <v>2013</v>
      </c>
    </row>
    <row r="65" spans="1:23" ht="30" x14ac:dyDescent="0.25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3">
        <f t="shared" si="2"/>
        <v>41612.703854166662</v>
      </c>
      <c r="T65" s="13">
        <f t="shared" si="3"/>
        <v>41635.999305555553</v>
      </c>
      <c r="U65" s="12">
        <v>41612</v>
      </c>
      <c r="V65" s="12">
        <v>41635</v>
      </c>
      <c r="W65">
        <v>2013</v>
      </c>
    </row>
    <row r="66" spans="1:23" ht="30" x14ac:dyDescent="0.25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3">
        <f t="shared" si="2"/>
        <v>41432.809965277775</v>
      </c>
      <c r="T66" s="13">
        <f t="shared" si="3"/>
        <v>41462.809965277775</v>
      </c>
      <c r="U66" s="12">
        <v>41432</v>
      </c>
      <c r="V66" s="12">
        <v>41462</v>
      </c>
      <c r="W66">
        <v>2013</v>
      </c>
    </row>
    <row r="67" spans="1:23" ht="30" x14ac:dyDescent="0.25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7">
        <f t="shared" ref="P67:P130" si="5">E67/L67</f>
        <v>132.05263157894737</v>
      </c>
      <c r="Q67" t="s">
        <v>8310</v>
      </c>
      <c r="R67" t="s">
        <v>8312</v>
      </c>
      <c r="S67" s="13">
        <f t="shared" ref="S67:S130" si="6">(((J67/60)/60)/24)+DATE(1970,1,1)+(-5/24)</f>
        <v>41835.612893518519</v>
      </c>
      <c r="T67" s="13">
        <f t="shared" ref="T67:T130" si="7">(((I67/60)/60)/24)+DATE(1970,1,1)+(-5/24)</f>
        <v>41862.040972222218</v>
      </c>
      <c r="U67" s="12">
        <v>41835</v>
      </c>
      <c r="V67" s="12">
        <v>41862</v>
      </c>
      <c r="W67">
        <v>2014</v>
      </c>
    </row>
    <row r="68" spans="1:23" x14ac:dyDescent="0.25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3">
        <f t="shared" si="6"/>
        <v>42539.641435185178</v>
      </c>
      <c r="T68" s="13">
        <f t="shared" si="7"/>
        <v>42569.641435185178</v>
      </c>
      <c r="U68" s="12">
        <v>42539</v>
      </c>
      <c r="V68" s="12">
        <v>42569</v>
      </c>
      <c r="W68">
        <v>2016</v>
      </c>
    </row>
    <row r="69" spans="1:23" ht="30" x14ac:dyDescent="0.25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3">
        <f t="shared" si="6"/>
        <v>41075.375046296293</v>
      </c>
      <c r="T69" s="13">
        <f t="shared" si="7"/>
        <v>41105.375046296293</v>
      </c>
      <c r="U69" s="12">
        <v>41075</v>
      </c>
      <c r="V69" s="12">
        <v>41105</v>
      </c>
      <c r="W69">
        <v>2012</v>
      </c>
    </row>
    <row r="70" spans="1:23" ht="30" x14ac:dyDescent="0.25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3">
        <f t="shared" si="6"/>
        <v>41663.36100694444</v>
      </c>
      <c r="T70" s="13">
        <f t="shared" si="7"/>
        <v>41693.36100694444</v>
      </c>
      <c r="U70" s="12">
        <v>41663</v>
      </c>
      <c r="V70" s="12">
        <v>41693</v>
      </c>
      <c r="W70">
        <v>2014</v>
      </c>
    </row>
    <row r="71" spans="1:23" ht="30" x14ac:dyDescent="0.25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3">
        <f t="shared" si="6"/>
        <v>40785.979456018518</v>
      </c>
      <c r="T71" s="13">
        <f t="shared" si="7"/>
        <v>40818.082638888889</v>
      </c>
      <c r="U71" s="12">
        <v>40785</v>
      </c>
      <c r="V71" s="12">
        <v>40818</v>
      </c>
      <c r="W71">
        <v>2011</v>
      </c>
    </row>
    <row r="72" spans="1:23" ht="30" x14ac:dyDescent="0.25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3">
        <f t="shared" si="6"/>
        <v>40730.688020833331</v>
      </c>
      <c r="T72" s="13">
        <f t="shared" si="7"/>
        <v>40790.688020833331</v>
      </c>
      <c r="U72" s="12">
        <v>40730</v>
      </c>
      <c r="V72" s="12">
        <v>40790</v>
      </c>
      <c r="W72">
        <v>2011</v>
      </c>
    </row>
    <row r="73" spans="1:23" ht="30" x14ac:dyDescent="0.25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3">
        <f t="shared" si="6"/>
        <v>40997.063159722216</v>
      </c>
      <c r="T73" s="13">
        <f t="shared" si="7"/>
        <v>41057.063159722216</v>
      </c>
      <c r="U73" s="12">
        <v>40997</v>
      </c>
      <c r="V73" s="12">
        <v>41057</v>
      </c>
      <c r="W73">
        <v>2012</v>
      </c>
    </row>
    <row r="74" spans="1:23" ht="30" x14ac:dyDescent="0.25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3">
        <f t="shared" si="6"/>
        <v>41207.801863425921</v>
      </c>
      <c r="T74" s="13">
        <f t="shared" si="7"/>
        <v>41227.791666666664</v>
      </c>
      <c r="U74" s="12">
        <v>41207</v>
      </c>
      <c r="V74" s="12">
        <v>41227</v>
      </c>
      <c r="W74">
        <v>2012</v>
      </c>
    </row>
    <row r="75" spans="1:23" ht="30" x14ac:dyDescent="0.25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5"/>
        <v>50</v>
      </c>
      <c r="Q75" t="s">
        <v>8310</v>
      </c>
      <c r="R75" t="s">
        <v>8312</v>
      </c>
      <c r="S75" s="13">
        <f t="shared" si="6"/>
        <v>40587.548425925925</v>
      </c>
      <c r="T75" s="13">
        <f t="shared" si="7"/>
        <v>40665.957638888889</v>
      </c>
      <c r="U75" s="12">
        <v>40587</v>
      </c>
      <c r="V75" s="12">
        <v>40665</v>
      </c>
      <c r="W75">
        <v>2011</v>
      </c>
    </row>
    <row r="76" spans="1:23" ht="30" x14ac:dyDescent="0.25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3">
        <f t="shared" si="6"/>
        <v>42360.278877314813</v>
      </c>
      <c r="T76" s="13">
        <f t="shared" si="7"/>
        <v>42390.278877314813</v>
      </c>
      <c r="U76" s="12">
        <v>42360</v>
      </c>
      <c r="V76" s="12">
        <v>42390</v>
      </c>
      <c r="W76">
        <v>2015</v>
      </c>
    </row>
    <row r="77" spans="1:23" ht="30" x14ac:dyDescent="0.25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3">
        <f t="shared" si="6"/>
        <v>41357.000833333332</v>
      </c>
      <c r="T77" s="13">
        <f t="shared" si="7"/>
        <v>41387.000833333332</v>
      </c>
      <c r="U77" s="12">
        <v>41357</v>
      </c>
      <c r="V77" s="12">
        <v>41387</v>
      </c>
      <c r="W77">
        <v>2013</v>
      </c>
    </row>
    <row r="78" spans="1:23" ht="30" x14ac:dyDescent="0.25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3">
        <f t="shared" si="6"/>
        <v>40844.483310185184</v>
      </c>
      <c r="T78" s="13">
        <f t="shared" si="7"/>
        <v>40904.524976851848</v>
      </c>
      <c r="U78" s="12">
        <v>40844</v>
      </c>
      <c r="V78" s="12">
        <v>40904</v>
      </c>
      <c r="W78">
        <v>2011</v>
      </c>
    </row>
    <row r="79" spans="1:23" ht="30" x14ac:dyDescent="0.25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3">
        <f t="shared" si="6"/>
        <v>40996.936539351853</v>
      </c>
      <c r="T79" s="13">
        <f t="shared" si="7"/>
        <v>41049.915972222218</v>
      </c>
      <c r="U79" s="12">
        <v>40996</v>
      </c>
      <c r="V79" s="12">
        <v>41049</v>
      </c>
      <c r="W79">
        <v>2012</v>
      </c>
    </row>
    <row r="80" spans="1:23" ht="90" x14ac:dyDescent="0.25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3">
        <f t="shared" si="6"/>
        <v>42604.522233796299</v>
      </c>
      <c r="T80" s="13">
        <f t="shared" si="7"/>
        <v>42614.522233796299</v>
      </c>
      <c r="U80" s="12">
        <v>42604</v>
      </c>
      <c r="V80" s="12">
        <v>42614</v>
      </c>
      <c r="W80">
        <v>2016</v>
      </c>
    </row>
    <row r="81" spans="1:23" ht="30" x14ac:dyDescent="0.25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3">
        <f t="shared" si="6"/>
        <v>41724.568206018514</v>
      </c>
      <c r="T81" s="13">
        <f t="shared" si="7"/>
        <v>41754.568206018514</v>
      </c>
      <c r="U81" s="12">
        <v>41724</v>
      </c>
      <c r="V81" s="12">
        <v>41754</v>
      </c>
      <c r="W81">
        <v>2014</v>
      </c>
    </row>
    <row r="82" spans="1:23" ht="30" x14ac:dyDescent="0.25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3">
        <f t="shared" si="6"/>
        <v>41582.875648148147</v>
      </c>
      <c r="T82" s="13">
        <f t="shared" si="7"/>
        <v>41617.875648148147</v>
      </c>
      <c r="U82" s="12">
        <v>41582</v>
      </c>
      <c r="V82" s="12">
        <v>41617</v>
      </c>
      <c r="W82">
        <v>2013</v>
      </c>
    </row>
    <row r="83" spans="1:23" ht="30" x14ac:dyDescent="0.25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3">
        <f t="shared" si="6"/>
        <v>41099.950543981482</v>
      </c>
      <c r="T83" s="13">
        <f t="shared" si="7"/>
        <v>41103.91805555555</v>
      </c>
      <c r="U83" s="12">
        <v>41099</v>
      </c>
      <c r="V83" s="12">
        <v>41103</v>
      </c>
      <c r="W83">
        <v>2012</v>
      </c>
    </row>
    <row r="84" spans="1:23" ht="30" x14ac:dyDescent="0.25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3">
        <f t="shared" si="6"/>
        <v>40795.611817129626</v>
      </c>
      <c r="T84" s="13">
        <f t="shared" si="7"/>
        <v>40825.611817129626</v>
      </c>
      <c r="U84" s="12">
        <v>40795</v>
      </c>
      <c r="V84" s="12">
        <v>40825</v>
      </c>
      <c r="W84">
        <v>2011</v>
      </c>
    </row>
    <row r="85" spans="1:23" ht="30" x14ac:dyDescent="0.25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3">
        <f t="shared" si="6"/>
        <v>42042.407280092586</v>
      </c>
      <c r="T85" s="13">
        <f t="shared" si="7"/>
        <v>42057.270833333336</v>
      </c>
      <c r="U85" s="12">
        <v>42042</v>
      </c>
      <c r="V85" s="12">
        <v>42057</v>
      </c>
      <c r="W85">
        <v>2015</v>
      </c>
    </row>
    <row r="86" spans="1:23" ht="30" x14ac:dyDescent="0.25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3">
        <f t="shared" si="6"/>
        <v>40648.54960648148</v>
      </c>
      <c r="T86" s="13">
        <f t="shared" si="7"/>
        <v>40678.54960648148</v>
      </c>
      <c r="U86" s="12">
        <v>40648</v>
      </c>
      <c r="V86" s="12">
        <v>40678</v>
      </c>
      <c r="W86">
        <v>2011</v>
      </c>
    </row>
    <row r="87" spans="1:23" ht="30" x14ac:dyDescent="0.25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3">
        <f t="shared" si="6"/>
        <v>40778.917094907403</v>
      </c>
      <c r="T87" s="13">
        <f t="shared" si="7"/>
        <v>40808.917094907403</v>
      </c>
      <c r="U87" s="12">
        <v>40778</v>
      </c>
      <c r="V87" s="12">
        <v>40808</v>
      </c>
      <c r="W87">
        <v>2011</v>
      </c>
    </row>
    <row r="88" spans="1:23" ht="45" x14ac:dyDescent="0.25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3">
        <f t="shared" si="6"/>
        <v>42291.347743055558</v>
      </c>
      <c r="T88" s="13">
        <f t="shared" si="7"/>
        <v>42365.389409722215</v>
      </c>
      <c r="U88" s="12">
        <v>42291</v>
      </c>
      <c r="V88" s="12">
        <v>42365</v>
      </c>
      <c r="W88">
        <v>2015</v>
      </c>
    </row>
    <row r="89" spans="1:23" ht="30" x14ac:dyDescent="0.25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3">
        <f t="shared" si="6"/>
        <v>40322.331053240734</v>
      </c>
      <c r="T89" s="13">
        <f t="shared" si="7"/>
        <v>40331.861805555556</v>
      </c>
      <c r="U89" s="12">
        <v>40322</v>
      </c>
      <c r="V89" s="12">
        <v>40331</v>
      </c>
      <c r="W89">
        <v>2010</v>
      </c>
    </row>
    <row r="90" spans="1:23" ht="30" x14ac:dyDescent="0.25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3">
        <f t="shared" si="6"/>
        <v>41786.450590277775</v>
      </c>
      <c r="T90" s="13">
        <f t="shared" si="7"/>
        <v>41812.450590277775</v>
      </c>
      <c r="U90" s="12">
        <v>41786</v>
      </c>
      <c r="V90" s="12">
        <v>41812</v>
      </c>
      <c r="W90">
        <v>2014</v>
      </c>
    </row>
    <row r="91" spans="1:23" ht="30" x14ac:dyDescent="0.25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3">
        <f t="shared" si="6"/>
        <v>41402.543888888889</v>
      </c>
      <c r="T91" s="13">
        <f t="shared" si="7"/>
        <v>41427.543888888889</v>
      </c>
      <c r="U91" s="12">
        <v>41402</v>
      </c>
      <c r="V91" s="12">
        <v>41427</v>
      </c>
      <c r="W91">
        <v>2013</v>
      </c>
    </row>
    <row r="92" spans="1:23" x14ac:dyDescent="0.25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3">
        <f t="shared" si="6"/>
        <v>40706.089108796295</v>
      </c>
      <c r="T92" s="13">
        <f t="shared" si="7"/>
        <v>40736.089108796295</v>
      </c>
      <c r="U92" s="12">
        <v>40706</v>
      </c>
      <c r="V92" s="12">
        <v>40736</v>
      </c>
      <c r="W92">
        <v>2011</v>
      </c>
    </row>
    <row r="93" spans="1:23" ht="30" x14ac:dyDescent="0.25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3">
        <f t="shared" si="6"/>
        <v>40619.194027777776</v>
      </c>
      <c r="T93" s="13">
        <f t="shared" si="7"/>
        <v>40680.194027777776</v>
      </c>
      <c r="U93" s="12">
        <v>40619</v>
      </c>
      <c r="V93" s="12">
        <v>40680</v>
      </c>
      <c r="W93">
        <v>2011</v>
      </c>
    </row>
    <row r="94" spans="1:23" ht="30" x14ac:dyDescent="0.25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3">
        <f t="shared" si="6"/>
        <v>42720.990543981483</v>
      </c>
      <c r="T94" s="13">
        <f t="shared" si="7"/>
        <v>42767.124999999993</v>
      </c>
      <c r="U94" s="12">
        <v>42720</v>
      </c>
      <c r="V94" s="12">
        <v>42767</v>
      </c>
      <c r="W94">
        <v>2016</v>
      </c>
    </row>
    <row r="95" spans="1:23" ht="30" x14ac:dyDescent="0.25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3">
        <f t="shared" si="6"/>
        <v>41065.649733796294</v>
      </c>
      <c r="T95" s="13">
        <f t="shared" si="7"/>
        <v>41093.666666666664</v>
      </c>
      <c r="U95" s="12">
        <v>41065</v>
      </c>
      <c r="V95" s="12">
        <v>41093</v>
      </c>
      <c r="W95">
        <v>2012</v>
      </c>
    </row>
    <row r="96" spans="1:23" ht="30" x14ac:dyDescent="0.25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3">
        <f t="shared" si="6"/>
        <v>41716.509513888886</v>
      </c>
      <c r="T96" s="13">
        <f t="shared" si="7"/>
        <v>41736.509513888886</v>
      </c>
      <c r="U96" s="12">
        <v>41716</v>
      </c>
      <c r="V96" s="12">
        <v>41736</v>
      </c>
      <c r="W96">
        <v>2014</v>
      </c>
    </row>
    <row r="97" spans="1:23" ht="30" x14ac:dyDescent="0.25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3">
        <f t="shared" si="6"/>
        <v>40934.796770833331</v>
      </c>
      <c r="T97" s="13">
        <f t="shared" si="7"/>
        <v>40964.796770833331</v>
      </c>
      <c r="U97" s="12">
        <v>40934</v>
      </c>
      <c r="V97" s="12">
        <v>40964</v>
      </c>
      <c r="W97">
        <v>2012</v>
      </c>
    </row>
    <row r="98" spans="1:23" ht="30" x14ac:dyDescent="0.25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3">
        <f t="shared" si="6"/>
        <v>40324.45417824074</v>
      </c>
      <c r="T98" s="13">
        <f t="shared" si="7"/>
        <v>40390.916666666664</v>
      </c>
      <c r="U98" s="12">
        <v>40324</v>
      </c>
      <c r="V98" s="12">
        <v>40390</v>
      </c>
      <c r="W98">
        <v>2010</v>
      </c>
    </row>
    <row r="99" spans="1:23" ht="30" x14ac:dyDescent="0.25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3">
        <f t="shared" si="6"/>
        <v>40705.926874999997</v>
      </c>
      <c r="T99" s="13">
        <f t="shared" si="7"/>
        <v>40735.926874999997</v>
      </c>
      <c r="U99" s="12">
        <v>40705</v>
      </c>
      <c r="V99" s="12">
        <v>40735</v>
      </c>
      <c r="W99">
        <v>2011</v>
      </c>
    </row>
    <row r="100" spans="1:23" ht="30" x14ac:dyDescent="0.25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3">
        <f t="shared" si="6"/>
        <v>41214.586504629624</v>
      </c>
      <c r="T100" s="13">
        <f t="shared" si="7"/>
        <v>41250.770833333328</v>
      </c>
      <c r="U100" s="12">
        <v>41214</v>
      </c>
      <c r="V100" s="12">
        <v>41250</v>
      </c>
      <c r="W100">
        <v>2012</v>
      </c>
    </row>
    <row r="101" spans="1:23" ht="30" x14ac:dyDescent="0.25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3">
        <f t="shared" si="6"/>
        <v>41631.694432870368</v>
      </c>
      <c r="T101" s="13">
        <f t="shared" si="7"/>
        <v>41661.694432870368</v>
      </c>
      <c r="U101" s="12">
        <v>41631</v>
      </c>
      <c r="V101" s="12">
        <v>41661</v>
      </c>
      <c r="W101">
        <v>2013</v>
      </c>
    </row>
    <row r="102" spans="1:23" ht="30" x14ac:dyDescent="0.25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3">
        <f t="shared" si="6"/>
        <v>41197.544976851852</v>
      </c>
      <c r="T102" s="13">
        <f t="shared" si="7"/>
        <v>41217.586643518516</v>
      </c>
      <c r="U102" s="12">
        <v>41197</v>
      </c>
      <c r="V102" s="12">
        <v>41217</v>
      </c>
      <c r="W102">
        <v>2012</v>
      </c>
    </row>
    <row r="103" spans="1:23" ht="30" x14ac:dyDescent="0.25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3">
        <f t="shared" si="6"/>
        <v>41274.568402777775</v>
      </c>
      <c r="T103" s="13">
        <f t="shared" si="7"/>
        <v>41298.568402777775</v>
      </c>
      <c r="U103" s="12">
        <v>41274</v>
      </c>
      <c r="V103" s="12">
        <v>41298</v>
      </c>
      <c r="W103">
        <v>2012</v>
      </c>
    </row>
    <row r="104" spans="1:23" ht="30" x14ac:dyDescent="0.25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3">
        <f t="shared" si="6"/>
        <v>40504.922835648147</v>
      </c>
      <c r="T104" s="13">
        <f t="shared" si="7"/>
        <v>40534.922835648147</v>
      </c>
      <c r="U104" s="12">
        <v>40504</v>
      </c>
      <c r="V104" s="12">
        <v>40534</v>
      </c>
      <c r="W104">
        <v>2010</v>
      </c>
    </row>
    <row r="105" spans="1:23" ht="30" x14ac:dyDescent="0.25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3">
        <f t="shared" si="6"/>
        <v>41682.597569444442</v>
      </c>
      <c r="T105" s="13">
        <f t="shared" si="7"/>
        <v>41705.597569444442</v>
      </c>
      <c r="U105" s="12">
        <v>41682</v>
      </c>
      <c r="V105" s="12">
        <v>41705</v>
      </c>
      <c r="W105">
        <v>2014</v>
      </c>
    </row>
    <row r="106" spans="1:23" x14ac:dyDescent="0.25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3">
        <f t="shared" si="6"/>
        <v>40612.486874999995</v>
      </c>
      <c r="T106" s="13">
        <f t="shared" si="7"/>
        <v>40635.833333333328</v>
      </c>
      <c r="U106" s="12">
        <v>40612</v>
      </c>
      <c r="V106" s="12">
        <v>40635</v>
      </c>
      <c r="W106">
        <v>2011</v>
      </c>
    </row>
    <row r="107" spans="1:23" ht="30" x14ac:dyDescent="0.25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3">
        <f t="shared" si="6"/>
        <v>42485.516435185178</v>
      </c>
      <c r="T107" s="13">
        <f t="shared" si="7"/>
        <v>42503.791666666664</v>
      </c>
      <c r="U107" s="12">
        <v>42485</v>
      </c>
      <c r="V107" s="12">
        <v>42503</v>
      </c>
      <c r="W107">
        <v>2016</v>
      </c>
    </row>
    <row r="108" spans="1:23" x14ac:dyDescent="0.25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3">
        <f t="shared" si="6"/>
        <v>40987.568298611113</v>
      </c>
      <c r="T108" s="13">
        <f t="shared" si="7"/>
        <v>41001.568298611113</v>
      </c>
      <c r="U108" s="12">
        <v>40987</v>
      </c>
      <c r="V108" s="12">
        <v>41001</v>
      </c>
      <c r="W108">
        <v>2012</v>
      </c>
    </row>
    <row r="109" spans="1:23" ht="30" x14ac:dyDescent="0.25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3">
        <f t="shared" si="6"/>
        <v>40635.774155092593</v>
      </c>
      <c r="T109" s="13">
        <f t="shared" si="7"/>
        <v>40657.774155092593</v>
      </c>
      <c r="U109" s="12">
        <v>40635</v>
      </c>
      <c r="V109" s="12">
        <v>40657</v>
      </c>
      <c r="W109">
        <v>2011</v>
      </c>
    </row>
    <row r="110" spans="1:23" ht="30" x14ac:dyDescent="0.25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3">
        <f t="shared" si="6"/>
        <v>41365.404745370368</v>
      </c>
      <c r="T110" s="13">
        <f t="shared" si="7"/>
        <v>41425.404745370368</v>
      </c>
      <c r="U110" s="12">
        <v>41365</v>
      </c>
      <c r="V110" s="12">
        <v>41425</v>
      </c>
      <c r="W110">
        <v>2013</v>
      </c>
    </row>
    <row r="111" spans="1:23" ht="30" x14ac:dyDescent="0.25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3">
        <f t="shared" si="6"/>
        <v>40569.817476851851</v>
      </c>
      <c r="T111" s="13">
        <f t="shared" si="7"/>
        <v>40599.817476851851</v>
      </c>
      <c r="U111" s="12">
        <v>40569</v>
      </c>
      <c r="V111" s="12">
        <v>40599</v>
      </c>
      <c r="W111">
        <v>2011</v>
      </c>
    </row>
    <row r="112" spans="1:23" ht="30" x14ac:dyDescent="0.25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3">
        <f t="shared" si="6"/>
        <v>41557.741354166668</v>
      </c>
      <c r="T112" s="13">
        <f t="shared" si="7"/>
        <v>41592.040972222218</v>
      </c>
      <c r="U112" s="12">
        <v>41557</v>
      </c>
      <c r="V112" s="12">
        <v>41592</v>
      </c>
      <c r="W112">
        <v>2013</v>
      </c>
    </row>
    <row r="113" spans="1:23" ht="30" x14ac:dyDescent="0.25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3">
        <f t="shared" si="6"/>
        <v>42125.124849537031</v>
      </c>
      <c r="T113" s="13">
        <f t="shared" si="7"/>
        <v>42155.124849537031</v>
      </c>
      <c r="U113" s="12">
        <v>42125</v>
      </c>
      <c r="V113" s="12">
        <v>42155</v>
      </c>
      <c r="W113">
        <v>2015</v>
      </c>
    </row>
    <row r="114" spans="1:23" ht="30" x14ac:dyDescent="0.25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3">
        <f t="shared" si="6"/>
        <v>41717.834699074068</v>
      </c>
      <c r="T114" s="13">
        <f t="shared" si="7"/>
        <v>41741.875</v>
      </c>
      <c r="U114" s="12">
        <v>41717</v>
      </c>
      <c r="V114" s="12">
        <v>41741</v>
      </c>
      <c r="W114">
        <v>2014</v>
      </c>
    </row>
    <row r="115" spans="1:23" x14ac:dyDescent="0.25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3">
        <f t="shared" si="6"/>
        <v>40753.550092592588</v>
      </c>
      <c r="T115" s="13">
        <f t="shared" si="7"/>
        <v>40761.416666666664</v>
      </c>
      <c r="U115" s="12">
        <v>40753</v>
      </c>
      <c r="V115" s="12">
        <v>40761</v>
      </c>
      <c r="W115">
        <v>2011</v>
      </c>
    </row>
    <row r="116" spans="1:23" ht="30" x14ac:dyDescent="0.25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3">
        <f t="shared" si="6"/>
        <v>40861.065833333334</v>
      </c>
      <c r="T116" s="13">
        <f t="shared" si="7"/>
        <v>40921.065833333334</v>
      </c>
      <c r="U116" s="12">
        <v>40861</v>
      </c>
      <c r="V116" s="12">
        <v>40921</v>
      </c>
      <c r="W116">
        <v>2011</v>
      </c>
    </row>
    <row r="117" spans="1:23" x14ac:dyDescent="0.25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3">
        <f t="shared" si="6"/>
        <v>40918.530601851846</v>
      </c>
      <c r="T117" s="13">
        <f t="shared" si="7"/>
        <v>40943.530601851846</v>
      </c>
      <c r="U117" s="12">
        <v>40918</v>
      </c>
      <c r="V117" s="12">
        <v>40943</v>
      </c>
      <c r="W117">
        <v>2012</v>
      </c>
    </row>
    <row r="118" spans="1:23" ht="30" x14ac:dyDescent="0.25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3">
        <f t="shared" si="6"/>
        <v>40595.288831018515</v>
      </c>
      <c r="T118" s="13">
        <f t="shared" si="7"/>
        <v>40641.247164351851</v>
      </c>
      <c r="U118" s="12">
        <v>40595</v>
      </c>
      <c r="V118" s="12">
        <v>40641</v>
      </c>
      <c r="W118">
        <v>2011</v>
      </c>
    </row>
    <row r="119" spans="1:23" ht="30" x14ac:dyDescent="0.25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3">
        <f t="shared" si="6"/>
        <v>40248.626666666663</v>
      </c>
      <c r="T119" s="13">
        <f t="shared" si="7"/>
        <v>40338.583333333328</v>
      </c>
      <c r="U119" s="12">
        <v>40248</v>
      </c>
      <c r="V119" s="12">
        <v>40338</v>
      </c>
      <c r="W119">
        <v>2010</v>
      </c>
    </row>
    <row r="120" spans="1:23" ht="30" x14ac:dyDescent="0.25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3">
        <f t="shared" si="6"/>
        <v>40722.845324074071</v>
      </c>
      <c r="T120" s="13">
        <f t="shared" si="7"/>
        <v>40752.845324074071</v>
      </c>
      <c r="U120" s="12">
        <v>40722</v>
      </c>
      <c r="V120" s="12">
        <v>40752</v>
      </c>
      <c r="W120">
        <v>2011</v>
      </c>
    </row>
    <row r="121" spans="1:23" ht="30" x14ac:dyDescent="0.25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3">
        <f t="shared" si="6"/>
        <v>40738.860949074071</v>
      </c>
      <c r="T121" s="13">
        <f t="shared" si="7"/>
        <v>40768.75</v>
      </c>
      <c r="U121" s="12">
        <v>40738</v>
      </c>
      <c r="V121" s="12">
        <v>40768</v>
      </c>
      <c r="W121">
        <v>2011</v>
      </c>
    </row>
    <row r="122" spans="1:23" ht="30" x14ac:dyDescent="0.25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3">
        <f t="shared" si="6"/>
        <v>42615.841516203705</v>
      </c>
      <c r="T122" s="13">
        <f t="shared" si="7"/>
        <v>42645.841516203705</v>
      </c>
      <c r="U122" s="12">
        <v>42615</v>
      </c>
      <c r="V122" s="12">
        <v>42645</v>
      </c>
      <c r="W122">
        <v>2016</v>
      </c>
    </row>
    <row r="123" spans="1:23" ht="30" x14ac:dyDescent="0.25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3">
        <f t="shared" si="6"/>
        <v>42096.496643518512</v>
      </c>
      <c r="T123" s="13">
        <f t="shared" si="7"/>
        <v>42112.219444444439</v>
      </c>
      <c r="U123" s="12">
        <v>42096</v>
      </c>
      <c r="V123" s="12">
        <v>42112</v>
      </c>
      <c r="W123">
        <v>2015</v>
      </c>
    </row>
    <row r="124" spans="1:23" ht="30" x14ac:dyDescent="0.25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3">
        <f t="shared" si="6"/>
        <v>42593.223460648143</v>
      </c>
      <c r="T124" s="13">
        <f t="shared" si="7"/>
        <v>42653.223460648143</v>
      </c>
      <c r="U124" s="12">
        <v>42593</v>
      </c>
      <c r="V124" s="12">
        <v>42653</v>
      </c>
      <c r="W124">
        <v>2016</v>
      </c>
    </row>
    <row r="125" spans="1:23" ht="30" x14ac:dyDescent="0.25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3">
        <f t="shared" si="6"/>
        <v>41904.573657407404</v>
      </c>
      <c r="T125" s="13">
        <f t="shared" si="7"/>
        <v>41940.708333333328</v>
      </c>
      <c r="U125" s="12">
        <v>41904</v>
      </c>
      <c r="V125" s="12">
        <v>41940</v>
      </c>
      <c r="W125">
        <v>2014</v>
      </c>
    </row>
    <row r="126" spans="1:23" ht="30" x14ac:dyDescent="0.25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3">
        <f t="shared" si="6"/>
        <v>42114.720393518517</v>
      </c>
      <c r="T126" s="13">
        <f t="shared" si="7"/>
        <v>42139.720393518517</v>
      </c>
      <c r="U126" s="12">
        <v>42114</v>
      </c>
      <c r="V126" s="12">
        <v>42139</v>
      </c>
      <c r="W126">
        <v>2015</v>
      </c>
    </row>
    <row r="127" spans="1:23" ht="30" x14ac:dyDescent="0.25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3">
        <f t="shared" si="6"/>
        <v>42709.78564814815</v>
      </c>
      <c r="T127" s="13">
        <f t="shared" si="7"/>
        <v>42769.78564814815</v>
      </c>
      <c r="U127" s="12">
        <v>42709</v>
      </c>
      <c r="V127" s="12">
        <v>42769</v>
      </c>
      <c r="W127">
        <v>2016</v>
      </c>
    </row>
    <row r="128" spans="1:23" ht="30" x14ac:dyDescent="0.25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3">
        <f t="shared" si="6"/>
        <v>42135.381215277775</v>
      </c>
      <c r="T128" s="13">
        <f t="shared" si="7"/>
        <v>42165.874999999993</v>
      </c>
      <c r="U128" s="12">
        <v>42135</v>
      </c>
      <c r="V128" s="12">
        <v>42165</v>
      </c>
      <c r="W128">
        <v>2015</v>
      </c>
    </row>
    <row r="129" spans="1:23" ht="30" x14ac:dyDescent="0.25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3">
        <f t="shared" si="6"/>
        <v>42067.415983796294</v>
      </c>
      <c r="T129" s="13">
        <f t="shared" si="7"/>
        <v>42097.37431712963</v>
      </c>
      <c r="U129" s="12">
        <v>42067</v>
      </c>
      <c r="V129" s="12">
        <v>42097</v>
      </c>
      <c r="W129">
        <v>2015</v>
      </c>
    </row>
    <row r="130" spans="1:23" x14ac:dyDescent="0.25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3">
        <f t="shared" si="6"/>
        <v>42628.019594907404</v>
      </c>
      <c r="T130" s="13">
        <f t="shared" si="7"/>
        <v>42663.019594907404</v>
      </c>
      <c r="U130" s="12">
        <v>42628</v>
      </c>
      <c r="V130" s="12">
        <v>42663</v>
      </c>
      <c r="W130">
        <v>2016</v>
      </c>
    </row>
    <row r="131" spans="1:23" ht="30" x14ac:dyDescent="0.25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3">
        <f t="shared" ref="S131:S194" si="10">(((J131/60)/60)/24)+DATE(1970,1,1)+(-5/24)</f>
        <v>41882.728969907403</v>
      </c>
      <c r="T131" s="13">
        <f t="shared" ref="T131:T194" si="11">(((I131/60)/60)/24)+DATE(1970,1,1)+(-5/24)</f>
        <v>41942.728969907403</v>
      </c>
      <c r="U131" s="12">
        <v>41882</v>
      </c>
      <c r="V131" s="12">
        <v>41942</v>
      </c>
      <c r="W131">
        <v>2014</v>
      </c>
    </row>
    <row r="132" spans="1:23" ht="30" x14ac:dyDescent="0.25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3">
        <f t="shared" si="10"/>
        <v>41778.707083333327</v>
      </c>
      <c r="T132" s="13">
        <f t="shared" si="11"/>
        <v>41806.636111111111</v>
      </c>
      <c r="U132" s="12">
        <v>41778</v>
      </c>
      <c r="V132" s="12">
        <v>41806</v>
      </c>
      <c r="W132">
        <v>2014</v>
      </c>
    </row>
    <row r="133" spans="1:23" x14ac:dyDescent="0.25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3">
        <f t="shared" si="10"/>
        <v>42541.629178240742</v>
      </c>
      <c r="T133" s="13">
        <f t="shared" si="11"/>
        <v>42556.791666666664</v>
      </c>
      <c r="U133" s="12">
        <v>42541</v>
      </c>
      <c r="V133" s="12">
        <v>42556</v>
      </c>
      <c r="W133">
        <v>2016</v>
      </c>
    </row>
    <row r="134" spans="1:23" ht="30" x14ac:dyDescent="0.25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3">
        <f t="shared" si="10"/>
        <v>41905.60424768518</v>
      </c>
      <c r="T134" s="13">
        <f t="shared" si="11"/>
        <v>41950.645914351851</v>
      </c>
      <c r="U134" s="12">
        <v>41905</v>
      </c>
      <c r="V134" s="12">
        <v>41950</v>
      </c>
      <c r="W134">
        <v>2014</v>
      </c>
    </row>
    <row r="135" spans="1:23" ht="30" x14ac:dyDescent="0.25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3">
        <f t="shared" si="10"/>
        <v>42491.599351851844</v>
      </c>
      <c r="T135" s="13">
        <f t="shared" si="11"/>
        <v>42521.521527777775</v>
      </c>
      <c r="U135" s="12">
        <v>42491</v>
      </c>
      <c r="V135" s="12">
        <v>42521</v>
      </c>
      <c r="W135">
        <v>2016</v>
      </c>
    </row>
    <row r="136" spans="1:23" x14ac:dyDescent="0.25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3">
        <f t="shared" si="10"/>
        <v>42221.701597222222</v>
      </c>
      <c r="T136" s="13">
        <f t="shared" si="11"/>
        <v>42251.499999999993</v>
      </c>
      <c r="U136" s="12">
        <v>42221</v>
      </c>
      <c r="V136" s="12">
        <v>42251</v>
      </c>
      <c r="W136">
        <v>2015</v>
      </c>
    </row>
    <row r="137" spans="1:23" ht="30" x14ac:dyDescent="0.25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3">
        <f t="shared" si="10"/>
        <v>41788.173576388886</v>
      </c>
      <c r="T137" s="13">
        <f t="shared" si="11"/>
        <v>41821.583333333328</v>
      </c>
      <c r="U137" s="12">
        <v>41788</v>
      </c>
      <c r="V137" s="12">
        <v>41821</v>
      </c>
      <c r="W137">
        <v>2014</v>
      </c>
    </row>
    <row r="138" spans="1:23" ht="30" x14ac:dyDescent="0.25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3">
        <f t="shared" si="10"/>
        <v>42096.201782407406</v>
      </c>
      <c r="T138" s="13">
        <f t="shared" si="11"/>
        <v>42140.219444444439</v>
      </c>
      <c r="U138" s="12">
        <v>42096</v>
      </c>
      <c r="V138" s="12">
        <v>42140</v>
      </c>
      <c r="W138">
        <v>2015</v>
      </c>
    </row>
    <row r="139" spans="1:23" ht="30" x14ac:dyDescent="0.25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3">
        <f t="shared" si="10"/>
        <v>42239.365659722222</v>
      </c>
      <c r="T139" s="13">
        <f t="shared" si="11"/>
        <v>42289.365659722222</v>
      </c>
      <c r="U139" s="12">
        <v>42239</v>
      </c>
      <c r="V139" s="12">
        <v>42289</v>
      </c>
      <c r="W139">
        <v>2015</v>
      </c>
    </row>
    <row r="140" spans="1:23" ht="30" x14ac:dyDescent="0.25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3">
        <f t="shared" si="10"/>
        <v>42186.049085648141</v>
      </c>
      <c r="T140" s="13">
        <f t="shared" si="11"/>
        <v>42216.999305555553</v>
      </c>
      <c r="U140" s="12">
        <v>42186</v>
      </c>
      <c r="V140" s="12">
        <v>42216</v>
      </c>
      <c r="W140">
        <v>2015</v>
      </c>
    </row>
    <row r="141" spans="1:23" ht="30" x14ac:dyDescent="0.25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3">
        <f t="shared" si="10"/>
        <v>42187.712638888886</v>
      </c>
      <c r="T141" s="13">
        <f t="shared" si="11"/>
        <v>42197.712638888886</v>
      </c>
      <c r="U141" s="12">
        <v>42187</v>
      </c>
      <c r="V141" s="12">
        <v>42197</v>
      </c>
      <c r="W141">
        <v>2015</v>
      </c>
    </row>
    <row r="142" spans="1:23" ht="30" x14ac:dyDescent="0.25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3">
        <f t="shared" si="10"/>
        <v>42052.989953703705</v>
      </c>
      <c r="T142" s="13">
        <f t="shared" si="11"/>
        <v>42082.948287037034</v>
      </c>
      <c r="U142" s="12">
        <v>42052</v>
      </c>
      <c r="V142" s="12">
        <v>42082</v>
      </c>
      <c r="W142">
        <v>2015</v>
      </c>
    </row>
    <row r="143" spans="1:23" ht="30" x14ac:dyDescent="0.25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3">
        <f t="shared" si="10"/>
        <v>42109.944710648146</v>
      </c>
      <c r="T143" s="13">
        <f t="shared" si="11"/>
        <v>42154.944710648146</v>
      </c>
      <c r="U143" s="12">
        <v>42109</v>
      </c>
      <c r="V143" s="12">
        <v>42154</v>
      </c>
      <c r="W143">
        <v>2015</v>
      </c>
    </row>
    <row r="144" spans="1:23" ht="30" x14ac:dyDescent="0.25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3">
        <f t="shared" si="10"/>
        <v>41938.684930555552</v>
      </c>
      <c r="T144" s="13">
        <f t="shared" si="11"/>
        <v>41959.726597222216</v>
      </c>
      <c r="U144" s="12">
        <v>41938</v>
      </c>
      <c r="V144" s="12">
        <v>41959</v>
      </c>
      <c r="W144">
        <v>2014</v>
      </c>
    </row>
    <row r="145" spans="1:23" ht="30" x14ac:dyDescent="0.25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3">
        <f t="shared" si="10"/>
        <v>42558.855810185189</v>
      </c>
      <c r="T145" s="13">
        <f t="shared" si="11"/>
        <v>42616.038194444445</v>
      </c>
      <c r="U145" s="12">
        <v>42558</v>
      </c>
      <c r="V145" s="12">
        <v>42616</v>
      </c>
      <c r="W145">
        <v>2016</v>
      </c>
    </row>
    <row r="146" spans="1:23" ht="30" x14ac:dyDescent="0.25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3">
        <f t="shared" si="10"/>
        <v>42047.554074074076</v>
      </c>
      <c r="T146" s="13">
        <f t="shared" si="11"/>
        <v>42107.512407407405</v>
      </c>
      <c r="U146" s="12">
        <v>42047</v>
      </c>
      <c r="V146" s="12">
        <v>42107</v>
      </c>
      <c r="W146">
        <v>2015</v>
      </c>
    </row>
    <row r="147" spans="1:23" ht="30" x14ac:dyDescent="0.25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3">
        <f t="shared" si="10"/>
        <v>42200.333935185183</v>
      </c>
      <c r="T147" s="13">
        <f t="shared" si="11"/>
        <v>42227.333935185183</v>
      </c>
      <c r="U147" s="12">
        <v>42200</v>
      </c>
      <c r="V147" s="12">
        <v>42227</v>
      </c>
      <c r="W147">
        <v>2015</v>
      </c>
    </row>
    <row r="148" spans="1:23" ht="30" x14ac:dyDescent="0.25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3">
        <f t="shared" si="10"/>
        <v>42692.807847222219</v>
      </c>
      <c r="T148" s="13">
        <f t="shared" si="11"/>
        <v>42752.807847222219</v>
      </c>
      <c r="U148" s="12">
        <v>42692</v>
      </c>
      <c r="V148" s="12">
        <v>42752</v>
      </c>
      <c r="W148">
        <v>2016</v>
      </c>
    </row>
    <row r="149" spans="1:23" x14ac:dyDescent="0.25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3">
        <f t="shared" si="10"/>
        <v>41969.559490740743</v>
      </c>
      <c r="T149" s="13">
        <f t="shared" si="11"/>
        <v>42012.554166666661</v>
      </c>
      <c r="U149" s="12">
        <v>41969</v>
      </c>
      <c r="V149" s="12">
        <v>42012</v>
      </c>
      <c r="W149">
        <v>2014</v>
      </c>
    </row>
    <row r="150" spans="1:23" ht="30" x14ac:dyDescent="0.25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3">
        <f t="shared" si="10"/>
        <v>42397.073333333326</v>
      </c>
      <c r="T150" s="13">
        <f t="shared" si="11"/>
        <v>42427.073333333326</v>
      </c>
      <c r="U150" s="12">
        <v>42397</v>
      </c>
      <c r="V150" s="12">
        <v>42427</v>
      </c>
      <c r="W150">
        <v>2016</v>
      </c>
    </row>
    <row r="151" spans="1:23" ht="30" x14ac:dyDescent="0.25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3">
        <f t="shared" si="10"/>
        <v>41967.963773148142</v>
      </c>
      <c r="T151" s="13">
        <f t="shared" si="11"/>
        <v>41998.124999999993</v>
      </c>
      <c r="U151" s="12">
        <v>41967</v>
      </c>
      <c r="V151" s="12">
        <v>41998</v>
      </c>
      <c r="W151">
        <v>2014</v>
      </c>
    </row>
    <row r="152" spans="1:23" ht="30" x14ac:dyDescent="0.25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3">
        <f t="shared" si="10"/>
        <v>42089.95349537037</v>
      </c>
      <c r="T152" s="13">
        <f t="shared" si="11"/>
        <v>42149.95349537037</v>
      </c>
      <c r="U152" s="12">
        <v>42089</v>
      </c>
      <c r="V152" s="12">
        <v>42149</v>
      </c>
      <c r="W152">
        <v>2015</v>
      </c>
    </row>
    <row r="153" spans="1:23" ht="30" x14ac:dyDescent="0.25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3">
        <f t="shared" si="10"/>
        <v>42113.342488425922</v>
      </c>
      <c r="T153" s="13">
        <f t="shared" si="11"/>
        <v>42173.342488425922</v>
      </c>
      <c r="U153" s="12">
        <v>42113</v>
      </c>
      <c r="V153" s="12">
        <v>42173</v>
      </c>
      <c r="W153">
        <v>2015</v>
      </c>
    </row>
    <row r="154" spans="1:23" x14ac:dyDescent="0.25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3">
        <f t="shared" si="10"/>
        <v>41874.869212962964</v>
      </c>
      <c r="T154" s="13">
        <f t="shared" si="11"/>
        <v>41904.869212962964</v>
      </c>
      <c r="U154" s="12">
        <v>41874</v>
      </c>
      <c r="V154" s="12">
        <v>41904</v>
      </c>
      <c r="W154">
        <v>2014</v>
      </c>
    </row>
    <row r="155" spans="1:23" ht="30" x14ac:dyDescent="0.25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3">
        <f t="shared" si="10"/>
        <v>41933.377824074072</v>
      </c>
      <c r="T155" s="13">
        <f t="shared" si="11"/>
        <v>41975.419490740744</v>
      </c>
      <c r="U155" s="12">
        <v>41933</v>
      </c>
      <c r="V155" s="12">
        <v>41975</v>
      </c>
      <c r="W155">
        <v>2014</v>
      </c>
    </row>
    <row r="156" spans="1:23" ht="30" x14ac:dyDescent="0.25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3">
        <f t="shared" si="10"/>
        <v>42115.339062499996</v>
      </c>
      <c r="T156" s="13">
        <f t="shared" si="11"/>
        <v>42158.339062499996</v>
      </c>
      <c r="U156" s="12">
        <v>42115</v>
      </c>
      <c r="V156" s="12">
        <v>42158</v>
      </c>
      <c r="W156">
        <v>2015</v>
      </c>
    </row>
    <row r="157" spans="1:23" ht="30" x14ac:dyDescent="0.25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3">
        <f t="shared" si="10"/>
        <v>42168.351099537038</v>
      </c>
      <c r="T157" s="13">
        <f t="shared" si="11"/>
        <v>42208.351099537038</v>
      </c>
      <c r="U157" s="12">
        <v>42168</v>
      </c>
      <c r="V157" s="12">
        <v>42208</v>
      </c>
      <c r="W157">
        <v>2015</v>
      </c>
    </row>
    <row r="158" spans="1:23" ht="30" x14ac:dyDescent="0.25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3">
        <f t="shared" si="10"/>
        <v>41793.916620370372</v>
      </c>
      <c r="T158" s="13">
        <f t="shared" si="11"/>
        <v>41853.916620370372</v>
      </c>
      <c r="U158" s="12">
        <v>41793</v>
      </c>
      <c r="V158" s="12">
        <v>41853</v>
      </c>
      <c r="W158">
        <v>2014</v>
      </c>
    </row>
    <row r="159" spans="1:23" ht="30" x14ac:dyDescent="0.25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3">
        <f t="shared" si="10"/>
        <v>42396.703379629624</v>
      </c>
      <c r="T159" s="13">
        <f t="shared" si="11"/>
        <v>42426.703379629624</v>
      </c>
      <c r="U159" s="12">
        <v>42396</v>
      </c>
      <c r="V159" s="12">
        <v>42426</v>
      </c>
      <c r="W159">
        <v>2016</v>
      </c>
    </row>
    <row r="160" spans="1:23" ht="30" x14ac:dyDescent="0.25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3">
        <f t="shared" si="10"/>
        <v>41903.868379629625</v>
      </c>
      <c r="T160" s="13">
        <f t="shared" si="11"/>
        <v>41933.868379629625</v>
      </c>
      <c r="U160" s="12">
        <v>41903</v>
      </c>
      <c r="V160" s="12">
        <v>41933</v>
      </c>
      <c r="W160">
        <v>2014</v>
      </c>
    </row>
    <row r="161" spans="1:23" ht="45" x14ac:dyDescent="0.25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3">
        <f t="shared" si="10"/>
        <v>42514.226215277777</v>
      </c>
      <c r="T161" s="13">
        <f t="shared" si="11"/>
        <v>42554.226215277777</v>
      </c>
      <c r="U161" s="12">
        <v>42514</v>
      </c>
      <c r="V161" s="12">
        <v>42554</v>
      </c>
      <c r="W161">
        <v>2016</v>
      </c>
    </row>
    <row r="162" spans="1:23" ht="30" x14ac:dyDescent="0.25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3">
        <f t="shared" si="10"/>
        <v>42171.704756944448</v>
      </c>
      <c r="T162" s="13">
        <f t="shared" si="11"/>
        <v>42231.704756944448</v>
      </c>
      <c r="U162" s="12">
        <v>42171</v>
      </c>
      <c r="V162" s="12">
        <v>42231</v>
      </c>
      <c r="W162">
        <v>2015</v>
      </c>
    </row>
    <row r="163" spans="1:23" ht="30" x14ac:dyDescent="0.25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3">
        <f t="shared" si="10"/>
        <v>41792.479108796295</v>
      </c>
      <c r="T163" s="13">
        <f t="shared" si="11"/>
        <v>41822.479108796295</v>
      </c>
      <c r="U163" s="12">
        <v>41792</v>
      </c>
      <c r="V163" s="12">
        <v>41822</v>
      </c>
      <c r="W163">
        <v>2014</v>
      </c>
    </row>
    <row r="164" spans="1:23" ht="30" x14ac:dyDescent="0.25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3">
        <f t="shared" si="10"/>
        <v>41834.91847222222</v>
      </c>
      <c r="T164" s="13">
        <f t="shared" si="11"/>
        <v>41867.779166666667</v>
      </c>
      <c r="U164" s="12">
        <v>41834</v>
      </c>
      <c r="V164" s="12">
        <v>41867</v>
      </c>
      <c r="W164">
        <v>2014</v>
      </c>
    </row>
    <row r="165" spans="1:23" ht="30" x14ac:dyDescent="0.25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3">
        <f t="shared" si="10"/>
        <v>42243.752939814811</v>
      </c>
      <c r="T165" s="13">
        <f t="shared" si="11"/>
        <v>42277.791666666664</v>
      </c>
      <c r="U165" s="12">
        <v>42243</v>
      </c>
      <c r="V165" s="12">
        <v>42277</v>
      </c>
      <c r="W165">
        <v>2015</v>
      </c>
    </row>
    <row r="166" spans="1:23" ht="30" x14ac:dyDescent="0.25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3">
        <f t="shared" si="10"/>
        <v>41841.554409722223</v>
      </c>
      <c r="T166" s="13">
        <f t="shared" si="11"/>
        <v>41901.554409722223</v>
      </c>
      <c r="U166" s="12">
        <v>41841</v>
      </c>
      <c r="V166" s="12">
        <v>41901</v>
      </c>
      <c r="W166">
        <v>2014</v>
      </c>
    </row>
    <row r="167" spans="1:23" x14ac:dyDescent="0.25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3">
        <f t="shared" si="10"/>
        <v>42351.450509259252</v>
      </c>
      <c r="T167" s="13">
        <f t="shared" si="11"/>
        <v>42381.450509259252</v>
      </c>
      <c r="U167" s="12">
        <v>42351</v>
      </c>
      <c r="V167" s="12">
        <v>42381</v>
      </c>
      <c r="W167">
        <v>2015</v>
      </c>
    </row>
    <row r="168" spans="1:23" ht="30" x14ac:dyDescent="0.25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3">
        <f t="shared" si="10"/>
        <v>42720.867615740739</v>
      </c>
      <c r="T168" s="13">
        <f t="shared" si="11"/>
        <v>42750.867615740739</v>
      </c>
      <c r="U168" s="12">
        <v>42720</v>
      </c>
      <c r="V168" s="12">
        <v>42750</v>
      </c>
      <c r="W168">
        <v>2016</v>
      </c>
    </row>
    <row r="169" spans="1:23" ht="30" x14ac:dyDescent="0.25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3">
        <f t="shared" si="10"/>
        <v>42160.719155092585</v>
      </c>
      <c r="T169" s="13">
        <f t="shared" si="11"/>
        <v>42220.719155092585</v>
      </c>
      <c r="U169" s="12">
        <v>42160</v>
      </c>
      <c r="V169" s="12">
        <v>42220</v>
      </c>
      <c r="W169">
        <v>2015</v>
      </c>
    </row>
    <row r="170" spans="1:23" ht="30" x14ac:dyDescent="0.25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3">
        <f t="shared" si="10"/>
        <v>42052.626967592594</v>
      </c>
      <c r="T170" s="13">
        <f t="shared" si="11"/>
        <v>42082.585300925923</v>
      </c>
      <c r="U170" s="12">
        <v>42052</v>
      </c>
      <c r="V170" s="12">
        <v>42082</v>
      </c>
      <c r="W170">
        <v>2015</v>
      </c>
    </row>
    <row r="171" spans="1:23" ht="30" x14ac:dyDescent="0.25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3">
        <f t="shared" si="10"/>
        <v>41900.296979166662</v>
      </c>
      <c r="T171" s="13">
        <f t="shared" si="11"/>
        <v>41930.296979166662</v>
      </c>
      <c r="U171" s="12">
        <v>41900</v>
      </c>
      <c r="V171" s="12">
        <v>41930</v>
      </c>
      <c r="W171">
        <v>2014</v>
      </c>
    </row>
    <row r="172" spans="1:23" ht="30" x14ac:dyDescent="0.25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3">
        <f t="shared" si="10"/>
        <v>42216.769479166665</v>
      </c>
      <c r="T172" s="13">
        <f t="shared" si="11"/>
        <v>42246.019444444442</v>
      </c>
      <c r="U172" s="12">
        <v>42216</v>
      </c>
      <c r="V172" s="12">
        <v>42246</v>
      </c>
      <c r="W172">
        <v>2015</v>
      </c>
    </row>
    <row r="173" spans="1:23" ht="30" x14ac:dyDescent="0.25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3">
        <f t="shared" si="10"/>
        <v>42533.972384259258</v>
      </c>
      <c r="T173" s="13">
        <f t="shared" si="11"/>
        <v>42593.972384259258</v>
      </c>
      <c r="U173" s="12">
        <v>42533</v>
      </c>
      <c r="V173" s="12">
        <v>42593</v>
      </c>
      <c r="W173">
        <v>2016</v>
      </c>
    </row>
    <row r="174" spans="1:23" ht="30" x14ac:dyDescent="0.25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3">
        <f t="shared" si="10"/>
        <v>42047.186608796292</v>
      </c>
      <c r="T174" s="13">
        <f t="shared" si="11"/>
        <v>42082.14494212962</v>
      </c>
      <c r="U174" s="12">
        <v>42047</v>
      </c>
      <c r="V174" s="12">
        <v>42082</v>
      </c>
      <c r="W174">
        <v>2015</v>
      </c>
    </row>
    <row r="175" spans="1:23" ht="30" x14ac:dyDescent="0.25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3">
        <f t="shared" si="10"/>
        <v>42033.364675925921</v>
      </c>
      <c r="T175" s="13">
        <f t="shared" si="11"/>
        <v>42063.364675925921</v>
      </c>
      <c r="U175" s="12">
        <v>42033</v>
      </c>
      <c r="V175" s="12">
        <v>42063</v>
      </c>
      <c r="W175">
        <v>2015</v>
      </c>
    </row>
    <row r="176" spans="1:23" ht="30" x14ac:dyDescent="0.25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3">
        <f t="shared" si="10"/>
        <v>42072.55064814815</v>
      </c>
      <c r="T176" s="13">
        <f t="shared" si="11"/>
        <v>42132.55064814815</v>
      </c>
      <c r="U176" s="12">
        <v>42072</v>
      </c>
      <c r="V176" s="12">
        <v>42132</v>
      </c>
      <c r="W176">
        <v>2015</v>
      </c>
    </row>
    <row r="177" spans="1:23" ht="30" x14ac:dyDescent="0.25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3">
        <f t="shared" si="10"/>
        <v>41855.569571759253</v>
      </c>
      <c r="T177" s="13">
        <f t="shared" si="11"/>
        <v>41880.569571759253</v>
      </c>
      <c r="U177" s="12">
        <v>41855</v>
      </c>
      <c r="V177" s="12">
        <v>41880</v>
      </c>
      <c r="W177">
        <v>2014</v>
      </c>
    </row>
    <row r="178" spans="1:23" ht="30" x14ac:dyDescent="0.25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3">
        <f t="shared" si="10"/>
        <v>42191.615729166668</v>
      </c>
      <c r="T178" s="13">
        <f t="shared" si="11"/>
        <v>42221.615729166668</v>
      </c>
      <c r="U178" s="12">
        <v>42191</v>
      </c>
      <c r="V178" s="12">
        <v>42221</v>
      </c>
      <c r="W178">
        <v>2015</v>
      </c>
    </row>
    <row r="179" spans="1:23" x14ac:dyDescent="0.25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3">
        <f t="shared" si="10"/>
        <v>42069.839421296296</v>
      </c>
      <c r="T179" s="13">
        <f t="shared" si="11"/>
        <v>42086.797754629624</v>
      </c>
      <c r="U179" s="12">
        <v>42069</v>
      </c>
      <c r="V179" s="12">
        <v>42086</v>
      </c>
      <c r="W179">
        <v>2015</v>
      </c>
    </row>
    <row r="180" spans="1:23" ht="30" x14ac:dyDescent="0.25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3">
        <f t="shared" si="10"/>
        <v>42304.747048611105</v>
      </c>
      <c r="T180" s="13">
        <f t="shared" si="11"/>
        <v>42334.788715277777</v>
      </c>
      <c r="U180" s="12">
        <v>42304</v>
      </c>
      <c r="V180" s="12">
        <v>42334</v>
      </c>
      <c r="W180">
        <v>2015</v>
      </c>
    </row>
    <row r="181" spans="1:23" x14ac:dyDescent="0.25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3">
        <f t="shared" si="10"/>
        <v>42402.872164351851</v>
      </c>
      <c r="T181" s="13">
        <f t="shared" si="11"/>
        <v>42432.872164351851</v>
      </c>
      <c r="U181" s="12">
        <v>42402</v>
      </c>
      <c r="V181" s="12">
        <v>42432</v>
      </c>
      <c r="W181">
        <v>2016</v>
      </c>
    </row>
    <row r="182" spans="1:23" ht="30" x14ac:dyDescent="0.25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3">
        <f t="shared" si="10"/>
        <v>42067.782905092587</v>
      </c>
      <c r="T182" s="13">
        <f t="shared" si="11"/>
        <v>42107.583333333336</v>
      </c>
      <c r="U182" s="12">
        <v>42067</v>
      </c>
      <c r="V182" s="12">
        <v>42107</v>
      </c>
      <c r="W182">
        <v>2015</v>
      </c>
    </row>
    <row r="183" spans="1:23" ht="30" x14ac:dyDescent="0.25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3">
        <f t="shared" si="10"/>
        <v>42147.533506944441</v>
      </c>
      <c r="T183" s="13">
        <f t="shared" si="11"/>
        <v>42177.533506944441</v>
      </c>
      <c r="U183" s="12">
        <v>42147</v>
      </c>
      <c r="V183" s="12">
        <v>42177</v>
      </c>
      <c r="W183">
        <v>2015</v>
      </c>
    </row>
    <row r="184" spans="1:23" ht="30" x14ac:dyDescent="0.25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3">
        <f t="shared" si="10"/>
        <v>42711.803611111107</v>
      </c>
      <c r="T184" s="13">
        <f t="shared" si="11"/>
        <v>42741.803611111107</v>
      </c>
      <c r="U184" s="12">
        <v>42711</v>
      </c>
      <c r="V184" s="12">
        <v>42741</v>
      </c>
      <c r="W184">
        <v>2016</v>
      </c>
    </row>
    <row r="185" spans="1:23" x14ac:dyDescent="0.25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3">
        <f t="shared" si="10"/>
        <v>41939.601967592593</v>
      </c>
      <c r="T185" s="13">
        <f t="shared" si="11"/>
        <v>41969.643634259257</v>
      </c>
      <c r="U185" s="12">
        <v>41939</v>
      </c>
      <c r="V185" s="12">
        <v>41969</v>
      </c>
      <c r="W185">
        <v>2014</v>
      </c>
    </row>
    <row r="186" spans="1:23" ht="30" x14ac:dyDescent="0.25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3">
        <f t="shared" si="10"/>
        <v>41825.58289351852</v>
      </c>
      <c r="T186" s="13">
        <f t="shared" si="11"/>
        <v>41882.957638888889</v>
      </c>
      <c r="U186" s="12">
        <v>41825</v>
      </c>
      <c r="V186" s="12">
        <v>41882</v>
      </c>
      <c r="W186">
        <v>2014</v>
      </c>
    </row>
    <row r="187" spans="1:23" x14ac:dyDescent="0.25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3">
        <f t="shared" si="10"/>
        <v>42570.702997685185</v>
      </c>
      <c r="T187" s="13">
        <f t="shared" si="11"/>
        <v>42600.702997685185</v>
      </c>
      <c r="U187" s="12">
        <v>42570</v>
      </c>
      <c r="V187" s="12">
        <v>42600</v>
      </c>
      <c r="W187">
        <v>2016</v>
      </c>
    </row>
    <row r="188" spans="1:23" ht="30" x14ac:dyDescent="0.25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3">
        <f t="shared" si="10"/>
        <v>42767.604560185187</v>
      </c>
      <c r="T188" s="13">
        <f t="shared" si="11"/>
        <v>42797.624999999993</v>
      </c>
      <c r="U188" s="12">
        <v>42767</v>
      </c>
      <c r="V188" s="12">
        <v>42797</v>
      </c>
      <c r="W188">
        <v>2017</v>
      </c>
    </row>
    <row r="189" spans="1:23" ht="30" x14ac:dyDescent="0.25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3">
        <f t="shared" si="10"/>
        <v>42182.02612268518</v>
      </c>
      <c r="T189" s="13">
        <f t="shared" si="11"/>
        <v>42206.082638888889</v>
      </c>
      <c r="U189" s="12">
        <v>42182</v>
      </c>
      <c r="V189" s="12">
        <v>42206</v>
      </c>
      <c r="W189">
        <v>2015</v>
      </c>
    </row>
    <row r="190" spans="1:23" ht="30" x14ac:dyDescent="0.25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3">
        <f t="shared" si="10"/>
        <v>41856.974710648145</v>
      </c>
      <c r="T190" s="13">
        <f t="shared" si="11"/>
        <v>41886.974710648145</v>
      </c>
      <c r="U190" s="12">
        <v>41856</v>
      </c>
      <c r="V190" s="12">
        <v>41886</v>
      </c>
      <c r="W190">
        <v>2014</v>
      </c>
    </row>
    <row r="191" spans="1:23" ht="30" x14ac:dyDescent="0.25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3">
        <f t="shared" si="10"/>
        <v>42556.482372685183</v>
      </c>
      <c r="T191" s="13">
        <f t="shared" si="11"/>
        <v>42616.482372685183</v>
      </c>
      <c r="U191" s="12">
        <v>42556</v>
      </c>
      <c r="V191" s="12">
        <v>42616</v>
      </c>
      <c r="W191">
        <v>2016</v>
      </c>
    </row>
    <row r="192" spans="1:23" x14ac:dyDescent="0.25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3">
        <f t="shared" si="10"/>
        <v>42527.442662037036</v>
      </c>
      <c r="T192" s="13">
        <f t="shared" si="11"/>
        <v>42537.442662037036</v>
      </c>
      <c r="U192" s="12">
        <v>42527</v>
      </c>
      <c r="V192" s="12">
        <v>42537</v>
      </c>
      <c r="W192">
        <v>2016</v>
      </c>
    </row>
    <row r="193" spans="1:23" ht="30" x14ac:dyDescent="0.25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3">
        <f t="shared" si="10"/>
        <v>42239.233078703699</v>
      </c>
      <c r="T193" s="13">
        <f t="shared" si="11"/>
        <v>42279.233078703699</v>
      </c>
      <c r="U193" s="12">
        <v>42239</v>
      </c>
      <c r="V193" s="12">
        <v>42279</v>
      </c>
      <c r="W193">
        <v>2015</v>
      </c>
    </row>
    <row r="194" spans="1:23" ht="30" x14ac:dyDescent="0.25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3">
        <f t="shared" si="10"/>
        <v>41899.583703703705</v>
      </c>
      <c r="T194" s="13">
        <f t="shared" si="11"/>
        <v>41929.583703703705</v>
      </c>
      <c r="U194" s="12">
        <v>41899</v>
      </c>
      <c r="V194" s="12">
        <v>41929</v>
      </c>
      <c r="W194">
        <v>2014</v>
      </c>
    </row>
    <row r="195" spans="1:23" ht="30" x14ac:dyDescent="0.25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3">
        <f t="shared" ref="S195:S258" si="14">(((J195/60)/60)/24)+DATE(1970,1,1)+(-5/24)</f>
        <v>41911.726458333331</v>
      </c>
      <c r="T195" s="13">
        <f t="shared" ref="T195:T258" si="15">(((I195/60)/60)/24)+DATE(1970,1,1)+(-5/24)</f>
        <v>41971.768124999995</v>
      </c>
      <c r="U195" s="12">
        <v>41911</v>
      </c>
      <c r="V195" s="12">
        <v>41971</v>
      </c>
      <c r="W195">
        <v>2014</v>
      </c>
    </row>
    <row r="196" spans="1:23" ht="30" x14ac:dyDescent="0.25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3">
        <f t="shared" si="14"/>
        <v>42375.788553240738</v>
      </c>
      <c r="T196" s="13">
        <f t="shared" si="15"/>
        <v>42435.788553240738</v>
      </c>
      <c r="U196" s="12">
        <v>42375</v>
      </c>
      <c r="V196" s="12">
        <v>42435</v>
      </c>
      <c r="W196">
        <v>2016</v>
      </c>
    </row>
    <row r="197" spans="1:23" ht="30" x14ac:dyDescent="0.25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3">
        <f t="shared" si="14"/>
        <v>42135.462175925924</v>
      </c>
      <c r="T197" s="13">
        <f t="shared" si="15"/>
        <v>42195.462175925924</v>
      </c>
      <c r="U197" s="12">
        <v>42135</v>
      </c>
      <c r="V197" s="12">
        <v>42195</v>
      </c>
      <c r="W197">
        <v>2015</v>
      </c>
    </row>
    <row r="198" spans="1:23" ht="30" x14ac:dyDescent="0.25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3">
        <f t="shared" si="14"/>
        <v>42259.334467592591</v>
      </c>
      <c r="T198" s="13">
        <f t="shared" si="15"/>
        <v>42287.666666666664</v>
      </c>
      <c r="U198" s="12">
        <v>42259</v>
      </c>
      <c r="V198" s="12">
        <v>42287</v>
      </c>
      <c r="W198">
        <v>2015</v>
      </c>
    </row>
    <row r="199" spans="1:23" ht="30" x14ac:dyDescent="0.25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3">
        <f t="shared" si="14"/>
        <v>42741.640046296299</v>
      </c>
      <c r="T199" s="13">
        <f t="shared" si="15"/>
        <v>42783.666666666664</v>
      </c>
      <c r="U199" s="12">
        <v>42741</v>
      </c>
      <c r="V199" s="12">
        <v>42783</v>
      </c>
      <c r="W199">
        <v>2017</v>
      </c>
    </row>
    <row r="200" spans="1:23" ht="30" x14ac:dyDescent="0.25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3">
        <f t="shared" si="14"/>
        <v>41887.175023148149</v>
      </c>
      <c r="T200" s="13">
        <f t="shared" si="15"/>
        <v>41917.175023148149</v>
      </c>
      <c r="U200" s="12">
        <v>41887</v>
      </c>
      <c r="V200" s="12">
        <v>41917</v>
      </c>
      <c r="W200">
        <v>2014</v>
      </c>
    </row>
    <row r="201" spans="1:23" ht="30" x14ac:dyDescent="0.25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3">
        <f t="shared" si="14"/>
        <v>42583.915532407402</v>
      </c>
      <c r="T201" s="13">
        <f t="shared" si="15"/>
        <v>42613.915532407402</v>
      </c>
      <c r="U201" s="12">
        <v>42583</v>
      </c>
      <c r="V201" s="12">
        <v>42613</v>
      </c>
      <c r="W201">
        <v>2016</v>
      </c>
    </row>
    <row r="202" spans="1:23" ht="30" x14ac:dyDescent="0.25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3">
        <f t="shared" si="14"/>
        <v>41866.875034722223</v>
      </c>
      <c r="T202" s="13">
        <f t="shared" si="15"/>
        <v>41896.875034722223</v>
      </c>
      <c r="U202" s="12">
        <v>41866</v>
      </c>
      <c r="V202" s="12">
        <v>41896</v>
      </c>
      <c r="W202">
        <v>2014</v>
      </c>
    </row>
    <row r="203" spans="1:23" ht="30" x14ac:dyDescent="0.25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3">
        <f t="shared" si="14"/>
        <v>42023.610289351847</v>
      </c>
      <c r="T203" s="13">
        <f t="shared" si="15"/>
        <v>42043.610289351847</v>
      </c>
      <c r="U203" s="12">
        <v>42023</v>
      </c>
      <c r="V203" s="12">
        <v>42043</v>
      </c>
      <c r="W203">
        <v>2015</v>
      </c>
    </row>
    <row r="204" spans="1:23" x14ac:dyDescent="0.25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3">
        <f t="shared" si="14"/>
        <v>42255.719490740739</v>
      </c>
      <c r="T204" s="13">
        <f t="shared" si="15"/>
        <v>42285.665972222218</v>
      </c>
      <c r="U204" s="12">
        <v>42255</v>
      </c>
      <c r="V204" s="12">
        <v>42285</v>
      </c>
      <c r="W204">
        <v>2015</v>
      </c>
    </row>
    <row r="205" spans="1:23" ht="30" x14ac:dyDescent="0.25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3">
        <f t="shared" si="14"/>
        <v>41973.639629629623</v>
      </c>
      <c r="T205" s="13">
        <f t="shared" si="15"/>
        <v>42033.639629629623</v>
      </c>
      <c r="U205" s="12">
        <v>41973</v>
      </c>
      <c r="V205" s="12">
        <v>42033</v>
      </c>
      <c r="W205">
        <v>2014</v>
      </c>
    </row>
    <row r="206" spans="1:23" ht="30" x14ac:dyDescent="0.25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3">
        <f t="shared" si="14"/>
        <v>42556.375034722216</v>
      </c>
      <c r="T206" s="13">
        <f t="shared" si="15"/>
        <v>42586.375034722216</v>
      </c>
      <c r="U206" s="12">
        <v>42556</v>
      </c>
      <c r="V206" s="12">
        <v>42586</v>
      </c>
      <c r="W206">
        <v>2016</v>
      </c>
    </row>
    <row r="207" spans="1:23" ht="30" x14ac:dyDescent="0.25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3">
        <f t="shared" si="14"/>
        <v>42248.423865740733</v>
      </c>
      <c r="T207" s="13">
        <f t="shared" si="15"/>
        <v>42283.423865740733</v>
      </c>
      <c r="U207" s="12">
        <v>42248</v>
      </c>
      <c r="V207" s="12">
        <v>42283</v>
      </c>
      <c r="W207">
        <v>2015</v>
      </c>
    </row>
    <row r="208" spans="1:23" ht="30" x14ac:dyDescent="0.25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3">
        <f t="shared" si="14"/>
        <v>42566.79609953703</v>
      </c>
      <c r="T208" s="13">
        <f t="shared" si="15"/>
        <v>42587.79609953703</v>
      </c>
      <c r="U208" s="12">
        <v>42566</v>
      </c>
      <c r="V208" s="12">
        <v>42587</v>
      </c>
      <c r="W208">
        <v>2016</v>
      </c>
    </row>
    <row r="209" spans="1:23" ht="30" x14ac:dyDescent="0.25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3">
        <f t="shared" si="14"/>
        <v>41977.988865740735</v>
      </c>
      <c r="T209" s="13">
        <f t="shared" si="15"/>
        <v>42007.988865740735</v>
      </c>
      <c r="U209" s="12">
        <v>41977</v>
      </c>
      <c r="V209" s="12">
        <v>42007</v>
      </c>
      <c r="W209">
        <v>2014</v>
      </c>
    </row>
    <row r="210" spans="1:23" ht="30" x14ac:dyDescent="0.25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3">
        <f t="shared" si="14"/>
        <v>41959.16165509259</v>
      </c>
      <c r="T210" s="13">
        <f t="shared" si="15"/>
        <v>41989.16165509259</v>
      </c>
      <c r="U210" s="12">
        <v>41959</v>
      </c>
      <c r="V210" s="12">
        <v>41989</v>
      </c>
      <c r="W210">
        <v>2014</v>
      </c>
    </row>
    <row r="211" spans="1:23" ht="30" x14ac:dyDescent="0.25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3">
        <f t="shared" si="14"/>
        <v>42165.714525462965</v>
      </c>
      <c r="T211" s="13">
        <f t="shared" si="15"/>
        <v>42195.714525462965</v>
      </c>
      <c r="U211" s="12">
        <v>42165</v>
      </c>
      <c r="V211" s="12">
        <v>42195</v>
      </c>
      <c r="W211">
        <v>2015</v>
      </c>
    </row>
    <row r="212" spans="1:23" ht="30" x14ac:dyDescent="0.25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3">
        <f t="shared" si="14"/>
        <v>42248.856388888882</v>
      </c>
      <c r="T212" s="13">
        <f t="shared" si="15"/>
        <v>42277.999999999993</v>
      </c>
      <c r="U212" s="12">
        <v>42248</v>
      </c>
      <c r="V212" s="12">
        <v>42278</v>
      </c>
      <c r="W212">
        <v>2015</v>
      </c>
    </row>
    <row r="213" spans="1:23" ht="30" x14ac:dyDescent="0.25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3">
        <f t="shared" si="14"/>
        <v>42235.951585648152</v>
      </c>
      <c r="T213" s="13">
        <f t="shared" si="15"/>
        <v>42265.951585648152</v>
      </c>
      <c r="U213" s="12">
        <v>42235</v>
      </c>
      <c r="V213" s="12">
        <v>42265</v>
      </c>
      <c r="W213">
        <v>2015</v>
      </c>
    </row>
    <row r="214" spans="1:23" ht="30" x14ac:dyDescent="0.25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3">
        <f t="shared" si="14"/>
        <v>42416.672685185178</v>
      </c>
      <c r="T214" s="13">
        <f t="shared" si="15"/>
        <v>42476.631018518521</v>
      </c>
      <c r="U214" s="12">
        <v>42416</v>
      </c>
      <c r="V214" s="12">
        <v>42476</v>
      </c>
      <c r="W214">
        <v>2016</v>
      </c>
    </row>
    <row r="215" spans="1:23" ht="30" x14ac:dyDescent="0.25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3">
        <f t="shared" si="14"/>
        <v>42202.385960648149</v>
      </c>
      <c r="T215" s="13">
        <f t="shared" si="15"/>
        <v>42232.379641203697</v>
      </c>
      <c r="U215" s="12">
        <v>42202</v>
      </c>
      <c r="V215" s="12">
        <v>42232</v>
      </c>
      <c r="W215">
        <v>2015</v>
      </c>
    </row>
    <row r="216" spans="1:23" ht="30" x14ac:dyDescent="0.25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3">
        <f t="shared" si="14"/>
        <v>42009.432280092595</v>
      </c>
      <c r="T216" s="13">
        <f t="shared" si="15"/>
        <v>42069.432280092595</v>
      </c>
      <c r="U216" s="12">
        <v>42009</v>
      </c>
      <c r="V216" s="12">
        <v>42069</v>
      </c>
      <c r="W216">
        <v>2015</v>
      </c>
    </row>
    <row r="217" spans="1:23" ht="30" x14ac:dyDescent="0.25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3">
        <f t="shared" si="14"/>
        <v>42375.021782407406</v>
      </c>
      <c r="T217" s="13">
        <f t="shared" si="15"/>
        <v>42417.790972222218</v>
      </c>
      <c r="U217" s="12">
        <v>42375</v>
      </c>
      <c r="V217" s="12">
        <v>42417</v>
      </c>
      <c r="W217">
        <v>2016</v>
      </c>
    </row>
    <row r="218" spans="1:23" ht="30" x14ac:dyDescent="0.25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3">
        <f t="shared" si="14"/>
        <v>42066.750428240739</v>
      </c>
      <c r="T218" s="13">
        <f t="shared" si="15"/>
        <v>42116.708761574067</v>
      </c>
      <c r="U218" s="12">
        <v>42066</v>
      </c>
      <c r="V218" s="12">
        <v>42116</v>
      </c>
      <c r="W218">
        <v>2015</v>
      </c>
    </row>
    <row r="219" spans="1:23" x14ac:dyDescent="0.25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3">
        <f t="shared" si="14"/>
        <v>41970.432280092595</v>
      </c>
      <c r="T219" s="13">
        <f t="shared" si="15"/>
        <v>42001.432280092595</v>
      </c>
      <c r="U219" s="12">
        <v>41970</v>
      </c>
      <c r="V219" s="12">
        <v>42001</v>
      </c>
      <c r="W219">
        <v>2014</v>
      </c>
    </row>
    <row r="220" spans="1:23" ht="30" x14ac:dyDescent="0.25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3">
        <f t="shared" si="14"/>
        <v>42079.420011574075</v>
      </c>
      <c r="T220" s="13">
        <f t="shared" si="15"/>
        <v>42139.420011574075</v>
      </c>
      <c r="U220" s="12">
        <v>42079</v>
      </c>
      <c r="V220" s="12">
        <v>42139</v>
      </c>
      <c r="W220">
        <v>2015</v>
      </c>
    </row>
    <row r="221" spans="1:23" ht="30" x14ac:dyDescent="0.25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3">
        <f t="shared" si="14"/>
        <v>42429.118344907409</v>
      </c>
      <c r="T221" s="13">
        <f t="shared" si="15"/>
        <v>42461.082638888889</v>
      </c>
      <c r="U221" s="12">
        <v>42429</v>
      </c>
      <c r="V221" s="12">
        <v>42461</v>
      </c>
      <c r="W221">
        <v>2016</v>
      </c>
    </row>
    <row r="222" spans="1:23" ht="30" x14ac:dyDescent="0.25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3">
        <f t="shared" si="14"/>
        <v>42195.435532407406</v>
      </c>
      <c r="T222" s="13">
        <f t="shared" si="15"/>
        <v>42236.629166666658</v>
      </c>
      <c r="U222" s="12">
        <v>42195</v>
      </c>
      <c r="V222" s="12">
        <v>42236</v>
      </c>
      <c r="W222">
        <v>2015</v>
      </c>
    </row>
    <row r="223" spans="1:23" x14ac:dyDescent="0.25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3">
        <f t="shared" si="14"/>
        <v>42031.629212962966</v>
      </c>
      <c r="T223" s="13">
        <f t="shared" si="15"/>
        <v>42091.587546296294</v>
      </c>
      <c r="U223" s="12">
        <v>42031</v>
      </c>
      <c r="V223" s="12">
        <v>42091</v>
      </c>
      <c r="W223">
        <v>2015</v>
      </c>
    </row>
    <row r="224" spans="1:23" ht="30" x14ac:dyDescent="0.25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3">
        <f t="shared" si="14"/>
        <v>42031.561550925922</v>
      </c>
      <c r="T224" s="13">
        <f t="shared" si="15"/>
        <v>42089.902083333327</v>
      </c>
      <c r="U224" s="12">
        <v>42031</v>
      </c>
      <c r="V224" s="12">
        <v>42089</v>
      </c>
      <c r="W224">
        <v>2015</v>
      </c>
    </row>
    <row r="225" spans="1:23" ht="30" x14ac:dyDescent="0.25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3">
        <f t="shared" si="14"/>
        <v>42481.839699074073</v>
      </c>
      <c r="T225" s="13">
        <f t="shared" si="15"/>
        <v>42511.836805555555</v>
      </c>
      <c r="U225" s="12">
        <v>42481</v>
      </c>
      <c r="V225" s="12">
        <v>42511</v>
      </c>
      <c r="W225">
        <v>2016</v>
      </c>
    </row>
    <row r="226" spans="1:23" ht="30" x14ac:dyDescent="0.25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3">
        <f t="shared" si="14"/>
        <v>42135.026921296296</v>
      </c>
      <c r="T226" s="13">
        <f t="shared" si="15"/>
        <v>42195.026921296296</v>
      </c>
      <c r="U226" s="12">
        <v>42135</v>
      </c>
      <c r="V226" s="12">
        <v>42195</v>
      </c>
      <c r="W226">
        <v>2015</v>
      </c>
    </row>
    <row r="227" spans="1:23" ht="30" x14ac:dyDescent="0.25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3">
        <f t="shared" si="14"/>
        <v>42438.752939814811</v>
      </c>
      <c r="T227" s="13">
        <f t="shared" si="15"/>
        <v>42468.711273148147</v>
      </c>
      <c r="U227" s="12">
        <v>42438</v>
      </c>
      <c r="V227" s="12">
        <v>42468</v>
      </c>
      <c r="W227">
        <v>2016</v>
      </c>
    </row>
    <row r="228" spans="1:23" ht="30" x14ac:dyDescent="0.25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3">
        <f t="shared" si="14"/>
        <v>42106.457685185182</v>
      </c>
      <c r="T228" s="13">
        <f t="shared" si="15"/>
        <v>42155.186805555553</v>
      </c>
      <c r="U228" s="12">
        <v>42106</v>
      </c>
      <c r="V228" s="12">
        <v>42155</v>
      </c>
      <c r="W228">
        <v>2015</v>
      </c>
    </row>
    <row r="229" spans="1:23" ht="30" x14ac:dyDescent="0.25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3">
        <f t="shared" si="14"/>
        <v>42164.685659722221</v>
      </c>
      <c r="T229" s="13">
        <f t="shared" si="15"/>
        <v>42194.685659722221</v>
      </c>
      <c r="U229" s="12">
        <v>42164</v>
      </c>
      <c r="V229" s="12">
        <v>42194</v>
      </c>
      <c r="W229">
        <v>2015</v>
      </c>
    </row>
    <row r="230" spans="1:23" x14ac:dyDescent="0.25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3">
        <f t="shared" si="14"/>
        <v>42096.478067129625</v>
      </c>
      <c r="T230" s="13">
        <f t="shared" si="15"/>
        <v>42156.478067129625</v>
      </c>
      <c r="U230" s="12">
        <v>42096</v>
      </c>
      <c r="V230" s="12">
        <v>42156</v>
      </c>
      <c r="W230">
        <v>2015</v>
      </c>
    </row>
    <row r="231" spans="1:23" ht="30" x14ac:dyDescent="0.25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3">
        <f t="shared" si="14"/>
        <v>42383.725659722222</v>
      </c>
      <c r="T231" s="13">
        <f t="shared" si="15"/>
        <v>42413.725659722222</v>
      </c>
      <c r="U231" s="12">
        <v>42383</v>
      </c>
      <c r="V231" s="12">
        <v>42413</v>
      </c>
      <c r="W231">
        <v>2016</v>
      </c>
    </row>
    <row r="232" spans="1:23" ht="30" x14ac:dyDescent="0.25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3">
        <f t="shared" si="14"/>
        <v>42129.568877314807</v>
      </c>
      <c r="T232" s="13">
        <f t="shared" si="15"/>
        <v>42159.568877314807</v>
      </c>
      <c r="U232" s="12">
        <v>42129</v>
      </c>
      <c r="V232" s="12">
        <v>42159</v>
      </c>
      <c r="W232">
        <v>2015</v>
      </c>
    </row>
    <row r="233" spans="1:23" ht="30" x14ac:dyDescent="0.25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3">
        <f t="shared" si="14"/>
        <v>42341.750590277778</v>
      </c>
      <c r="T233" s="13">
        <f t="shared" si="15"/>
        <v>42371.750590277778</v>
      </c>
      <c r="U233" s="12">
        <v>42341</v>
      </c>
      <c r="V233" s="12">
        <v>42371</v>
      </c>
      <c r="W233">
        <v>2015</v>
      </c>
    </row>
    <row r="234" spans="1:23" ht="30" x14ac:dyDescent="0.25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3">
        <f t="shared" si="14"/>
        <v>42032.617430555554</v>
      </c>
      <c r="T234" s="13">
        <f t="shared" si="15"/>
        <v>42062.617430555554</v>
      </c>
      <c r="U234" s="12">
        <v>42032</v>
      </c>
      <c r="V234" s="12">
        <v>42062</v>
      </c>
      <c r="W234">
        <v>2015</v>
      </c>
    </row>
    <row r="235" spans="1:23" ht="30" x14ac:dyDescent="0.25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3">
        <f t="shared" si="14"/>
        <v>42612.703379629624</v>
      </c>
      <c r="T235" s="13">
        <f t="shared" si="15"/>
        <v>42642.703379629624</v>
      </c>
      <c r="U235" s="12">
        <v>42612</v>
      </c>
      <c r="V235" s="12">
        <v>42642</v>
      </c>
      <c r="W235">
        <v>2016</v>
      </c>
    </row>
    <row r="236" spans="1:23" ht="30" x14ac:dyDescent="0.25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3">
        <f t="shared" si="14"/>
        <v>42135.82707175926</v>
      </c>
      <c r="T236" s="13">
        <f t="shared" si="15"/>
        <v>42175.82707175926</v>
      </c>
      <c r="U236" s="12">
        <v>42135</v>
      </c>
      <c r="V236" s="12">
        <v>42175</v>
      </c>
      <c r="W236">
        <v>2015</v>
      </c>
    </row>
    <row r="237" spans="1:23" ht="30" x14ac:dyDescent="0.25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3">
        <f t="shared" si="14"/>
        <v>42164.700196759259</v>
      </c>
      <c r="T237" s="13">
        <f t="shared" si="15"/>
        <v>42194.700196759259</v>
      </c>
      <c r="U237" s="12">
        <v>42164</v>
      </c>
      <c r="V237" s="12">
        <v>42194</v>
      </c>
      <c r="W237">
        <v>2015</v>
      </c>
    </row>
    <row r="238" spans="1:23" ht="30" x14ac:dyDescent="0.25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3">
        <f t="shared" si="14"/>
        <v>42320.876145833325</v>
      </c>
      <c r="T238" s="13">
        <f t="shared" si="15"/>
        <v>42373.791666666664</v>
      </c>
      <c r="U238" s="12">
        <v>42320</v>
      </c>
      <c r="V238" s="12">
        <v>42373</v>
      </c>
      <c r="W238">
        <v>2015</v>
      </c>
    </row>
    <row r="239" spans="1:23" x14ac:dyDescent="0.25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3">
        <f t="shared" si="14"/>
        <v>42377.368854166663</v>
      </c>
      <c r="T239" s="13">
        <f t="shared" si="15"/>
        <v>42437.368854166663</v>
      </c>
      <c r="U239" s="12">
        <v>42377</v>
      </c>
      <c r="V239" s="12">
        <v>42437</v>
      </c>
      <c r="W239">
        <v>2016</v>
      </c>
    </row>
    <row r="240" spans="1:23" ht="30" x14ac:dyDescent="0.25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3">
        <f t="shared" si="14"/>
        <v>42713.754166666658</v>
      </c>
      <c r="T240" s="13">
        <f t="shared" si="15"/>
        <v>42734.166666666664</v>
      </c>
      <c r="U240" s="12">
        <v>42713</v>
      </c>
      <c r="V240" s="12">
        <v>42734</v>
      </c>
      <c r="W240">
        <v>2016</v>
      </c>
    </row>
    <row r="241" spans="1:23" ht="30" x14ac:dyDescent="0.25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3">
        <f t="shared" si="14"/>
        <v>42296.901967592588</v>
      </c>
      <c r="T241" s="13">
        <f t="shared" si="15"/>
        <v>42316.291666666664</v>
      </c>
      <c r="U241" s="12">
        <v>42296</v>
      </c>
      <c r="V241" s="12">
        <v>42316</v>
      </c>
      <c r="W241">
        <v>2015</v>
      </c>
    </row>
    <row r="242" spans="1:23" ht="30" x14ac:dyDescent="0.25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3">
        <f t="shared" si="14"/>
        <v>41354.500127314815</v>
      </c>
      <c r="T242" s="13">
        <f t="shared" si="15"/>
        <v>41399.500127314815</v>
      </c>
      <c r="U242" s="12">
        <v>41354</v>
      </c>
      <c r="V242" s="12">
        <v>41399</v>
      </c>
      <c r="W242">
        <v>2013</v>
      </c>
    </row>
    <row r="243" spans="1:23" ht="30" x14ac:dyDescent="0.25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3">
        <f t="shared" si="14"/>
        <v>41949.489629629628</v>
      </c>
      <c r="T243" s="13">
        <f t="shared" si="15"/>
        <v>41994.489629629628</v>
      </c>
      <c r="U243" s="12">
        <v>41949</v>
      </c>
      <c r="V243" s="12">
        <v>41994</v>
      </c>
      <c r="W243">
        <v>2014</v>
      </c>
    </row>
    <row r="244" spans="1:23" ht="30" x14ac:dyDescent="0.25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3">
        <f t="shared" si="14"/>
        <v>40862.28460648148</v>
      </c>
      <c r="T244" s="13">
        <f t="shared" si="15"/>
        <v>40897.28460648148</v>
      </c>
      <c r="U244" s="12">
        <v>40862</v>
      </c>
      <c r="V244" s="12">
        <v>40897</v>
      </c>
      <c r="W244">
        <v>2011</v>
      </c>
    </row>
    <row r="245" spans="1:23" ht="30" x14ac:dyDescent="0.25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3">
        <f t="shared" si="14"/>
        <v>41661.839166666665</v>
      </c>
      <c r="T245" s="13">
        <f t="shared" si="15"/>
        <v>41691.839166666665</v>
      </c>
      <c r="U245" s="12">
        <v>41661</v>
      </c>
      <c r="V245" s="12">
        <v>41691</v>
      </c>
      <c r="W245">
        <v>2014</v>
      </c>
    </row>
    <row r="246" spans="1:23" ht="30" x14ac:dyDescent="0.25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3">
        <f t="shared" si="14"/>
        <v>40213.115266203698</v>
      </c>
      <c r="T246" s="13">
        <f t="shared" si="15"/>
        <v>40253.087499999994</v>
      </c>
      <c r="U246" s="12">
        <v>40213</v>
      </c>
      <c r="V246" s="12">
        <v>40253</v>
      </c>
      <c r="W246">
        <v>2010</v>
      </c>
    </row>
    <row r="247" spans="1:23" ht="30" x14ac:dyDescent="0.25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3">
        <f t="shared" si="14"/>
        <v>41106.844733796293</v>
      </c>
      <c r="T247" s="13">
        <f t="shared" si="15"/>
        <v>41136.844733796293</v>
      </c>
      <c r="U247" s="12">
        <v>41106</v>
      </c>
      <c r="V247" s="12">
        <v>41136</v>
      </c>
      <c r="W247">
        <v>2012</v>
      </c>
    </row>
    <row r="248" spans="1:23" ht="30" x14ac:dyDescent="0.25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3">
        <f t="shared" si="14"/>
        <v>40480.155150462961</v>
      </c>
      <c r="T248" s="13">
        <f t="shared" si="15"/>
        <v>40530.196817129625</v>
      </c>
      <c r="U248" s="12">
        <v>40480</v>
      </c>
      <c r="V248" s="12">
        <v>40530</v>
      </c>
      <c r="W248">
        <v>2010</v>
      </c>
    </row>
    <row r="249" spans="1:23" ht="45" x14ac:dyDescent="0.25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3">
        <f t="shared" si="14"/>
        <v>40430.395995370367</v>
      </c>
      <c r="T249" s="13">
        <f t="shared" si="15"/>
        <v>40466.943749999999</v>
      </c>
      <c r="U249" s="12">
        <v>40430</v>
      </c>
      <c r="V249" s="12">
        <v>40466</v>
      </c>
      <c r="W249">
        <v>2010</v>
      </c>
    </row>
    <row r="250" spans="1:23" ht="30" x14ac:dyDescent="0.25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3">
        <f t="shared" si="14"/>
        <v>40870.566076388888</v>
      </c>
      <c r="T250" s="13">
        <f t="shared" si="15"/>
        <v>40915.566076388888</v>
      </c>
      <c r="U250" s="12">
        <v>40870</v>
      </c>
      <c r="V250" s="12">
        <v>40915</v>
      </c>
      <c r="W250">
        <v>2011</v>
      </c>
    </row>
    <row r="251" spans="1:23" ht="30" x14ac:dyDescent="0.25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3">
        <f t="shared" si="14"/>
        <v>40332.715509259258</v>
      </c>
      <c r="T251" s="13">
        <f t="shared" si="15"/>
        <v>40412.527777777774</v>
      </c>
      <c r="U251" s="12">
        <v>40332</v>
      </c>
      <c r="V251" s="12">
        <v>40412</v>
      </c>
      <c r="W251">
        <v>2010</v>
      </c>
    </row>
    <row r="252" spans="1:23" ht="30" x14ac:dyDescent="0.25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3">
        <f t="shared" si="14"/>
        <v>41401.357534722221</v>
      </c>
      <c r="T252" s="13">
        <f t="shared" si="15"/>
        <v>41431.357534722221</v>
      </c>
      <c r="U252" s="12">
        <v>41401</v>
      </c>
      <c r="V252" s="12">
        <v>41431</v>
      </c>
      <c r="W252">
        <v>2013</v>
      </c>
    </row>
    <row r="253" spans="1:23" ht="30" x14ac:dyDescent="0.25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3">
        <f t="shared" si="14"/>
        <v>41013.579236111109</v>
      </c>
      <c r="T253" s="13">
        <f t="shared" si="15"/>
        <v>41045.583333333328</v>
      </c>
      <c r="U253" s="12">
        <v>41013</v>
      </c>
      <c r="V253" s="12">
        <v>41045</v>
      </c>
      <c r="W253">
        <v>2012</v>
      </c>
    </row>
    <row r="254" spans="1:23" ht="30" x14ac:dyDescent="0.25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3">
        <f t="shared" si="14"/>
        <v>40266.454375000001</v>
      </c>
      <c r="T254" s="13">
        <f t="shared" si="15"/>
        <v>40329.957638888889</v>
      </c>
      <c r="U254" s="12">
        <v>40266</v>
      </c>
      <c r="V254" s="12">
        <v>40329</v>
      </c>
      <c r="W254">
        <v>2010</v>
      </c>
    </row>
    <row r="255" spans="1:23" ht="30" x14ac:dyDescent="0.25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3">
        <f t="shared" si="14"/>
        <v>40924.44253472222</v>
      </c>
      <c r="T255" s="13">
        <f t="shared" si="15"/>
        <v>40954.44253472222</v>
      </c>
      <c r="U255" s="12">
        <v>40924</v>
      </c>
      <c r="V255" s="12">
        <v>40954</v>
      </c>
      <c r="W255">
        <v>2012</v>
      </c>
    </row>
    <row r="256" spans="1:23" ht="30" x14ac:dyDescent="0.25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3">
        <f t="shared" si="14"/>
        <v>42263.744328703695</v>
      </c>
      <c r="T256" s="13">
        <f t="shared" si="15"/>
        <v>42293.874999999993</v>
      </c>
      <c r="U256" s="12">
        <v>42263</v>
      </c>
      <c r="V256" s="12">
        <v>42293</v>
      </c>
      <c r="W256">
        <v>2015</v>
      </c>
    </row>
    <row r="257" spans="1:23" x14ac:dyDescent="0.25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3">
        <f t="shared" si="14"/>
        <v>40588.318078703705</v>
      </c>
      <c r="T257" s="13">
        <f t="shared" si="15"/>
        <v>40618.276412037034</v>
      </c>
      <c r="U257" s="12">
        <v>40588</v>
      </c>
      <c r="V257" s="12">
        <v>40618</v>
      </c>
      <c r="W257">
        <v>2011</v>
      </c>
    </row>
    <row r="258" spans="1:23" ht="30" x14ac:dyDescent="0.25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3">
        <f t="shared" si="14"/>
        <v>41319.560960648145</v>
      </c>
      <c r="T258" s="13">
        <f t="shared" si="15"/>
        <v>41349.560960648145</v>
      </c>
      <c r="U258" s="12">
        <v>41319</v>
      </c>
      <c r="V258" s="12">
        <v>41349</v>
      </c>
      <c r="W258">
        <v>2013</v>
      </c>
    </row>
    <row r="259" spans="1:23" ht="30" x14ac:dyDescent="0.25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7">
        <f t="shared" ref="P259:P322" si="17">E259/L259</f>
        <v>66.70405357142856</v>
      </c>
      <c r="Q259" t="s">
        <v>8310</v>
      </c>
      <c r="R259" t="s">
        <v>8315</v>
      </c>
      <c r="S259" s="13">
        <f t="shared" ref="S259:S322" si="18">(((J259/60)/60)/24)+DATE(1970,1,1)+(-5/24)</f>
        <v>42479.418541666666</v>
      </c>
      <c r="T259" s="13">
        <f t="shared" ref="T259:T322" si="19">(((I259/60)/60)/24)+DATE(1970,1,1)+(-5/24)</f>
        <v>42509.418541666666</v>
      </c>
      <c r="U259" s="12">
        <v>42479</v>
      </c>
      <c r="V259" s="12">
        <v>42509</v>
      </c>
      <c r="W259">
        <v>2016</v>
      </c>
    </row>
    <row r="260" spans="1:23" ht="30" x14ac:dyDescent="0.25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3">
        <f t="shared" si="18"/>
        <v>40681.843356481477</v>
      </c>
      <c r="T260" s="13">
        <f t="shared" si="19"/>
        <v>40711.843356481477</v>
      </c>
      <c r="U260" s="12">
        <v>40681</v>
      </c>
      <c r="V260" s="12">
        <v>40711</v>
      </c>
      <c r="W260">
        <v>2011</v>
      </c>
    </row>
    <row r="261" spans="1:23" ht="30" x14ac:dyDescent="0.25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3">
        <f t="shared" si="18"/>
        <v>42072.529733796291</v>
      </c>
      <c r="T261" s="13">
        <f t="shared" si="19"/>
        <v>42102.529733796291</v>
      </c>
      <c r="U261" s="12">
        <v>42072</v>
      </c>
      <c r="V261" s="12">
        <v>42102</v>
      </c>
      <c r="W261">
        <v>2015</v>
      </c>
    </row>
    <row r="262" spans="1:23" ht="30" x14ac:dyDescent="0.25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3">
        <f t="shared" si="18"/>
        <v>40330.547210648147</v>
      </c>
      <c r="T262" s="13">
        <f t="shared" si="19"/>
        <v>40376.207638888889</v>
      </c>
      <c r="U262" s="12">
        <v>40330</v>
      </c>
      <c r="V262" s="12">
        <v>40376</v>
      </c>
      <c r="W262">
        <v>2010</v>
      </c>
    </row>
    <row r="263" spans="1:23" ht="30" x14ac:dyDescent="0.25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3">
        <f t="shared" si="18"/>
        <v>41017.677129629628</v>
      </c>
      <c r="T263" s="13">
        <f t="shared" si="19"/>
        <v>41067.413194444445</v>
      </c>
      <c r="U263" s="12">
        <v>41017</v>
      </c>
      <c r="V263" s="12">
        <v>41067</v>
      </c>
      <c r="W263">
        <v>2012</v>
      </c>
    </row>
    <row r="264" spans="1:23" ht="30" x14ac:dyDescent="0.25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3">
        <f t="shared" si="18"/>
        <v>40555.039675925924</v>
      </c>
      <c r="T264" s="13">
        <f t="shared" si="19"/>
        <v>40600.039675925924</v>
      </c>
      <c r="U264" s="12">
        <v>40555</v>
      </c>
      <c r="V264" s="12">
        <v>40600</v>
      </c>
      <c r="W264">
        <v>2011</v>
      </c>
    </row>
    <row r="265" spans="1:23" ht="30" x14ac:dyDescent="0.25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3">
        <f t="shared" si="18"/>
        <v>41149.746458333328</v>
      </c>
      <c r="T265" s="13">
        <f t="shared" si="19"/>
        <v>41179.746458333328</v>
      </c>
      <c r="U265" s="12">
        <v>41149</v>
      </c>
      <c r="V265" s="12">
        <v>41179</v>
      </c>
      <c r="W265">
        <v>2012</v>
      </c>
    </row>
    <row r="266" spans="1:23" ht="30" x14ac:dyDescent="0.25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3">
        <f t="shared" si="18"/>
        <v>41010.411979166667</v>
      </c>
      <c r="T266" s="13">
        <f t="shared" si="19"/>
        <v>41040.411979166667</v>
      </c>
      <c r="U266" s="12">
        <v>41010</v>
      </c>
      <c r="V266" s="12">
        <v>41040</v>
      </c>
      <c r="W266">
        <v>2012</v>
      </c>
    </row>
    <row r="267" spans="1:23" ht="30" x14ac:dyDescent="0.25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3">
        <f t="shared" si="18"/>
        <v>40267.037384259253</v>
      </c>
      <c r="T267" s="13">
        <f t="shared" si="19"/>
        <v>40308.636111111111</v>
      </c>
      <c r="U267" s="12">
        <v>40267</v>
      </c>
      <c r="V267" s="12">
        <v>40308</v>
      </c>
      <c r="W267">
        <v>2010</v>
      </c>
    </row>
    <row r="268" spans="1:23" ht="30" x14ac:dyDescent="0.25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3">
        <f t="shared" si="18"/>
        <v>40204.966516203705</v>
      </c>
      <c r="T268" s="13">
        <f t="shared" si="19"/>
        <v>40290.95208333333</v>
      </c>
      <c r="U268" s="12">
        <v>40204</v>
      </c>
      <c r="V268" s="12">
        <v>40290</v>
      </c>
      <c r="W268">
        <v>2010</v>
      </c>
    </row>
    <row r="269" spans="1:23" ht="30" x14ac:dyDescent="0.25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3">
        <f t="shared" si="18"/>
        <v>41785.244201388887</v>
      </c>
      <c r="T269" s="13">
        <f t="shared" si="19"/>
        <v>41815.244201388887</v>
      </c>
      <c r="U269" s="12">
        <v>41785</v>
      </c>
      <c r="V269" s="12">
        <v>41815</v>
      </c>
      <c r="W269">
        <v>2014</v>
      </c>
    </row>
    <row r="270" spans="1:23" ht="30" x14ac:dyDescent="0.25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3">
        <f t="shared" si="18"/>
        <v>40808.944189814814</v>
      </c>
      <c r="T270" s="13">
        <f t="shared" si="19"/>
        <v>40853.985856481479</v>
      </c>
      <c r="U270" s="12">
        <v>40808</v>
      </c>
      <c r="V270" s="12">
        <v>40853</v>
      </c>
      <c r="W270">
        <v>2011</v>
      </c>
    </row>
    <row r="271" spans="1:23" ht="30" x14ac:dyDescent="0.25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3">
        <f t="shared" si="18"/>
        <v>42757.988680555551</v>
      </c>
      <c r="T271" s="13">
        <f t="shared" si="19"/>
        <v>42787.988680555551</v>
      </c>
      <c r="U271" s="12">
        <v>42757</v>
      </c>
      <c r="V271" s="12">
        <v>42787</v>
      </c>
      <c r="W271">
        <v>2017</v>
      </c>
    </row>
    <row r="272" spans="1:23" ht="30" x14ac:dyDescent="0.25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3">
        <f t="shared" si="18"/>
        <v>40637.658217592587</v>
      </c>
      <c r="T272" s="13">
        <f t="shared" si="19"/>
        <v>40687.958333333328</v>
      </c>
      <c r="U272" s="12">
        <v>40637</v>
      </c>
      <c r="V272" s="12">
        <v>40687</v>
      </c>
      <c r="W272">
        <v>2011</v>
      </c>
    </row>
    <row r="273" spans="1:23" ht="30" x14ac:dyDescent="0.25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3">
        <f t="shared" si="18"/>
        <v>41611.891909722224</v>
      </c>
      <c r="T273" s="13">
        <f t="shared" si="19"/>
        <v>41641.125</v>
      </c>
      <c r="U273" s="12">
        <v>41611</v>
      </c>
      <c r="V273" s="12">
        <v>41641</v>
      </c>
      <c r="W273">
        <v>2013</v>
      </c>
    </row>
    <row r="274" spans="1:23" ht="30" x14ac:dyDescent="0.25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3">
        <f t="shared" si="18"/>
        <v>40235.692025462959</v>
      </c>
      <c r="T274" s="13">
        <f t="shared" si="19"/>
        <v>40296.575694444444</v>
      </c>
      <c r="U274" s="12">
        <v>40235</v>
      </c>
      <c r="V274" s="12">
        <v>40296</v>
      </c>
      <c r="W274">
        <v>2010</v>
      </c>
    </row>
    <row r="275" spans="1:23" ht="30" x14ac:dyDescent="0.25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3">
        <f t="shared" si="18"/>
        <v>40697.29011574074</v>
      </c>
      <c r="T275" s="13">
        <f t="shared" si="19"/>
        <v>40727.29011574074</v>
      </c>
      <c r="U275" s="12">
        <v>40697</v>
      </c>
      <c r="V275" s="12">
        <v>40727</v>
      </c>
      <c r="W275">
        <v>2011</v>
      </c>
    </row>
    <row r="276" spans="1:23" ht="30" x14ac:dyDescent="0.25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3">
        <f t="shared" si="18"/>
        <v>40969.704039351847</v>
      </c>
      <c r="T276" s="13">
        <f t="shared" si="19"/>
        <v>41004.082638888889</v>
      </c>
      <c r="U276" s="12">
        <v>40969</v>
      </c>
      <c r="V276" s="12">
        <v>41004</v>
      </c>
      <c r="W276">
        <v>2012</v>
      </c>
    </row>
    <row r="277" spans="1:23" ht="30" x14ac:dyDescent="0.25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3">
        <f t="shared" si="18"/>
        <v>41192.823680555557</v>
      </c>
      <c r="T277" s="13">
        <f t="shared" si="19"/>
        <v>41222.865347222221</v>
      </c>
      <c r="U277" s="12">
        <v>41192</v>
      </c>
      <c r="V277" s="12">
        <v>41222</v>
      </c>
      <c r="W277">
        <v>2012</v>
      </c>
    </row>
    <row r="278" spans="1:23" ht="30" x14ac:dyDescent="0.25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3">
        <f t="shared" si="18"/>
        <v>40966.87354166666</v>
      </c>
      <c r="T278" s="13">
        <f t="shared" si="19"/>
        <v>41026.831874999996</v>
      </c>
      <c r="U278" s="12">
        <v>40966</v>
      </c>
      <c r="V278" s="12">
        <v>41026</v>
      </c>
      <c r="W278">
        <v>2012</v>
      </c>
    </row>
    <row r="279" spans="1:23" ht="30" x14ac:dyDescent="0.25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3">
        <f t="shared" si="18"/>
        <v>42117.68309027778</v>
      </c>
      <c r="T279" s="13">
        <f t="shared" si="19"/>
        <v>42147.68309027778</v>
      </c>
      <c r="U279" s="12">
        <v>42117</v>
      </c>
      <c r="V279" s="12">
        <v>42147</v>
      </c>
      <c r="W279">
        <v>2015</v>
      </c>
    </row>
    <row r="280" spans="1:23" ht="30" x14ac:dyDescent="0.25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3">
        <f t="shared" si="18"/>
        <v>41163.832627314812</v>
      </c>
      <c r="T280" s="13">
        <f t="shared" si="19"/>
        <v>41193.832627314812</v>
      </c>
      <c r="U280" s="12">
        <v>41163</v>
      </c>
      <c r="V280" s="12">
        <v>41193</v>
      </c>
      <c r="W280">
        <v>2012</v>
      </c>
    </row>
    <row r="281" spans="1:23" ht="30" x14ac:dyDescent="0.25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3">
        <f t="shared" si="18"/>
        <v>42759.035833333335</v>
      </c>
      <c r="T281" s="13">
        <f t="shared" si="19"/>
        <v>42792.875694444439</v>
      </c>
      <c r="U281" s="12">
        <v>42759</v>
      </c>
      <c r="V281" s="12">
        <v>42792</v>
      </c>
      <c r="W281">
        <v>2017</v>
      </c>
    </row>
    <row r="282" spans="1:23" ht="30" x14ac:dyDescent="0.25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3">
        <f t="shared" si="18"/>
        <v>41744.382349537031</v>
      </c>
      <c r="T282" s="13">
        <f t="shared" si="19"/>
        <v>41789.382349537031</v>
      </c>
      <c r="U282" s="12">
        <v>41744</v>
      </c>
      <c r="V282" s="12">
        <v>41789</v>
      </c>
      <c r="W282">
        <v>2014</v>
      </c>
    </row>
    <row r="283" spans="1:23" ht="30" x14ac:dyDescent="0.25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3">
        <f t="shared" si="18"/>
        <v>39949.955011574071</v>
      </c>
      <c r="T283" s="13">
        <f t="shared" si="19"/>
        <v>40035.601388888885</v>
      </c>
      <c r="U283" s="12">
        <v>39949</v>
      </c>
      <c r="V283" s="12">
        <v>40035</v>
      </c>
      <c r="W283">
        <v>2009</v>
      </c>
    </row>
    <row r="284" spans="1:23" ht="30" x14ac:dyDescent="0.25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3">
        <f t="shared" si="18"/>
        <v>40194.711712962962</v>
      </c>
      <c r="T284" s="13">
        <f t="shared" si="19"/>
        <v>40231.708333333328</v>
      </c>
      <c r="U284" s="12">
        <v>40194</v>
      </c>
      <c r="V284" s="12">
        <v>40231</v>
      </c>
      <c r="W284">
        <v>2010</v>
      </c>
    </row>
    <row r="285" spans="1:23" x14ac:dyDescent="0.25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3">
        <f t="shared" si="18"/>
        <v>40675.501666666663</v>
      </c>
      <c r="T285" s="13">
        <f t="shared" si="19"/>
        <v>40694.999305555553</v>
      </c>
      <c r="U285" s="12">
        <v>40675</v>
      </c>
      <c r="V285" s="12">
        <v>40694</v>
      </c>
      <c r="W285">
        <v>2011</v>
      </c>
    </row>
    <row r="286" spans="1:23" ht="30" x14ac:dyDescent="0.25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3">
        <f t="shared" si="18"/>
        <v>40904.529861111107</v>
      </c>
      <c r="T286" s="13">
        <f t="shared" si="19"/>
        <v>40929.529861111107</v>
      </c>
      <c r="U286" s="12">
        <v>40904</v>
      </c>
      <c r="V286" s="12">
        <v>40929</v>
      </c>
      <c r="W286">
        <v>2011</v>
      </c>
    </row>
    <row r="287" spans="1:23" ht="30" x14ac:dyDescent="0.25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3">
        <f t="shared" si="18"/>
        <v>41506.547777777778</v>
      </c>
      <c r="T287" s="13">
        <f t="shared" si="19"/>
        <v>41536.547777777778</v>
      </c>
      <c r="U287" s="12">
        <v>41506</v>
      </c>
      <c r="V287" s="12">
        <v>41536</v>
      </c>
      <c r="W287">
        <v>2013</v>
      </c>
    </row>
    <row r="288" spans="1:23" ht="30" x14ac:dyDescent="0.25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3">
        <f t="shared" si="18"/>
        <v>41313.60791666666</v>
      </c>
      <c r="T288" s="13">
        <f t="shared" si="19"/>
        <v>41358.566249999996</v>
      </c>
      <c r="U288" s="12">
        <v>41313</v>
      </c>
      <c r="V288" s="12">
        <v>41358</v>
      </c>
      <c r="W288">
        <v>2013</v>
      </c>
    </row>
    <row r="289" spans="1:23" x14ac:dyDescent="0.25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3">
        <f t="shared" si="18"/>
        <v>41184.069652777776</v>
      </c>
      <c r="T289" s="13">
        <f t="shared" si="19"/>
        <v>41214.958333333328</v>
      </c>
      <c r="U289" s="12">
        <v>41184</v>
      </c>
      <c r="V289" s="12">
        <v>41214</v>
      </c>
      <c r="W289">
        <v>2012</v>
      </c>
    </row>
    <row r="290" spans="1:23" ht="30" x14ac:dyDescent="0.25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3">
        <f t="shared" si="18"/>
        <v>41050.960567129623</v>
      </c>
      <c r="T290" s="13">
        <f t="shared" si="19"/>
        <v>41085.960567129623</v>
      </c>
      <c r="U290" s="12">
        <v>41050</v>
      </c>
      <c r="V290" s="12">
        <v>41085</v>
      </c>
      <c r="W290">
        <v>2012</v>
      </c>
    </row>
    <row r="291" spans="1:23" ht="30" x14ac:dyDescent="0.25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3">
        <f t="shared" si="18"/>
        <v>41550.248078703698</v>
      </c>
      <c r="T291" s="13">
        <f t="shared" si="19"/>
        <v>41580.248078703698</v>
      </c>
      <c r="U291" s="12">
        <v>41550</v>
      </c>
      <c r="V291" s="12">
        <v>41580</v>
      </c>
      <c r="W291">
        <v>2013</v>
      </c>
    </row>
    <row r="292" spans="1:23" ht="30" x14ac:dyDescent="0.25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3">
        <f t="shared" si="18"/>
        <v>40526.160844907405</v>
      </c>
      <c r="T292" s="13">
        <f t="shared" si="19"/>
        <v>40576.124305555553</v>
      </c>
      <c r="U292" s="12">
        <v>40526</v>
      </c>
      <c r="V292" s="12">
        <v>40576</v>
      </c>
      <c r="W292">
        <v>2010</v>
      </c>
    </row>
    <row r="293" spans="1:23" ht="30" x14ac:dyDescent="0.25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3">
        <f t="shared" si="18"/>
        <v>41376.560717592591</v>
      </c>
      <c r="T293" s="13">
        <f t="shared" si="19"/>
        <v>41394.792361111111</v>
      </c>
      <c r="U293" s="12">
        <v>41376</v>
      </c>
      <c r="V293" s="12">
        <v>41394</v>
      </c>
      <c r="W293">
        <v>2013</v>
      </c>
    </row>
    <row r="294" spans="1:23" ht="30" x14ac:dyDescent="0.25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3">
        <f t="shared" si="18"/>
        <v>40812.594895833332</v>
      </c>
      <c r="T294" s="13">
        <f t="shared" si="19"/>
        <v>40844.957638888889</v>
      </c>
      <c r="U294" s="12">
        <v>40812</v>
      </c>
      <c r="V294" s="12">
        <v>40844</v>
      </c>
      <c r="W294">
        <v>2011</v>
      </c>
    </row>
    <row r="295" spans="1:23" ht="30" x14ac:dyDescent="0.25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3">
        <f t="shared" si="18"/>
        <v>41719.459652777776</v>
      </c>
      <c r="T295" s="13">
        <f t="shared" si="19"/>
        <v>41749.459652777776</v>
      </c>
      <c r="U295" s="12">
        <v>41719</v>
      </c>
      <c r="V295" s="12">
        <v>41749</v>
      </c>
      <c r="W295">
        <v>2014</v>
      </c>
    </row>
    <row r="296" spans="1:23" ht="45" x14ac:dyDescent="0.25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3">
        <f t="shared" si="18"/>
        <v>40342.876087962963</v>
      </c>
      <c r="T296" s="13">
        <f t="shared" si="19"/>
        <v>40378.458333333328</v>
      </c>
      <c r="U296" s="12">
        <v>40342</v>
      </c>
      <c r="V296" s="12">
        <v>40378</v>
      </c>
      <c r="W296">
        <v>2010</v>
      </c>
    </row>
    <row r="297" spans="1:23" ht="30" x14ac:dyDescent="0.25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3">
        <f t="shared" si="18"/>
        <v>41518.796400462961</v>
      </c>
      <c r="T297" s="13">
        <f t="shared" si="19"/>
        <v>41578.791666666664</v>
      </c>
      <c r="U297" s="12">
        <v>41518</v>
      </c>
      <c r="V297" s="12">
        <v>41578</v>
      </c>
      <c r="W297">
        <v>2013</v>
      </c>
    </row>
    <row r="298" spans="1:23" ht="30" x14ac:dyDescent="0.25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3">
        <f t="shared" si="18"/>
        <v>41134.267164351848</v>
      </c>
      <c r="T298" s="13">
        <f t="shared" si="19"/>
        <v>41159.267164351848</v>
      </c>
      <c r="U298" s="12">
        <v>41134</v>
      </c>
      <c r="V298" s="12">
        <v>41159</v>
      </c>
      <c r="W298">
        <v>2012</v>
      </c>
    </row>
    <row r="299" spans="1:23" ht="30" x14ac:dyDescent="0.25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3">
        <f t="shared" si="18"/>
        <v>42089.519687500004</v>
      </c>
      <c r="T299" s="13">
        <f t="shared" si="19"/>
        <v>42124.957638888889</v>
      </c>
      <c r="U299" s="12">
        <v>42089</v>
      </c>
      <c r="V299" s="12">
        <v>42124</v>
      </c>
      <c r="W299">
        <v>2015</v>
      </c>
    </row>
    <row r="300" spans="1:23" x14ac:dyDescent="0.25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3">
        <f t="shared" si="18"/>
        <v>41709.255185185182</v>
      </c>
      <c r="T300" s="13">
        <f t="shared" si="19"/>
        <v>41768.666666666664</v>
      </c>
      <c r="U300" s="12">
        <v>41709</v>
      </c>
      <c r="V300" s="12">
        <v>41768</v>
      </c>
      <c r="W300">
        <v>2014</v>
      </c>
    </row>
    <row r="301" spans="1:23" ht="30" x14ac:dyDescent="0.25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3">
        <f t="shared" si="18"/>
        <v>40469.016898148147</v>
      </c>
      <c r="T301" s="13">
        <f t="shared" si="19"/>
        <v>40499.058564814812</v>
      </c>
      <c r="U301" s="12">
        <v>40469</v>
      </c>
      <c r="V301" s="12">
        <v>40499</v>
      </c>
      <c r="W301">
        <v>2010</v>
      </c>
    </row>
    <row r="302" spans="1:23" ht="30" x14ac:dyDescent="0.25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3">
        <f t="shared" si="18"/>
        <v>40626.751597222217</v>
      </c>
      <c r="T302" s="13">
        <f t="shared" si="19"/>
        <v>40657.751597222217</v>
      </c>
      <c r="U302" s="12">
        <v>40626</v>
      </c>
      <c r="V302" s="12">
        <v>40657</v>
      </c>
      <c r="W302">
        <v>2011</v>
      </c>
    </row>
    <row r="303" spans="1:23" ht="30" x14ac:dyDescent="0.25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3">
        <f t="shared" si="18"/>
        <v>41312.529340277775</v>
      </c>
      <c r="T303" s="13">
        <f t="shared" si="19"/>
        <v>41352.487673611111</v>
      </c>
      <c r="U303" s="12">
        <v>41312</v>
      </c>
      <c r="V303" s="12">
        <v>41352</v>
      </c>
      <c r="W303">
        <v>2013</v>
      </c>
    </row>
    <row r="304" spans="1:23" ht="30" x14ac:dyDescent="0.25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3">
        <f t="shared" si="18"/>
        <v>40933.648587962962</v>
      </c>
      <c r="T304" s="13">
        <f t="shared" si="19"/>
        <v>40963.648587962962</v>
      </c>
      <c r="U304" s="12">
        <v>40933</v>
      </c>
      <c r="V304" s="12">
        <v>40963</v>
      </c>
      <c r="W304">
        <v>2012</v>
      </c>
    </row>
    <row r="305" spans="1:23" ht="30" x14ac:dyDescent="0.25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3">
        <f t="shared" si="18"/>
        <v>41031.862800925926</v>
      </c>
      <c r="T305" s="13">
        <f t="shared" si="19"/>
        <v>41061.862800925926</v>
      </c>
      <c r="U305" s="12">
        <v>41031</v>
      </c>
      <c r="V305" s="12">
        <v>41061</v>
      </c>
      <c r="W305">
        <v>2012</v>
      </c>
    </row>
    <row r="306" spans="1:23" ht="30" x14ac:dyDescent="0.25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3">
        <f t="shared" si="18"/>
        <v>41113.88653935185</v>
      </c>
      <c r="T306" s="13">
        <f t="shared" si="19"/>
        <v>41152.875</v>
      </c>
      <c r="U306" s="12">
        <v>41113</v>
      </c>
      <c r="V306" s="12">
        <v>41152</v>
      </c>
      <c r="W306">
        <v>2012</v>
      </c>
    </row>
    <row r="307" spans="1:23" ht="30" x14ac:dyDescent="0.25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3">
        <f t="shared" si="18"/>
        <v>40948.421863425923</v>
      </c>
      <c r="T307" s="13">
        <f t="shared" si="19"/>
        <v>40978.421863425923</v>
      </c>
      <c r="U307" s="12">
        <v>40948</v>
      </c>
      <c r="V307" s="12">
        <v>40978</v>
      </c>
      <c r="W307">
        <v>2012</v>
      </c>
    </row>
    <row r="308" spans="1:23" x14ac:dyDescent="0.25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3">
        <f t="shared" si="18"/>
        <v>41333.628854166665</v>
      </c>
      <c r="T308" s="13">
        <f t="shared" si="19"/>
        <v>41353.587187500001</v>
      </c>
      <c r="U308" s="12">
        <v>41333</v>
      </c>
      <c r="V308" s="12">
        <v>41353</v>
      </c>
      <c r="W308">
        <v>2013</v>
      </c>
    </row>
    <row r="309" spans="1:23" x14ac:dyDescent="0.25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3">
        <f t="shared" si="18"/>
        <v>41282.736122685179</v>
      </c>
      <c r="T309" s="13">
        <f t="shared" si="19"/>
        <v>41312.736122685179</v>
      </c>
      <c r="U309" s="12">
        <v>41282</v>
      </c>
      <c r="V309" s="12">
        <v>41312</v>
      </c>
      <c r="W309">
        <v>2013</v>
      </c>
    </row>
    <row r="310" spans="1:23" ht="30" x14ac:dyDescent="0.25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3">
        <f t="shared" si="18"/>
        <v>40567.486226851848</v>
      </c>
      <c r="T310" s="13">
        <f t="shared" si="19"/>
        <v>40612.486226851848</v>
      </c>
      <c r="U310" s="12">
        <v>40567</v>
      </c>
      <c r="V310" s="12">
        <v>40612</v>
      </c>
      <c r="W310">
        <v>2011</v>
      </c>
    </row>
    <row r="311" spans="1:23" ht="30" x14ac:dyDescent="0.25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3">
        <f t="shared" si="18"/>
        <v>41134.543217592589</v>
      </c>
      <c r="T311" s="13">
        <f t="shared" si="19"/>
        <v>41155.543217592589</v>
      </c>
      <c r="U311" s="12">
        <v>41134</v>
      </c>
      <c r="V311" s="12">
        <v>41155</v>
      </c>
      <c r="W311">
        <v>2012</v>
      </c>
    </row>
    <row r="312" spans="1:23" ht="30" x14ac:dyDescent="0.25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3">
        <f t="shared" si="18"/>
        <v>40820.974803240737</v>
      </c>
      <c r="T312" s="13">
        <f t="shared" si="19"/>
        <v>40835.875</v>
      </c>
      <c r="U312" s="12">
        <v>40820</v>
      </c>
      <c r="V312" s="12">
        <v>40835</v>
      </c>
      <c r="W312">
        <v>2011</v>
      </c>
    </row>
    <row r="313" spans="1:23" ht="30" x14ac:dyDescent="0.25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3">
        <f t="shared" si="18"/>
        <v>40868.011481481481</v>
      </c>
      <c r="T313" s="13">
        <f t="shared" si="19"/>
        <v>40909.124305555553</v>
      </c>
      <c r="U313" s="12">
        <v>40868</v>
      </c>
      <c r="V313" s="12">
        <v>40909</v>
      </c>
      <c r="W313">
        <v>2011</v>
      </c>
    </row>
    <row r="314" spans="1:23" ht="30" x14ac:dyDescent="0.25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3">
        <f t="shared" si="18"/>
        <v>41348.669351851851</v>
      </c>
      <c r="T314" s="13">
        <f t="shared" si="19"/>
        <v>41378.669351851851</v>
      </c>
      <c r="U314" s="12">
        <v>41348</v>
      </c>
      <c r="V314" s="12">
        <v>41378</v>
      </c>
      <c r="W314">
        <v>2013</v>
      </c>
    </row>
    <row r="315" spans="1:23" ht="30" x14ac:dyDescent="0.25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3">
        <f t="shared" si="18"/>
        <v>40357.019606481481</v>
      </c>
      <c r="T315" s="13">
        <f t="shared" si="19"/>
        <v>40401.457638888889</v>
      </c>
      <c r="U315" s="12">
        <v>40357</v>
      </c>
      <c r="V315" s="12">
        <v>40401</v>
      </c>
      <c r="W315">
        <v>2010</v>
      </c>
    </row>
    <row r="316" spans="1:23" ht="30" x14ac:dyDescent="0.25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3">
        <f t="shared" si="18"/>
        <v>41304.624861111108</v>
      </c>
      <c r="T316" s="13">
        <f t="shared" si="19"/>
        <v>41334.624861111108</v>
      </c>
      <c r="U316" s="12">
        <v>41304</v>
      </c>
      <c r="V316" s="12">
        <v>41334</v>
      </c>
      <c r="W316">
        <v>2013</v>
      </c>
    </row>
    <row r="317" spans="1:23" ht="30" x14ac:dyDescent="0.25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3">
        <f t="shared" si="18"/>
        <v>41113.564050925925</v>
      </c>
      <c r="T317" s="13">
        <f t="shared" si="19"/>
        <v>41143.564050925925</v>
      </c>
      <c r="U317" s="12">
        <v>41113</v>
      </c>
      <c r="V317" s="12">
        <v>41143</v>
      </c>
      <c r="W317">
        <v>2012</v>
      </c>
    </row>
    <row r="318" spans="1:23" ht="30" x14ac:dyDescent="0.25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3">
        <f t="shared" si="18"/>
        <v>41950.715243055551</v>
      </c>
      <c r="T318" s="13">
        <f t="shared" si="19"/>
        <v>41983.999305555553</v>
      </c>
      <c r="U318" s="12">
        <v>41950</v>
      </c>
      <c r="V318" s="12">
        <v>41983</v>
      </c>
      <c r="W318">
        <v>2014</v>
      </c>
    </row>
    <row r="319" spans="1:23" ht="30" x14ac:dyDescent="0.25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3">
        <f t="shared" si="18"/>
        <v>41589.468553240738</v>
      </c>
      <c r="T319" s="13">
        <f t="shared" si="19"/>
        <v>41619.468553240738</v>
      </c>
      <c r="U319" s="12">
        <v>41589</v>
      </c>
      <c r="V319" s="12">
        <v>41619</v>
      </c>
      <c r="W319">
        <v>2013</v>
      </c>
    </row>
    <row r="320" spans="1:23" ht="30" x14ac:dyDescent="0.25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3">
        <f t="shared" si="18"/>
        <v>41329.830451388887</v>
      </c>
      <c r="T320" s="13">
        <f t="shared" si="19"/>
        <v>41359.788784722223</v>
      </c>
      <c r="U320" s="12">
        <v>41329</v>
      </c>
      <c r="V320" s="12">
        <v>41359</v>
      </c>
      <c r="W320">
        <v>2013</v>
      </c>
    </row>
    <row r="321" spans="1:23" ht="30" x14ac:dyDescent="0.25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3">
        <f t="shared" si="18"/>
        <v>40123.629965277774</v>
      </c>
      <c r="T321" s="13">
        <f t="shared" si="19"/>
        <v>40211.124305555553</v>
      </c>
      <c r="U321" s="12">
        <v>40123</v>
      </c>
      <c r="V321" s="12">
        <v>40211</v>
      </c>
      <c r="W321">
        <v>2009</v>
      </c>
    </row>
    <row r="322" spans="1:23" ht="30" x14ac:dyDescent="0.25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3">
        <f t="shared" si="18"/>
        <v>42331.34297453703</v>
      </c>
      <c r="T322" s="13">
        <f t="shared" si="19"/>
        <v>42360.749999999993</v>
      </c>
      <c r="U322" s="12">
        <v>42331</v>
      </c>
      <c r="V322" s="12">
        <v>42360</v>
      </c>
      <c r="W322">
        <v>2015</v>
      </c>
    </row>
    <row r="323" spans="1:23" ht="30" x14ac:dyDescent="0.25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3">
        <f t="shared" ref="S323:S386" si="22">(((J323/60)/60)/24)+DATE(1970,1,1)+(-5/24)</f>
        <v>42647.238263888888</v>
      </c>
      <c r="T323" s="13">
        <f t="shared" ref="T323:T386" si="23">(((I323/60)/60)/24)+DATE(1970,1,1)+(-5/24)</f>
        <v>42682.27993055556</v>
      </c>
      <c r="U323" s="12">
        <v>42647</v>
      </c>
      <c r="V323" s="12">
        <v>42682</v>
      </c>
      <c r="W323">
        <v>2016</v>
      </c>
    </row>
    <row r="324" spans="1:23" ht="30" x14ac:dyDescent="0.25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3">
        <f t="shared" si="22"/>
        <v>42473.361666666664</v>
      </c>
      <c r="T324" s="13">
        <f t="shared" si="23"/>
        <v>42503.361666666664</v>
      </c>
      <c r="U324" s="12">
        <v>42473</v>
      </c>
      <c r="V324" s="12">
        <v>42503</v>
      </c>
      <c r="W324">
        <v>2016</v>
      </c>
    </row>
    <row r="325" spans="1:23" ht="30" x14ac:dyDescent="0.25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3">
        <f t="shared" si="22"/>
        <v>42697.113032407404</v>
      </c>
      <c r="T325" s="13">
        <f t="shared" si="23"/>
        <v>42725.124305555553</v>
      </c>
      <c r="U325" s="12">
        <v>42697</v>
      </c>
      <c r="V325" s="12">
        <v>42725</v>
      </c>
      <c r="W325">
        <v>2016</v>
      </c>
    </row>
    <row r="326" spans="1:23" ht="30" x14ac:dyDescent="0.25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3">
        <f t="shared" si="22"/>
        <v>42184.417916666665</v>
      </c>
      <c r="T326" s="13">
        <f t="shared" si="23"/>
        <v>42217.417916666665</v>
      </c>
      <c r="U326" s="12">
        <v>42184</v>
      </c>
      <c r="V326" s="12">
        <v>42217</v>
      </c>
      <c r="W326">
        <v>2015</v>
      </c>
    </row>
    <row r="327" spans="1:23" ht="30" x14ac:dyDescent="0.25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3">
        <f t="shared" si="22"/>
        <v>42688.979548611103</v>
      </c>
      <c r="T327" s="13">
        <f t="shared" si="23"/>
        <v>42723.979548611103</v>
      </c>
      <c r="U327" s="12">
        <v>42688</v>
      </c>
      <c r="V327" s="12">
        <v>42723</v>
      </c>
      <c r="W327">
        <v>2016</v>
      </c>
    </row>
    <row r="328" spans="1:23" ht="30" x14ac:dyDescent="0.25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3">
        <f t="shared" si="22"/>
        <v>42775.106550925928</v>
      </c>
      <c r="T328" s="13">
        <f t="shared" si="23"/>
        <v>42808.747916666667</v>
      </c>
      <c r="U328" s="12">
        <v>42775</v>
      </c>
      <c r="V328" s="12">
        <v>42808</v>
      </c>
      <c r="W328">
        <v>2017</v>
      </c>
    </row>
    <row r="329" spans="1:23" ht="30" x14ac:dyDescent="0.25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3">
        <f t="shared" si="22"/>
        <v>42058.026956018519</v>
      </c>
      <c r="T329" s="13">
        <f t="shared" si="23"/>
        <v>42085.124999999993</v>
      </c>
      <c r="U329" s="12">
        <v>42058</v>
      </c>
      <c r="V329" s="12">
        <v>42085</v>
      </c>
      <c r="W329">
        <v>2015</v>
      </c>
    </row>
    <row r="330" spans="1:23" ht="30" x14ac:dyDescent="0.25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3">
        <f t="shared" si="22"/>
        <v>42278.738287037035</v>
      </c>
      <c r="T330" s="13">
        <f t="shared" si="23"/>
        <v>42308.958333333336</v>
      </c>
      <c r="U330" s="12">
        <v>42278</v>
      </c>
      <c r="V330" s="12">
        <v>42308</v>
      </c>
      <c r="W330">
        <v>2015</v>
      </c>
    </row>
    <row r="331" spans="1:23" ht="30" x14ac:dyDescent="0.25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3">
        <f t="shared" si="22"/>
        <v>42291.258414351854</v>
      </c>
      <c r="T331" s="13">
        <f t="shared" si="23"/>
        <v>42314.958333333336</v>
      </c>
      <c r="U331" s="12">
        <v>42291</v>
      </c>
      <c r="V331" s="12">
        <v>42314</v>
      </c>
      <c r="W331">
        <v>2015</v>
      </c>
    </row>
    <row r="332" spans="1:23" ht="30" x14ac:dyDescent="0.25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3">
        <f t="shared" si="22"/>
        <v>41379.307442129626</v>
      </c>
      <c r="T332" s="13">
        <f t="shared" si="23"/>
        <v>41410.957638888889</v>
      </c>
      <c r="U332" s="12">
        <v>41379</v>
      </c>
      <c r="V332" s="12">
        <v>41410</v>
      </c>
      <c r="W332">
        <v>2013</v>
      </c>
    </row>
    <row r="333" spans="1:23" ht="30" x14ac:dyDescent="0.25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3">
        <f t="shared" si="22"/>
        <v>42507.373078703698</v>
      </c>
      <c r="T333" s="13">
        <f t="shared" si="23"/>
        <v>42538.373078703698</v>
      </c>
      <c r="U333" s="12">
        <v>42507</v>
      </c>
      <c r="V333" s="12">
        <v>42538</v>
      </c>
      <c r="W333">
        <v>2016</v>
      </c>
    </row>
    <row r="334" spans="1:23" ht="30" x14ac:dyDescent="0.25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3">
        <f t="shared" si="22"/>
        <v>42263.471956018511</v>
      </c>
      <c r="T334" s="13">
        <f t="shared" si="23"/>
        <v>42305.124999999993</v>
      </c>
      <c r="U334" s="12">
        <v>42263</v>
      </c>
      <c r="V334" s="12">
        <v>42305</v>
      </c>
      <c r="W334">
        <v>2015</v>
      </c>
    </row>
    <row r="335" spans="1:23" ht="30" x14ac:dyDescent="0.25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3">
        <f t="shared" si="22"/>
        <v>42437.428136574068</v>
      </c>
      <c r="T335" s="13">
        <f t="shared" si="23"/>
        <v>42467.386469907404</v>
      </c>
      <c r="U335" s="12">
        <v>42437</v>
      </c>
      <c r="V335" s="12">
        <v>42467</v>
      </c>
      <c r="W335">
        <v>2016</v>
      </c>
    </row>
    <row r="336" spans="1:23" ht="30" x14ac:dyDescent="0.25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3">
        <f t="shared" si="22"/>
        <v>42101.474039351851</v>
      </c>
      <c r="T336" s="13">
        <f t="shared" si="23"/>
        <v>42139.583333333336</v>
      </c>
      <c r="U336" s="12">
        <v>42101</v>
      </c>
      <c r="V336" s="12">
        <v>42139</v>
      </c>
      <c r="W336">
        <v>2015</v>
      </c>
    </row>
    <row r="337" spans="1:23" ht="30" x14ac:dyDescent="0.25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3">
        <f t="shared" si="22"/>
        <v>42101.529108796291</v>
      </c>
      <c r="T337" s="13">
        <f t="shared" si="23"/>
        <v>42132.708333333336</v>
      </c>
      <c r="U337" s="12">
        <v>42101</v>
      </c>
      <c r="V337" s="12">
        <v>42132</v>
      </c>
      <c r="W337">
        <v>2015</v>
      </c>
    </row>
    <row r="338" spans="1:23" ht="30" x14ac:dyDescent="0.25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3">
        <f t="shared" si="22"/>
        <v>42291.387939814813</v>
      </c>
      <c r="T338" s="13">
        <f t="shared" si="23"/>
        <v>42321.429606481477</v>
      </c>
      <c r="U338" s="12">
        <v>42291</v>
      </c>
      <c r="V338" s="12">
        <v>42321</v>
      </c>
      <c r="W338">
        <v>2015</v>
      </c>
    </row>
    <row r="339" spans="1:23" ht="30" x14ac:dyDescent="0.25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3">
        <f t="shared" si="22"/>
        <v>42046.920231481483</v>
      </c>
      <c r="T339" s="13">
        <f t="shared" si="23"/>
        <v>42076.878564814811</v>
      </c>
      <c r="U339" s="12">
        <v>42046</v>
      </c>
      <c r="V339" s="12">
        <v>42076</v>
      </c>
      <c r="W339">
        <v>2015</v>
      </c>
    </row>
    <row r="340" spans="1:23" ht="30" x14ac:dyDescent="0.25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3">
        <f t="shared" si="22"/>
        <v>42559.547337962962</v>
      </c>
      <c r="T340" s="13">
        <f t="shared" si="23"/>
        <v>42615.833333333336</v>
      </c>
      <c r="U340" s="12">
        <v>42559</v>
      </c>
      <c r="V340" s="12">
        <v>42615</v>
      </c>
      <c r="W340">
        <v>2016</v>
      </c>
    </row>
    <row r="341" spans="1:23" ht="30" x14ac:dyDescent="0.25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3">
        <f t="shared" si="22"/>
        <v>42093.551712962959</v>
      </c>
      <c r="T341" s="13">
        <f t="shared" si="23"/>
        <v>42123.551712962959</v>
      </c>
      <c r="U341" s="12">
        <v>42093</v>
      </c>
      <c r="V341" s="12">
        <v>42123</v>
      </c>
      <c r="W341">
        <v>2015</v>
      </c>
    </row>
    <row r="342" spans="1:23" ht="30" x14ac:dyDescent="0.25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3">
        <f t="shared" si="22"/>
        <v>42772.460729166669</v>
      </c>
      <c r="T342" s="13">
        <f t="shared" si="23"/>
        <v>42802.666666666664</v>
      </c>
      <c r="U342" s="12">
        <v>42772</v>
      </c>
      <c r="V342" s="12">
        <v>42802</v>
      </c>
      <c r="W342">
        <v>2017</v>
      </c>
    </row>
    <row r="343" spans="1:23" ht="30" x14ac:dyDescent="0.25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3">
        <f t="shared" si="22"/>
        <v>41894.671273148146</v>
      </c>
      <c r="T343" s="13">
        <f t="shared" si="23"/>
        <v>41912.957638888889</v>
      </c>
      <c r="U343" s="12">
        <v>41894</v>
      </c>
      <c r="V343" s="12">
        <v>41912</v>
      </c>
      <c r="W343">
        <v>2014</v>
      </c>
    </row>
    <row r="344" spans="1:23" x14ac:dyDescent="0.25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3">
        <f t="shared" si="22"/>
        <v>42459.572511574072</v>
      </c>
      <c r="T344" s="13">
        <f t="shared" si="23"/>
        <v>42489.572511574072</v>
      </c>
      <c r="U344" s="12">
        <v>42459</v>
      </c>
      <c r="V344" s="12">
        <v>42489</v>
      </c>
      <c r="W344">
        <v>2016</v>
      </c>
    </row>
    <row r="345" spans="1:23" ht="30" x14ac:dyDescent="0.25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3">
        <f t="shared" si="22"/>
        <v>41926.529456018514</v>
      </c>
      <c r="T345" s="13">
        <f t="shared" si="23"/>
        <v>41956.916666666664</v>
      </c>
      <c r="U345" s="12">
        <v>41926</v>
      </c>
      <c r="V345" s="12">
        <v>41956</v>
      </c>
      <c r="W345">
        <v>2014</v>
      </c>
    </row>
    <row r="346" spans="1:23" ht="30" x14ac:dyDescent="0.25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3">
        <f t="shared" si="22"/>
        <v>42111.762662037036</v>
      </c>
      <c r="T346" s="13">
        <f t="shared" si="23"/>
        <v>42155.888888888883</v>
      </c>
      <c r="U346" s="12">
        <v>42111</v>
      </c>
      <c r="V346" s="12">
        <v>42155</v>
      </c>
      <c r="W346">
        <v>2015</v>
      </c>
    </row>
    <row r="347" spans="1:23" ht="30" x14ac:dyDescent="0.25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3">
        <f t="shared" si="22"/>
        <v>42114.735995370364</v>
      </c>
      <c r="T347" s="13">
        <f t="shared" si="23"/>
        <v>42144.735995370364</v>
      </c>
      <c r="U347" s="12">
        <v>42114</v>
      </c>
      <c r="V347" s="12">
        <v>42144</v>
      </c>
      <c r="W347">
        <v>2015</v>
      </c>
    </row>
    <row r="348" spans="1:23" ht="30" x14ac:dyDescent="0.25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3">
        <f t="shared" si="22"/>
        <v>42261.291909722226</v>
      </c>
      <c r="T348" s="13">
        <f t="shared" si="23"/>
        <v>42291.291909722226</v>
      </c>
      <c r="U348" s="12">
        <v>42261</v>
      </c>
      <c r="V348" s="12">
        <v>42291</v>
      </c>
      <c r="W348">
        <v>2015</v>
      </c>
    </row>
    <row r="349" spans="1:23" ht="30" x14ac:dyDescent="0.25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3">
        <f t="shared" si="22"/>
        <v>42292.287141203698</v>
      </c>
      <c r="T349" s="13">
        <f t="shared" si="23"/>
        <v>42322.32880787037</v>
      </c>
      <c r="U349" s="12">
        <v>42292</v>
      </c>
      <c r="V349" s="12">
        <v>42322</v>
      </c>
      <c r="W349">
        <v>2015</v>
      </c>
    </row>
    <row r="350" spans="1:23" ht="30" x14ac:dyDescent="0.25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3">
        <f t="shared" si="22"/>
        <v>42207.378657407404</v>
      </c>
      <c r="T350" s="13">
        <f t="shared" si="23"/>
        <v>42237.378657407404</v>
      </c>
      <c r="U350" s="12">
        <v>42207</v>
      </c>
      <c r="V350" s="12">
        <v>42237</v>
      </c>
      <c r="W350">
        <v>2015</v>
      </c>
    </row>
    <row r="351" spans="1:23" ht="30" x14ac:dyDescent="0.25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3">
        <f t="shared" si="22"/>
        <v>42760.290601851848</v>
      </c>
      <c r="T351" s="13">
        <f t="shared" si="23"/>
        <v>42790.290601851848</v>
      </c>
      <c r="U351" s="12">
        <v>42760</v>
      </c>
      <c r="V351" s="12">
        <v>42790</v>
      </c>
      <c r="W351">
        <v>2017</v>
      </c>
    </row>
    <row r="352" spans="1:23" ht="30" x14ac:dyDescent="0.25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3">
        <f t="shared" si="22"/>
        <v>42585.857743055552</v>
      </c>
      <c r="T352" s="13">
        <f t="shared" si="23"/>
        <v>42623.957638888889</v>
      </c>
      <c r="U352" s="12">
        <v>42585</v>
      </c>
      <c r="V352" s="12">
        <v>42623</v>
      </c>
      <c r="W352">
        <v>2016</v>
      </c>
    </row>
    <row r="353" spans="1:23" ht="30" x14ac:dyDescent="0.25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3">
        <f t="shared" si="22"/>
        <v>42427.75641203703</v>
      </c>
      <c r="T353" s="13">
        <f t="shared" si="23"/>
        <v>42467.714745370373</v>
      </c>
      <c r="U353" s="12">
        <v>42427</v>
      </c>
      <c r="V353" s="12">
        <v>42467</v>
      </c>
      <c r="W353">
        <v>2016</v>
      </c>
    </row>
    <row r="354" spans="1:23" ht="30" x14ac:dyDescent="0.25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3">
        <f t="shared" si="22"/>
        <v>41889.959120370368</v>
      </c>
      <c r="T354" s="13">
        <f t="shared" si="23"/>
        <v>41919.959120370368</v>
      </c>
      <c r="U354" s="12">
        <v>41889</v>
      </c>
      <c r="V354" s="12">
        <v>41919</v>
      </c>
      <c r="W354">
        <v>2014</v>
      </c>
    </row>
    <row r="355" spans="1:23" ht="30" x14ac:dyDescent="0.25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3">
        <f t="shared" si="22"/>
        <v>42297.583553240744</v>
      </c>
      <c r="T355" s="13">
        <f t="shared" si="23"/>
        <v>42327.625219907401</v>
      </c>
      <c r="U355" s="12">
        <v>42297</v>
      </c>
      <c r="V355" s="12">
        <v>42327</v>
      </c>
      <c r="W355">
        <v>2015</v>
      </c>
    </row>
    <row r="356" spans="1:23" ht="30" x14ac:dyDescent="0.25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3">
        <f t="shared" si="22"/>
        <v>42438.619456018518</v>
      </c>
      <c r="T356" s="13">
        <f t="shared" si="23"/>
        <v>42468.577789351846</v>
      </c>
      <c r="U356" s="12">
        <v>42438</v>
      </c>
      <c r="V356" s="12">
        <v>42468</v>
      </c>
      <c r="W356">
        <v>2016</v>
      </c>
    </row>
    <row r="357" spans="1:23" ht="30" x14ac:dyDescent="0.25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3">
        <f t="shared" si="22"/>
        <v>41943.0855787037</v>
      </c>
      <c r="T357" s="13">
        <f t="shared" si="23"/>
        <v>41974.127245370364</v>
      </c>
      <c r="U357" s="12">
        <v>41943</v>
      </c>
      <c r="V357" s="12">
        <v>41974</v>
      </c>
      <c r="W357">
        <v>2014</v>
      </c>
    </row>
    <row r="358" spans="1:23" ht="30" x14ac:dyDescent="0.25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3">
        <f t="shared" si="22"/>
        <v>42415.594826388886</v>
      </c>
      <c r="T358" s="13">
        <f t="shared" si="23"/>
        <v>42445.553159722222</v>
      </c>
      <c r="U358" s="12">
        <v>42415</v>
      </c>
      <c r="V358" s="12">
        <v>42445</v>
      </c>
      <c r="W358">
        <v>2016</v>
      </c>
    </row>
    <row r="359" spans="1:23" ht="30" x14ac:dyDescent="0.25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3">
        <f t="shared" si="22"/>
        <v>42078.01385416666</v>
      </c>
      <c r="T359" s="13">
        <f t="shared" si="23"/>
        <v>42118.01385416666</v>
      </c>
      <c r="U359" s="12">
        <v>42078</v>
      </c>
      <c r="V359" s="12">
        <v>42118</v>
      </c>
      <c r="W359">
        <v>2015</v>
      </c>
    </row>
    <row r="360" spans="1:23" ht="30" x14ac:dyDescent="0.25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3">
        <f t="shared" si="22"/>
        <v>42507.651863425919</v>
      </c>
      <c r="T360" s="13">
        <f t="shared" si="23"/>
        <v>42536.416666666664</v>
      </c>
      <c r="U360" s="12">
        <v>42507</v>
      </c>
      <c r="V360" s="12">
        <v>42536</v>
      </c>
      <c r="W360">
        <v>2016</v>
      </c>
    </row>
    <row r="361" spans="1:23" ht="30" x14ac:dyDescent="0.25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3">
        <f t="shared" si="22"/>
        <v>41934.862152777772</v>
      </c>
      <c r="T361" s="13">
        <f t="shared" si="23"/>
        <v>41957.008333333331</v>
      </c>
      <c r="U361" s="12">
        <v>41934</v>
      </c>
      <c r="V361" s="12">
        <v>41957</v>
      </c>
      <c r="W361">
        <v>2014</v>
      </c>
    </row>
    <row r="362" spans="1:23" ht="30" x14ac:dyDescent="0.25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3">
        <f t="shared" si="22"/>
        <v>42163.689583333333</v>
      </c>
      <c r="T362" s="13">
        <f t="shared" si="23"/>
        <v>42207.924305555549</v>
      </c>
      <c r="U362" s="12">
        <v>42163</v>
      </c>
      <c r="V362" s="12">
        <v>42207</v>
      </c>
      <c r="W362">
        <v>2015</v>
      </c>
    </row>
    <row r="363" spans="1:23" ht="30" x14ac:dyDescent="0.25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3">
        <f t="shared" si="22"/>
        <v>41935.792893518512</v>
      </c>
      <c r="T363" s="13">
        <f t="shared" si="23"/>
        <v>41965.834560185183</v>
      </c>
      <c r="U363" s="12">
        <v>41935</v>
      </c>
      <c r="V363" s="12">
        <v>41965</v>
      </c>
      <c r="W363">
        <v>2014</v>
      </c>
    </row>
    <row r="364" spans="1:23" ht="30" x14ac:dyDescent="0.25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3">
        <f t="shared" si="22"/>
        <v>41837.002210648148</v>
      </c>
      <c r="T364" s="13">
        <f t="shared" si="23"/>
        <v>41858.791666666664</v>
      </c>
      <c r="U364" s="12">
        <v>41837</v>
      </c>
      <c r="V364" s="12">
        <v>41858</v>
      </c>
      <c r="W364">
        <v>2014</v>
      </c>
    </row>
    <row r="365" spans="1:23" ht="30" x14ac:dyDescent="0.25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3">
        <f t="shared" si="22"/>
        <v>40255.53629629629</v>
      </c>
      <c r="T365" s="13">
        <f t="shared" si="23"/>
        <v>40300.598611111105</v>
      </c>
      <c r="U365" s="12">
        <v>40255</v>
      </c>
      <c r="V365" s="12">
        <v>40300</v>
      </c>
      <c r="W365">
        <v>2010</v>
      </c>
    </row>
    <row r="366" spans="1:23" ht="30" x14ac:dyDescent="0.25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3">
        <f t="shared" si="22"/>
        <v>41780.651296296295</v>
      </c>
      <c r="T366" s="13">
        <f t="shared" si="23"/>
        <v>41810.957638888889</v>
      </c>
      <c r="U366" s="12">
        <v>41780</v>
      </c>
      <c r="V366" s="12">
        <v>41810</v>
      </c>
      <c r="W366">
        <v>2014</v>
      </c>
    </row>
    <row r="367" spans="1:23" ht="30" x14ac:dyDescent="0.25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3">
        <f t="shared" si="22"/>
        <v>41668.398136574069</v>
      </c>
      <c r="T367" s="13">
        <f t="shared" si="23"/>
        <v>41698.398136574069</v>
      </c>
      <c r="U367" s="12">
        <v>41668</v>
      </c>
      <c r="V367" s="12">
        <v>41698</v>
      </c>
      <c r="W367">
        <v>2014</v>
      </c>
    </row>
    <row r="368" spans="1:23" ht="30" x14ac:dyDescent="0.25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3">
        <f t="shared" si="22"/>
        <v>41019.584699074068</v>
      </c>
      <c r="T368" s="13">
        <f t="shared" si="23"/>
        <v>41049.584699074068</v>
      </c>
      <c r="U368" s="12">
        <v>41019</v>
      </c>
      <c r="V368" s="12">
        <v>41049</v>
      </c>
      <c r="W368">
        <v>2012</v>
      </c>
    </row>
    <row r="369" spans="1:23" ht="30" x14ac:dyDescent="0.25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3">
        <f t="shared" si="22"/>
        <v>41355.368958333333</v>
      </c>
      <c r="T369" s="13">
        <f t="shared" si="23"/>
        <v>41394.999305555553</v>
      </c>
      <c r="U369" s="12">
        <v>41355</v>
      </c>
      <c r="V369" s="12">
        <v>41394</v>
      </c>
      <c r="W369">
        <v>2013</v>
      </c>
    </row>
    <row r="370" spans="1:23" ht="30" x14ac:dyDescent="0.25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3">
        <f t="shared" si="22"/>
        <v>42043.397245370368</v>
      </c>
      <c r="T370" s="13">
        <f t="shared" si="23"/>
        <v>42078.355578703697</v>
      </c>
      <c r="U370" s="12">
        <v>42043</v>
      </c>
      <c r="V370" s="12">
        <v>42078</v>
      </c>
      <c r="W370">
        <v>2015</v>
      </c>
    </row>
    <row r="371" spans="1:23" ht="30" x14ac:dyDescent="0.25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3">
        <f t="shared" si="22"/>
        <v>40893.3433912037</v>
      </c>
      <c r="T371" s="13">
        <f t="shared" si="23"/>
        <v>40923.3433912037</v>
      </c>
      <c r="U371" s="12">
        <v>40893</v>
      </c>
      <c r="V371" s="12">
        <v>40923</v>
      </c>
      <c r="W371">
        <v>2011</v>
      </c>
    </row>
    <row r="372" spans="1:23" ht="30" x14ac:dyDescent="0.25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3">
        <f t="shared" si="22"/>
        <v>42711.586805555555</v>
      </c>
      <c r="T372" s="13">
        <f t="shared" si="23"/>
        <v>42741.586805555555</v>
      </c>
      <c r="U372" s="12">
        <v>42711</v>
      </c>
      <c r="V372" s="12">
        <v>42741</v>
      </c>
      <c r="W372">
        <v>2016</v>
      </c>
    </row>
    <row r="373" spans="1:23" ht="30" x14ac:dyDescent="0.25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3">
        <f t="shared" si="22"/>
        <v>41261.559479166666</v>
      </c>
      <c r="T373" s="13">
        <f t="shared" si="23"/>
        <v>41306.559479166666</v>
      </c>
      <c r="U373" s="12">
        <v>41261</v>
      </c>
      <c r="V373" s="12">
        <v>41306</v>
      </c>
      <c r="W373">
        <v>2012</v>
      </c>
    </row>
    <row r="374" spans="1:23" ht="30" x14ac:dyDescent="0.25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3">
        <f t="shared" si="22"/>
        <v>42425.368564814817</v>
      </c>
      <c r="T374" s="13">
        <f t="shared" si="23"/>
        <v>42465.458333333336</v>
      </c>
      <c r="U374" s="12">
        <v>42425</v>
      </c>
      <c r="V374" s="12">
        <v>42465</v>
      </c>
      <c r="W374">
        <v>2016</v>
      </c>
    </row>
    <row r="375" spans="1:23" ht="30" x14ac:dyDescent="0.25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3">
        <f t="shared" si="22"/>
        <v>41078.703680555554</v>
      </c>
      <c r="T375" s="13">
        <f t="shared" si="23"/>
        <v>41108.703680555554</v>
      </c>
      <c r="U375" s="12">
        <v>41078</v>
      </c>
      <c r="V375" s="12">
        <v>41108</v>
      </c>
      <c r="W375">
        <v>2012</v>
      </c>
    </row>
    <row r="376" spans="1:23" ht="30" x14ac:dyDescent="0.25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3">
        <f t="shared" si="22"/>
        <v>40757.680914351848</v>
      </c>
      <c r="T376" s="13">
        <f t="shared" si="23"/>
        <v>40802.680914351848</v>
      </c>
      <c r="U376" s="12">
        <v>40757</v>
      </c>
      <c r="V376" s="12">
        <v>40802</v>
      </c>
      <c r="W376">
        <v>2011</v>
      </c>
    </row>
    <row r="377" spans="1:23" ht="30" x14ac:dyDescent="0.25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3">
        <f t="shared" si="22"/>
        <v>41657.77674768518</v>
      </c>
      <c r="T377" s="13">
        <f t="shared" si="23"/>
        <v>41699.512499999997</v>
      </c>
      <c r="U377" s="12">
        <v>41657</v>
      </c>
      <c r="V377" s="12">
        <v>41699</v>
      </c>
      <c r="W377">
        <v>2014</v>
      </c>
    </row>
    <row r="378" spans="1:23" ht="30" x14ac:dyDescent="0.25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3">
        <f t="shared" si="22"/>
        <v>42576.244398148141</v>
      </c>
      <c r="T378" s="13">
        <f t="shared" si="23"/>
        <v>42607.244398148141</v>
      </c>
      <c r="U378" s="12">
        <v>42576</v>
      </c>
      <c r="V378" s="12">
        <v>42607</v>
      </c>
      <c r="W378">
        <v>2016</v>
      </c>
    </row>
    <row r="379" spans="1:23" ht="30" x14ac:dyDescent="0.25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3">
        <f t="shared" si="22"/>
        <v>42292.042453703696</v>
      </c>
      <c r="T379" s="13">
        <f t="shared" si="23"/>
        <v>42322.084027777775</v>
      </c>
      <c r="U379" s="12">
        <v>42292</v>
      </c>
      <c r="V379" s="12">
        <v>42322</v>
      </c>
      <c r="W379">
        <v>2015</v>
      </c>
    </row>
    <row r="380" spans="1:23" ht="30" x14ac:dyDescent="0.25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3">
        <f t="shared" si="22"/>
        <v>42370.363518518519</v>
      </c>
      <c r="T380" s="13">
        <f t="shared" si="23"/>
        <v>42394.786111111105</v>
      </c>
      <c r="U380" s="12">
        <v>42370</v>
      </c>
      <c r="V380" s="12">
        <v>42394</v>
      </c>
      <c r="W380">
        <v>2016</v>
      </c>
    </row>
    <row r="381" spans="1:23" ht="30" x14ac:dyDescent="0.25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3">
        <f t="shared" si="22"/>
        <v>40987.479999999996</v>
      </c>
      <c r="T381" s="13">
        <f t="shared" si="23"/>
        <v>41032.479999999996</v>
      </c>
      <c r="U381" s="12">
        <v>40987</v>
      </c>
      <c r="V381" s="12">
        <v>41032</v>
      </c>
      <c r="W381">
        <v>2012</v>
      </c>
    </row>
    <row r="382" spans="1:23" ht="30" x14ac:dyDescent="0.25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3">
        <f t="shared" si="22"/>
        <v>42367.511481481481</v>
      </c>
      <c r="T382" s="13">
        <f t="shared" si="23"/>
        <v>42392.511481481481</v>
      </c>
      <c r="U382" s="12">
        <v>42367</v>
      </c>
      <c r="V382" s="12">
        <v>42392</v>
      </c>
      <c r="W382">
        <v>2015</v>
      </c>
    </row>
    <row r="383" spans="1:23" ht="30" x14ac:dyDescent="0.25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3">
        <f t="shared" si="22"/>
        <v>41085.48978009259</v>
      </c>
      <c r="T383" s="13">
        <f t="shared" si="23"/>
        <v>41120</v>
      </c>
      <c r="U383" s="12">
        <v>41085</v>
      </c>
      <c r="V383" s="12">
        <v>41120</v>
      </c>
      <c r="W383">
        <v>2012</v>
      </c>
    </row>
    <row r="384" spans="1:23" ht="30" x14ac:dyDescent="0.25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3">
        <f t="shared" si="22"/>
        <v>41144.501157407409</v>
      </c>
      <c r="T384" s="13">
        <f t="shared" si="23"/>
        <v>41158.501157407409</v>
      </c>
      <c r="U384" s="12">
        <v>41144</v>
      </c>
      <c r="V384" s="12">
        <v>41158</v>
      </c>
      <c r="W384">
        <v>2012</v>
      </c>
    </row>
    <row r="385" spans="1:23" ht="30" x14ac:dyDescent="0.25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3">
        <f t="shared" si="22"/>
        <v>41754.90924768518</v>
      </c>
      <c r="T385" s="13">
        <f t="shared" si="23"/>
        <v>41777.90924768518</v>
      </c>
      <c r="U385" s="12">
        <v>41754</v>
      </c>
      <c r="V385" s="12">
        <v>41777</v>
      </c>
      <c r="W385">
        <v>2014</v>
      </c>
    </row>
    <row r="386" spans="1:23" ht="30" x14ac:dyDescent="0.25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3">
        <f t="shared" si="22"/>
        <v>41980.573460648149</v>
      </c>
      <c r="T386" s="13">
        <f t="shared" si="23"/>
        <v>42010.573460648149</v>
      </c>
      <c r="U386" s="12">
        <v>41980</v>
      </c>
      <c r="V386" s="12">
        <v>42010</v>
      </c>
      <c r="W386">
        <v>2014</v>
      </c>
    </row>
    <row r="387" spans="1:23" ht="30" x14ac:dyDescent="0.25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3">
        <f t="shared" ref="S387:S450" si="26">(((J387/60)/60)/24)+DATE(1970,1,1)+(-5/24)</f>
        <v>41934.376168981478</v>
      </c>
      <c r="T387" s="13">
        <f t="shared" ref="T387:T450" si="27">(((I387/60)/60)/24)+DATE(1970,1,1)+(-5/24)</f>
        <v>41964.41783564815</v>
      </c>
      <c r="U387" s="12">
        <v>41934</v>
      </c>
      <c r="V387" s="12">
        <v>41964</v>
      </c>
      <c r="W387">
        <v>2014</v>
      </c>
    </row>
    <row r="388" spans="1:23" ht="30" x14ac:dyDescent="0.25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3">
        <f t="shared" si="26"/>
        <v>42211.742951388886</v>
      </c>
      <c r="T388" s="13">
        <f t="shared" si="27"/>
        <v>42226.742951388886</v>
      </c>
      <c r="U388" s="12">
        <v>42211</v>
      </c>
      <c r="V388" s="12">
        <v>42226</v>
      </c>
      <c r="W388">
        <v>2015</v>
      </c>
    </row>
    <row r="389" spans="1:23" ht="30" x14ac:dyDescent="0.25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3">
        <f t="shared" si="26"/>
        <v>42200.468263888884</v>
      </c>
      <c r="T389" s="13">
        <f t="shared" si="27"/>
        <v>42231.041666666664</v>
      </c>
      <c r="U389" s="12">
        <v>42200</v>
      </c>
      <c r="V389" s="12">
        <v>42231</v>
      </c>
      <c r="W389">
        <v>2015</v>
      </c>
    </row>
    <row r="390" spans="1:23" ht="30" x14ac:dyDescent="0.25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3">
        <f t="shared" si="26"/>
        <v>42548.867824074077</v>
      </c>
      <c r="T390" s="13">
        <f t="shared" si="27"/>
        <v>42578.867824074077</v>
      </c>
      <c r="U390" s="12">
        <v>42548</v>
      </c>
      <c r="V390" s="12">
        <v>42578</v>
      </c>
      <c r="W390">
        <v>2016</v>
      </c>
    </row>
    <row r="391" spans="1:23" ht="30" x14ac:dyDescent="0.25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3">
        <f t="shared" si="26"/>
        <v>41673.854745370365</v>
      </c>
      <c r="T391" s="13">
        <f t="shared" si="27"/>
        <v>41705.749305555553</v>
      </c>
      <c r="U391" s="12">
        <v>41673</v>
      </c>
      <c r="V391" s="12">
        <v>41705</v>
      </c>
      <c r="W391">
        <v>2014</v>
      </c>
    </row>
    <row r="392" spans="1:23" ht="30" x14ac:dyDescent="0.25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3">
        <f t="shared" si="26"/>
        <v>42111.828379629624</v>
      </c>
      <c r="T392" s="13">
        <f t="shared" si="27"/>
        <v>42131.828379629624</v>
      </c>
      <c r="U392" s="12">
        <v>42111</v>
      </c>
      <c r="V392" s="12">
        <v>42131</v>
      </c>
      <c r="W392">
        <v>2015</v>
      </c>
    </row>
    <row r="393" spans="1:23" ht="30" x14ac:dyDescent="0.25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3">
        <f t="shared" si="26"/>
        <v>40864.833923611113</v>
      </c>
      <c r="T393" s="13">
        <f t="shared" si="27"/>
        <v>40894.832638888889</v>
      </c>
      <c r="U393" s="12">
        <v>40864</v>
      </c>
      <c r="V393" s="12">
        <v>40894</v>
      </c>
      <c r="W393">
        <v>2011</v>
      </c>
    </row>
    <row r="394" spans="1:23" ht="30" x14ac:dyDescent="0.25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3">
        <f t="shared" si="26"/>
        <v>40763.508923611109</v>
      </c>
      <c r="T394" s="13">
        <f t="shared" si="27"/>
        <v>40793.916666666664</v>
      </c>
      <c r="U394" s="12">
        <v>40763</v>
      </c>
      <c r="V394" s="12">
        <v>40793</v>
      </c>
      <c r="W394">
        <v>2011</v>
      </c>
    </row>
    <row r="395" spans="1:23" ht="30" x14ac:dyDescent="0.25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3">
        <f t="shared" si="26"/>
        <v>41526.500601851847</v>
      </c>
      <c r="T395" s="13">
        <f t="shared" si="27"/>
        <v>41557.500601851847</v>
      </c>
      <c r="U395" s="12">
        <v>41526</v>
      </c>
      <c r="V395" s="12">
        <v>41557</v>
      </c>
      <c r="W395">
        <v>2013</v>
      </c>
    </row>
    <row r="396" spans="1:23" ht="30" x14ac:dyDescent="0.25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3">
        <f t="shared" si="26"/>
        <v>42417.60974537037</v>
      </c>
      <c r="T396" s="13">
        <f t="shared" si="27"/>
        <v>42477.568078703705</v>
      </c>
      <c r="U396" s="12">
        <v>42417</v>
      </c>
      <c r="V396" s="12">
        <v>42477</v>
      </c>
      <c r="W396">
        <v>2016</v>
      </c>
    </row>
    <row r="397" spans="1:23" ht="30" x14ac:dyDescent="0.25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3">
        <f t="shared" si="26"/>
        <v>40990.700925925921</v>
      </c>
      <c r="T397" s="13">
        <f t="shared" si="27"/>
        <v>41026.688888888886</v>
      </c>
      <c r="U397" s="12">
        <v>40990</v>
      </c>
      <c r="V397" s="12">
        <v>41026</v>
      </c>
      <c r="W397">
        <v>2012</v>
      </c>
    </row>
    <row r="398" spans="1:23" ht="30" x14ac:dyDescent="0.25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3">
        <f t="shared" si="26"/>
        <v>41082.356550925921</v>
      </c>
      <c r="T398" s="13">
        <f t="shared" si="27"/>
        <v>41097.356550925921</v>
      </c>
      <c r="U398" s="12">
        <v>41082</v>
      </c>
      <c r="V398" s="12">
        <v>41097</v>
      </c>
      <c r="W398">
        <v>2012</v>
      </c>
    </row>
    <row r="399" spans="1:23" ht="30" x14ac:dyDescent="0.25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3">
        <f t="shared" si="26"/>
        <v>40379.568101851852</v>
      </c>
      <c r="T399" s="13">
        <f t="shared" si="27"/>
        <v>40421.947222222218</v>
      </c>
      <c r="U399" s="12">
        <v>40379</v>
      </c>
      <c r="V399" s="12">
        <v>40421</v>
      </c>
      <c r="W399">
        <v>2010</v>
      </c>
    </row>
    <row r="400" spans="1:23" ht="30" x14ac:dyDescent="0.25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3">
        <f t="shared" si="26"/>
        <v>42078.584791666661</v>
      </c>
      <c r="T400" s="13">
        <f t="shared" si="27"/>
        <v>42123.584791666661</v>
      </c>
      <c r="U400" s="12">
        <v>42078</v>
      </c>
      <c r="V400" s="12">
        <v>42123</v>
      </c>
      <c r="W400">
        <v>2015</v>
      </c>
    </row>
    <row r="401" spans="1:23" ht="30" x14ac:dyDescent="0.25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3">
        <f t="shared" si="26"/>
        <v>42687.667442129627</v>
      </c>
      <c r="T401" s="13">
        <f t="shared" si="27"/>
        <v>42718.291666666664</v>
      </c>
      <c r="U401" s="12">
        <v>42687</v>
      </c>
      <c r="V401" s="12">
        <v>42718</v>
      </c>
      <c r="W401">
        <v>2016</v>
      </c>
    </row>
    <row r="402" spans="1:23" ht="30" x14ac:dyDescent="0.25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3">
        <f t="shared" si="26"/>
        <v>41745.427627314813</v>
      </c>
      <c r="T402" s="13">
        <f t="shared" si="27"/>
        <v>41775.9375</v>
      </c>
      <c r="U402" s="12">
        <v>41745</v>
      </c>
      <c r="V402" s="12">
        <v>41775</v>
      </c>
      <c r="W402">
        <v>2014</v>
      </c>
    </row>
    <row r="403" spans="1:23" ht="30" x14ac:dyDescent="0.25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3">
        <f t="shared" si="26"/>
        <v>40732.633912037032</v>
      </c>
      <c r="T403" s="13">
        <f t="shared" si="27"/>
        <v>40762.633912037032</v>
      </c>
      <c r="U403" s="12">
        <v>40732</v>
      </c>
      <c r="V403" s="12">
        <v>40762</v>
      </c>
      <c r="W403">
        <v>2011</v>
      </c>
    </row>
    <row r="404" spans="1:23" ht="45" x14ac:dyDescent="0.25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3">
        <f t="shared" si="26"/>
        <v>42292.331215277773</v>
      </c>
      <c r="T404" s="13">
        <f t="shared" si="27"/>
        <v>42313.372881944444</v>
      </c>
      <c r="U404" s="12">
        <v>42292</v>
      </c>
      <c r="V404" s="12">
        <v>42313</v>
      </c>
      <c r="W404">
        <v>2015</v>
      </c>
    </row>
    <row r="405" spans="1:23" ht="30" x14ac:dyDescent="0.25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3">
        <f t="shared" si="26"/>
        <v>40718.102326388886</v>
      </c>
      <c r="T405" s="13">
        <f t="shared" si="27"/>
        <v>40765.088888888888</v>
      </c>
      <c r="U405" s="12">
        <v>40718</v>
      </c>
      <c r="V405" s="12">
        <v>40765</v>
      </c>
      <c r="W405">
        <v>2011</v>
      </c>
    </row>
    <row r="406" spans="1:23" ht="30" x14ac:dyDescent="0.25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3">
        <f t="shared" si="26"/>
        <v>41646.419699074075</v>
      </c>
      <c r="T406" s="13">
        <f t="shared" si="27"/>
        <v>41675.752777777772</v>
      </c>
      <c r="U406" s="12">
        <v>41646</v>
      </c>
      <c r="V406" s="12">
        <v>41675</v>
      </c>
      <c r="W406">
        <v>2014</v>
      </c>
    </row>
    <row r="407" spans="1:23" ht="30" x14ac:dyDescent="0.25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3">
        <f t="shared" si="26"/>
        <v>41673.876608796294</v>
      </c>
      <c r="T407" s="13">
        <f t="shared" si="27"/>
        <v>41703.876608796294</v>
      </c>
      <c r="U407" s="12">
        <v>41673</v>
      </c>
      <c r="V407" s="12">
        <v>41703</v>
      </c>
      <c r="W407">
        <v>2014</v>
      </c>
    </row>
    <row r="408" spans="1:23" ht="30" x14ac:dyDescent="0.25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3">
        <f t="shared" si="26"/>
        <v>40637.95413194444</v>
      </c>
      <c r="T408" s="13">
        <f t="shared" si="27"/>
        <v>40672.040972222218</v>
      </c>
      <c r="U408" s="12">
        <v>40637</v>
      </c>
      <c r="V408" s="12">
        <v>40672</v>
      </c>
      <c r="W408">
        <v>2011</v>
      </c>
    </row>
    <row r="409" spans="1:23" ht="30" x14ac:dyDescent="0.25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3">
        <f t="shared" si="26"/>
        <v>40806.662615740737</v>
      </c>
      <c r="T409" s="13">
        <f t="shared" si="27"/>
        <v>40866.704282407409</v>
      </c>
      <c r="U409" s="12">
        <v>40806</v>
      </c>
      <c r="V409" s="12">
        <v>40866</v>
      </c>
      <c r="W409">
        <v>2011</v>
      </c>
    </row>
    <row r="410" spans="1:23" ht="30" x14ac:dyDescent="0.25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3">
        <f t="shared" si="26"/>
        <v>41543.527662037035</v>
      </c>
      <c r="T410" s="13">
        <f t="shared" si="27"/>
        <v>41583.569328703699</v>
      </c>
      <c r="U410" s="12">
        <v>41543</v>
      </c>
      <c r="V410" s="12">
        <v>41583</v>
      </c>
      <c r="W410">
        <v>2013</v>
      </c>
    </row>
    <row r="411" spans="1:23" ht="30" x14ac:dyDescent="0.25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3">
        <f t="shared" si="26"/>
        <v>42543.654444444437</v>
      </c>
      <c r="T411" s="13">
        <f t="shared" si="27"/>
        <v>42573.654444444437</v>
      </c>
      <c r="U411" s="12">
        <v>42543</v>
      </c>
      <c r="V411" s="12">
        <v>42573</v>
      </c>
      <c r="W411">
        <v>2016</v>
      </c>
    </row>
    <row r="412" spans="1:23" ht="30" x14ac:dyDescent="0.25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3">
        <f t="shared" si="26"/>
        <v>42113.77311342593</v>
      </c>
      <c r="T412" s="13">
        <f t="shared" si="27"/>
        <v>42173.77311342593</v>
      </c>
      <c r="U412" s="12">
        <v>42113</v>
      </c>
      <c r="V412" s="12">
        <v>42173</v>
      </c>
      <c r="W412">
        <v>2015</v>
      </c>
    </row>
    <row r="413" spans="1:23" ht="30" x14ac:dyDescent="0.25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3">
        <f t="shared" si="26"/>
        <v>41597.967638888884</v>
      </c>
      <c r="T413" s="13">
        <f t="shared" si="27"/>
        <v>41630</v>
      </c>
      <c r="U413" s="12">
        <v>41597</v>
      </c>
      <c r="V413" s="12">
        <v>41630</v>
      </c>
      <c r="W413">
        <v>2013</v>
      </c>
    </row>
    <row r="414" spans="1:23" ht="30" x14ac:dyDescent="0.25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3">
        <f t="shared" si="26"/>
        <v>41099.534467592588</v>
      </c>
      <c r="T414" s="13">
        <f t="shared" si="27"/>
        <v>41115.534467592588</v>
      </c>
      <c r="U414" s="12">
        <v>41099</v>
      </c>
      <c r="V414" s="12">
        <v>41115</v>
      </c>
      <c r="W414">
        <v>2012</v>
      </c>
    </row>
    <row r="415" spans="1:23" ht="30" x14ac:dyDescent="0.25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3">
        <f t="shared" si="26"/>
        <v>41079.66910879629</v>
      </c>
      <c r="T415" s="13">
        <f t="shared" si="27"/>
        <v>41109.66910879629</v>
      </c>
      <c r="U415" s="12">
        <v>41079</v>
      </c>
      <c r="V415" s="12">
        <v>41109</v>
      </c>
      <c r="W415">
        <v>2012</v>
      </c>
    </row>
    <row r="416" spans="1:23" ht="30" x14ac:dyDescent="0.25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3">
        <f t="shared" si="26"/>
        <v>41528.85491898148</v>
      </c>
      <c r="T416" s="13">
        <f t="shared" si="27"/>
        <v>41558.85491898148</v>
      </c>
      <c r="U416" s="12">
        <v>41528</v>
      </c>
      <c r="V416" s="12">
        <v>41558</v>
      </c>
      <c r="W416">
        <v>2013</v>
      </c>
    </row>
    <row r="417" spans="1:23" ht="30" x14ac:dyDescent="0.25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3">
        <f t="shared" si="26"/>
        <v>41904.643541666665</v>
      </c>
      <c r="T417" s="13">
        <f t="shared" si="27"/>
        <v>41929.291666666664</v>
      </c>
      <c r="U417" s="12">
        <v>41904</v>
      </c>
      <c r="V417" s="12">
        <v>41929</v>
      </c>
      <c r="W417">
        <v>2014</v>
      </c>
    </row>
    <row r="418" spans="1:23" ht="30" x14ac:dyDescent="0.25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3">
        <f t="shared" si="26"/>
        <v>41648.187858796293</v>
      </c>
      <c r="T418" s="13">
        <f t="shared" si="27"/>
        <v>41678.187858796293</v>
      </c>
      <c r="U418" s="12">
        <v>41648</v>
      </c>
      <c r="V418" s="12">
        <v>41678</v>
      </c>
      <c r="W418">
        <v>2014</v>
      </c>
    </row>
    <row r="419" spans="1:23" ht="30" x14ac:dyDescent="0.25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3">
        <f t="shared" si="26"/>
        <v>41360.76226851852</v>
      </c>
      <c r="T419" s="13">
        <f t="shared" si="27"/>
        <v>41371.981249999997</v>
      </c>
      <c r="U419" s="12">
        <v>41360</v>
      </c>
      <c r="V419" s="12">
        <v>41371</v>
      </c>
      <c r="W419">
        <v>2013</v>
      </c>
    </row>
    <row r="420" spans="1:23" ht="30" x14ac:dyDescent="0.25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3">
        <f t="shared" si="26"/>
        <v>42178.07403935185</v>
      </c>
      <c r="T420" s="13">
        <f t="shared" si="27"/>
        <v>42208.07403935185</v>
      </c>
      <c r="U420" s="12">
        <v>42178</v>
      </c>
      <c r="V420" s="12">
        <v>42208</v>
      </c>
      <c r="W420">
        <v>2015</v>
      </c>
    </row>
    <row r="421" spans="1:23" ht="30" x14ac:dyDescent="0.25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3">
        <f t="shared" si="26"/>
        <v>41394.634108796294</v>
      </c>
      <c r="T421" s="13">
        <f t="shared" si="27"/>
        <v>41454.634108796294</v>
      </c>
      <c r="U421" s="12">
        <v>41394</v>
      </c>
      <c r="V421" s="12">
        <v>41454</v>
      </c>
      <c r="W421">
        <v>2013</v>
      </c>
    </row>
    <row r="422" spans="1:23" ht="30" x14ac:dyDescent="0.25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3">
        <f t="shared" si="26"/>
        <v>41682.028136574074</v>
      </c>
      <c r="T422" s="13">
        <f t="shared" si="27"/>
        <v>41711.986469907402</v>
      </c>
      <c r="U422" s="12">
        <v>41682</v>
      </c>
      <c r="V422" s="12">
        <v>41711</v>
      </c>
      <c r="W422">
        <v>2014</v>
      </c>
    </row>
    <row r="423" spans="1:23" ht="30" x14ac:dyDescent="0.25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3">
        <f t="shared" si="26"/>
        <v>42177.283055555548</v>
      </c>
      <c r="T423" s="13">
        <f t="shared" si="27"/>
        <v>42237.283055555548</v>
      </c>
      <c r="U423" s="12">
        <v>42177</v>
      </c>
      <c r="V423" s="12">
        <v>42237</v>
      </c>
      <c r="W423">
        <v>2015</v>
      </c>
    </row>
    <row r="424" spans="1:23" ht="30" x14ac:dyDescent="0.25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3">
        <f t="shared" si="26"/>
        <v>41863.052048611105</v>
      </c>
      <c r="T424" s="13">
        <f t="shared" si="27"/>
        <v>41893.052048611105</v>
      </c>
      <c r="U424" s="12">
        <v>41863</v>
      </c>
      <c r="V424" s="12">
        <v>41893</v>
      </c>
      <c r="W424">
        <v>2014</v>
      </c>
    </row>
    <row r="425" spans="1:23" ht="30" x14ac:dyDescent="0.25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3">
        <f t="shared" si="26"/>
        <v>41400.717939814815</v>
      </c>
      <c r="T425" s="13">
        <f t="shared" si="27"/>
        <v>41430.717939814815</v>
      </c>
      <c r="U425" s="12">
        <v>41400</v>
      </c>
      <c r="V425" s="12">
        <v>41430</v>
      </c>
      <c r="W425">
        <v>2013</v>
      </c>
    </row>
    <row r="426" spans="1:23" ht="30" x14ac:dyDescent="0.25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3">
        <f t="shared" si="26"/>
        <v>40934.167812499996</v>
      </c>
      <c r="T426" s="13">
        <f t="shared" si="27"/>
        <v>40994.126145833332</v>
      </c>
      <c r="U426" s="12">
        <v>40934</v>
      </c>
      <c r="V426" s="12">
        <v>40994</v>
      </c>
      <c r="W426">
        <v>2012</v>
      </c>
    </row>
    <row r="427" spans="1:23" ht="30" x14ac:dyDescent="0.25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3">
        <f t="shared" si="26"/>
        <v>42275.652824074066</v>
      </c>
      <c r="T427" s="13">
        <f t="shared" si="27"/>
        <v>42335.694490740738</v>
      </c>
      <c r="U427" s="12">
        <v>42275</v>
      </c>
      <c r="V427" s="12">
        <v>42335</v>
      </c>
      <c r="W427">
        <v>2015</v>
      </c>
    </row>
    <row r="428" spans="1:23" ht="30" x14ac:dyDescent="0.25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3">
        <f t="shared" si="26"/>
        <v>42400.503634259258</v>
      </c>
      <c r="T428" s="13">
        <f t="shared" si="27"/>
        <v>42430.503634259258</v>
      </c>
      <c r="U428" s="12">
        <v>42400</v>
      </c>
      <c r="V428" s="12">
        <v>42430</v>
      </c>
      <c r="W428">
        <v>2016</v>
      </c>
    </row>
    <row r="429" spans="1:23" ht="30" x14ac:dyDescent="0.25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3">
        <f t="shared" si="26"/>
        <v>42285.700694444437</v>
      </c>
      <c r="T429" s="13">
        <f t="shared" si="27"/>
        <v>42299.582638888889</v>
      </c>
      <c r="U429" s="12">
        <v>42285</v>
      </c>
      <c r="V429" s="12">
        <v>42299</v>
      </c>
      <c r="W429">
        <v>2015</v>
      </c>
    </row>
    <row r="430" spans="1:23" x14ac:dyDescent="0.25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3">
        <f t="shared" si="26"/>
        <v>41778.558391203704</v>
      </c>
      <c r="T430" s="13">
        <f t="shared" si="27"/>
        <v>41806.708333333328</v>
      </c>
      <c r="U430" s="12">
        <v>41778</v>
      </c>
      <c r="V430" s="12">
        <v>41806</v>
      </c>
      <c r="W430">
        <v>2014</v>
      </c>
    </row>
    <row r="431" spans="1:23" ht="45" x14ac:dyDescent="0.25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3">
        <f t="shared" si="26"/>
        <v>40070.693078703705</v>
      </c>
      <c r="T431" s="13">
        <f t="shared" si="27"/>
        <v>40143.999305555553</v>
      </c>
      <c r="U431" s="12">
        <v>40070</v>
      </c>
      <c r="V431" s="12">
        <v>40143</v>
      </c>
      <c r="W431">
        <v>2009</v>
      </c>
    </row>
    <row r="432" spans="1:23" ht="30" x14ac:dyDescent="0.25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3">
        <f t="shared" si="26"/>
        <v>41512.898923611108</v>
      </c>
      <c r="T432" s="13">
        <f t="shared" si="27"/>
        <v>41527.898923611108</v>
      </c>
      <c r="U432" s="12">
        <v>41512</v>
      </c>
      <c r="V432" s="12">
        <v>41527</v>
      </c>
      <c r="W432">
        <v>2013</v>
      </c>
    </row>
    <row r="433" spans="1:23" ht="30" x14ac:dyDescent="0.25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3">
        <f t="shared" si="26"/>
        <v>42526.662997685176</v>
      </c>
      <c r="T433" s="13">
        <f t="shared" si="27"/>
        <v>42556.662997685176</v>
      </c>
      <c r="U433" s="12">
        <v>42526</v>
      </c>
      <c r="V433" s="12">
        <v>42556</v>
      </c>
      <c r="W433">
        <v>2016</v>
      </c>
    </row>
    <row r="434" spans="1:23" ht="30" x14ac:dyDescent="0.25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3">
        <f t="shared" si="26"/>
        <v>42238.51829861111</v>
      </c>
      <c r="T434" s="13">
        <f t="shared" si="27"/>
        <v>42298.51829861111</v>
      </c>
      <c r="U434" s="12">
        <v>42238</v>
      </c>
      <c r="V434" s="12">
        <v>42298</v>
      </c>
      <c r="W434">
        <v>2015</v>
      </c>
    </row>
    <row r="435" spans="1:23" ht="60" x14ac:dyDescent="0.25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3">
        <f t="shared" si="26"/>
        <v>42228.42155092593</v>
      </c>
      <c r="T435" s="13">
        <f t="shared" si="27"/>
        <v>42288.42155092593</v>
      </c>
      <c r="U435" s="12">
        <v>42228</v>
      </c>
      <c r="V435" s="12">
        <v>42288</v>
      </c>
      <c r="W435">
        <v>2015</v>
      </c>
    </row>
    <row r="436" spans="1:23" ht="30" x14ac:dyDescent="0.25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3">
        <f t="shared" si="26"/>
        <v>41576.626180555555</v>
      </c>
      <c r="T436" s="13">
        <f t="shared" si="27"/>
        <v>41609.667847222219</v>
      </c>
      <c r="U436" s="12">
        <v>41576</v>
      </c>
      <c r="V436" s="12">
        <v>41609</v>
      </c>
      <c r="W436">
        <v>2013</v>
      </c>
    </row>
    <row r="437" spans="1:23" ht="30" x14ac:dyDescent="0.25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3">
        <f t="shared" si="26"/>
        <v>41500.539120370369</v>
      </c>
      <c r="T437" s="13">
        <f t="shared" si="27"/>
        <v>41530.539120370369</v>
      </c>
      <c r="U437" s="12">
        <v>41500</v>
      </c>
      <c r="V437" s="12">
        <v>41530</v>
      </c>
      <c r="W437">
        <v>2013</v>
      </c>
    </row>
    <row r="438" spans="1:23" ht="30" x14ac:dyDescent="0.25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3">
        <f t="shared" si="26"/>
        <v>41456.154085648144</v>
      </c>
      <c r="T438" s="13">
        <f t="shared" si="27"/>
        <v>41486.154085648144</v>
      </c>
      <c r="U438" s="12">
        <v>41456</v>
      </c>
      <c r="V438" s="12">
        <v>41486</v>
      </c>
      <c r="W438">
        <v>2013</v>
      </c>
    </row>
    <row r="439" spans="1:23" ht="30" x14ac:dyDescent="0.25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3">
        <f t="shared" si="26"/>
        <v>42591.110254629624</v>
      </c>
      <c r="T439" s="13">
        <f t="shared" si="27"/>
        <v>42651.110254629624</v>
      </c>
      <c r="U439" s="12">
        <v>42591</v>
      </c>
      <c r="V439" s="12">
        <v>42651</v>
      </c>
      <c r="W439">
        <v>2016</v>
      </c>
    </row>
    <row r="440" spans="1:23" ht="30" x14ac:dyDescent="0.25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3">
        <f t="shared" si="26"/>
        <v>42296.052754629629</v>
      </c>
      <c r="T440" s="13">
        <f t="shared" si="27"/>
        <v>42326.094421296293</v>
      </c>
      <c r="U440" s="12">
        <v>42296</v>
      </c>
      <c r="V440" s="12">
        <v>42326</v>
      </c>
      <c r="W440">
        <v>2015</v>
      </c>
    </row>
    <row r="441" spans="1:23" ht="30" x14ac:dyDescent="0.25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3">
        <f t="shared" si="26"/>
        <v>41919.553449074068</v>
      </c>
      <c r="T441" s="13">
        <f t="shared" si="27"/>
        <v>41929.553449074068</v>
      </c>
      <c r="U441" s="12">
        <v>41919</v>
      </c>
      <c r="V441" s="12">
        <v>41929</v>
      </c>
      <c r="W441">
        <v>2014</v>
      </c>
    </row>
    <row r="442" spans="1:23" ht="30" x14ac:dyDescent="0.25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3">
        <f t="shared" si="26"/>
        <v>42423.777233796289</v>
      </c>
      <c r="T442" s="13">
        <f t="shared" si="27"/>
        <v>42453.735567129632</v>
      </c>
      <c r="U442" s="12">
        <v>42423</v>
      </c>
      <c r="V442" s="12">
        <v>42453</v>
      </c>
      <c r="W442">
        <v>2016</v>
      </c>
    </row>
    <row r="443" spans="1:23" ht="30" x14ac:dyDescent="0.25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3">
        <f t="shared" si="26"/>
        <v>41550.585601851846</v>
      </c>
      <c r="T443" s="13">
        <f t="shared" si="27"/>
        <v>41580.585601851846</v>
      </c>
      <c r="U443" s="12">
        <v>41550</v>
      </c>
      <c r="V443" s="12">
        <v>41580</v>
      </c>
      <c r="W443">
        <v>2013</v>
      </c>
    </row>
    <row r="444" spans="1:23" x14ac:dyDescent="0.25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3">
        <f t="shared" si="26"/>
        <v>42024.680358796293</v>
      </c>
      <c r="T444" s="13">
        <f t="shared" si="27"/>
        <v>42054.680358796293</v>
      </c>
      <c r="U444" s="12">
        <v>42024</v>
      </c>
      <c r="V444" s="12">
        <v>42054</v>
      </c>
      <c r="W444">
        <v>2015</v>
      </c>
    </row>
    <row r="445" spans="1:23" ht="30" x14ac:dyDescent="0.25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3">
        <f t="shared" si="26"/>
        <v>41649.806724537033</v>
      </c>
      <c r="T445" s="13">
        <f t="shared" si="27"/>
        <v>41679.806724537033</v>
      </c>
      <c r="U445" s="12">
        <v>41649</v>
      </c>
      <c r="V445" s="12">
        <v>41679</v>
      </c>
      <c r="W445">
        <v>2014</v>
      </c>
    </row>
    <row r="446" spans="1:23" ht="30" x14ac:dyDescent="0.25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3">
        <f t="shared" si="26"/>
        <v>40894.69862268518</v>
      </c>
      <c r="T446" s="13">
        <f t="shared" si="27"/>
        <v>40954.69862268518</v>
      </c>
      <c r="U446" s="12">
        <v>40894</v>
      </c>
      <c r="V446" s="12">
        <v>40954</v>
      </c>
      <c r="W446">
        <v>2011</v>
      </c>
    </row>
    <row r="447" spans="1:23" ht="30" x14ac:dyDescent="0.25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3">
        <f t="shared" si="26"/>
        <v>42130.127025462956</v>
      </c>
      <c r="T447" s="13">
        <f t="shared" si="27"/>
        <v>42145.127025462956</v>
      </c>
      <c r="U447" s="12">
        <v>42130</v>
      </c>
      <c r="V447" s="12">
        <v>42145</v>
      </c>
      <c r="W447">
        <v>2015</v>
      </c>
    </row>
    <row r="448" spans="1:23" ht="30" x14ac:dyDescent="0.25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3">
        <f t="shared" si="26"/>
        <v>42036.875231481477</v>
      </c>
      <c r="T448" s="13">
        <f t="shared" si="27"/>
        <v>42066.875231481477</v>
      </c>
      <c r="U448" s="12">
        <v>42036</v>
      </c>
      <c r="V448" s="12">
        <v>42066</v>
      </c>
      <c r="W448">
        <v>2015</v>
      </c>
    </row>
    <row r="449" spans="1:23" ht="30" x14ac:dyDescent="0.25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3">
        <f t="shared" si="26"/>
        <v>41331.34679398148</v>
      </c>
      <c r="T449" s="13">
        <f t="shared" si="27"/>
        <v>41356.305127314808</v>
      </c>
      <c r="U449" s="12">
        <v>41331</v>
      </c>
      <c r="V449" s="12">
        <v>41356</v>
      </c>
      <c r="W449">
        <v>2013</v>
      </c>
    </row>
    <row r="450" spans="1:23" ht="30" x14ac:dyDescent="0.25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3">
        <f t="shared" si="26"/>
        <v>41753.549710648142</v>
      </c>
      <c r="T450" s="13">
        <f t="shared" si="27"/>
        <v>41773.549710648142</v>
      </c>
      <c r="U450" s="12">
        <v>41753</v>
      </c>
      <c r="V450" s="12">
        <v>41773</v>
      </c>
      <c r="W450">
        <v>2014</v>
      </c>
    </row>
    <row r="451" spans="1:23" ht="30" x14ac:dyDescent="0.25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7">
        <f t="shared" ref="P451:P514" si="29">E451/L451</f>
        <v>9</v>
      </c>
      <c r="Q451" t="s">
        <v>8310</v>
      </c>
      <c r="R451" t="s">
        <v>8316</v>
      </c>
      <c r="S451" s="13">
        <f t="shared" ref="S451:S514" si="30">(((J451/60)/60)/24)+DATE(1970,1,1)+(-5/24)</f>
        <v>41534.359780092593</v>
      </c>
      <c r="T451" s="13">
        <f t="shared" ref="T451:T514" si="31">(((I451/60)/60)/24)+DATE(1970,1,1)+(-5/24)</f>
        <v>41564.359780092593</v>
      </c>
      <c r="U451" s="12">
        <v>41534</v>
      </c>
      <c r="V451" s="12">
        <v>41564</v>
      </c>
      <c r="W451">
        <v>2013</v>
      </c>
    </row>
    <row r="452" spans="1:23" ht="30" x14ac:dyDescent="0.25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3">
        <f t="shared" si="30"/>
        <v>41654.73842592592</v>
      </c>
      <c r="T452" s="13">
        <f t="shared" si="31"/>
        <v>41684.73842592592</v>
      </c>
      <c r="U452" s="12">
        <v>41654</v>
      </c>
      <c r="V452" s="12">
        <v>41684</v>
      </c>
      <c r="W452">
        <v>2014</v>
      </c>
    </row>
    <row r="453" spans="1:23" ht="30" x14ac:dyDescent="0.25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3">
        <f t="shared" si="30"/>
        <v>41634.506840277776</v>
      </c>
      <c r="T453" s="13">
        <f t="shared" si="31"/>
        <v>41664.506840277776</v>
      </c>
      <c r="U453" s="12">
        <v>41634</v>
      </c>
      <c r="V453" s="12">
        <v>41664</v>
      </c>
      <c r="W453">
        <v>2013</v>
      </c>
    </row>
    <row r="454" spans="1:23" ht="30" x14ac:dyDescent="0.25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3">
        <f t="shared" si="30"/>
        <v>42107.495543981473</v>
      </c>
      <c r="T454" s="13">
        <f t="shared" si="31"/>
        <v>42137.495543981473</v>
      </c>
      <c r="U454" s="12">
        <v>42107</v>
      </c>
      <c r="V454" s="12">
        <v>42137</v>
      </c>
      <c r="W454">
        <v>2015</v>
      </c>
    </row>
    <row r="455" spans="1:23" ht="30" x14ac:dyDescent="0.25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3">
        <f t="shared" si="30"/>
        <v>42038.616655092592</v>
      </c>
      <c r="T455" s="13">
        <f t="shared" si="31"/>
        <v>42054.616655092592</v>
      </c>
      <c r="U455" s="12">
        <v>42038</v>
      </c>
      <c r="V455" s="12">
        <v>42054</v>
      </c>
      <c r="W455">
        <v>2015</v>
      </c>
    </row>
    <row r="456" spans="1:23" ht="30" x14ac:dyDescent="0.25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3">
        <f t="shared" si="30"/>
        <v>41938.508923611109</v>
      </c>
      <c r="T456" s="13">
        <f t="shared" si="31"/>
        <v>41969.343055555553</v>
      </c>
      <c r="U456" s="12">
        <v>41938</v>
      </c>
      <c r="V456" s="12">
        <v>41969</v>
      </c>
      <c r="W456">
        <v>2014</v>
      </c>
    </row>
    <row r="457" spans="1:23" ht="30" x14ac:dyDescent="0.25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3">
        <f t="shared" si="30"/>
        <v>40970.794236111105</v>
      </c>
      <c r="T457" s="13">
        <f t="shared" si="31"/>
        <v>41015.813194444439</v>
      </c>
      <c r="U457" s="12">
        <v>40970</v>
      </c>
      <c r="V457" s="12">
        <v>41015</v>
      </c>
      <c r="W457">
        <v>2012</v>
      </c>
    </row>
    <row r="458" spans="1:23" ht="30" x14ac:dyDescent="0.25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3">
        <f t="shared" si="30"/>
        <v>41547.486122685179</v>
      </c>
      <c r="T458" s="13">
        <f t="shared" si="31"/>
        <v>41568.957638888889</v>
      </c>
      <c r="U458" s="12">
        <v>41547</v>
      </c>
      <c r="V458" s="12">
        <v>41568</v>
      </c>
      <c r="W458">
        <v>2013</v>
      </c>
    </row>
    <row r="459" spans="1:23" ht="30" x14ac:dyDescent="0.25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3">
        <f t="shared" si="30"/>
        <v>41837.559166666666</v>
      </c>
      <c r="T459" s="13">
        <f t="shared" si="31"/>
        <v>41867.559166666666</v>
      </c>
      <c r="U459" s="12">
        <v>41837</v>
      </c>
      <c r="V459" s="12">
        <v>41867</v>
      </c>
      <c r="W459">
        <v>2014</v>
      </c>
    </row>
    <row r="460" spans="1:23" ht="30" x14ac:dyDescent="0.25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3">
        <f t="shared" si="30"/>
        <v>41378.491435185184</v>
      </c>
      <c r="T460" s="13">
        <f t="shared" si="31"/>
        <v>41408.491435185184</v>
      </c>
      <c r="U460" s="12">
        <v>41378</v>
      </c>
      <c r="V460" s="12">
        <v>41408</v>
      </c>
      <c r="W460">
        <v>2013</v>
      </c>
    </row>
    <row r="461" spans="1:23" ht="30" x14ac:dyDescent="0.25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3">
        <f t="shared" si="30"/>
        <v>40800.432025462964</v>
      </c>
      <c r="T461" s="13">
        <f t="shared" si="31"/>
        <v>40860.473692129628</v>
      </c>
      <c r="U461" s="12">
        <v>40800</v>
      </c>
      <c r="V461" s="12">
        <v>40860</v>
      </c>
      <c r="W461">
        <v>2011</v>
      </c>
    </row>
    <row r="462" spans="1:23" x14ac:dyDescent="0.25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3">
        <f t="shared" si="30"/>
        <v>41759.334201388883</v>
      </c>
      <c r="T462" s="13">
        <f t="shared" si="31"/>
        <v>41790.958333333328</v>
      </c>
      <c r="U462" s="12">
        <v>41759</v>
      </c>
      <c r="V462" s="12">
        <v>41790</v>
      </c>
      <c r="W462">
        <v>2014</v>
      </c>
    </row>
    <row r="463" spans="1:23" ht="30" x14ac:dyDescent="0.25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3">
        <f t="shared" si="30"/>
        <v>41407.638506944444</v>
      </c>
      <c r="T463" s="13">
        <f t="shared" si="31"/>
        <v>41427.638506944444</v>
      </c>
      <c r="U463" s="12">
        <v>41407</v>
      </c>
      <c r="V463" s="12">
        <v>41427</v>
      </c>
      <c r="W463">
        <v>2013</v>
      </c>
    </row>
    <row r="464" spans="1:23" ht="30" x14ac:dyDescent="0.25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3">
        <f t="shared" si="30"/>
        <v>40704.918298611112</v>
      </c>
      <c r="T464" s="13">
        <f t="shared" si="31"/>
        <v>40764.918298611112</v>
      </c>
      <c r="U464" s="12">
        <v>40704</v>
      </c>
      <c r="V464" s="12">
        <v>40764</v>
      </c>
      <c r="W464">
        <v>2011</v>
      </c>
    </row>
    <row r="465" spans="1:23" ht="30" x14ac:dyDescent="0.25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3">
        <f t="shared" si="30"/>
        <v>40750.501770833333</v>
      </c>
      <c r="T465" s="13">
        <f t="shared" si="31"/>
        <v>40810.501770833333</v>
      </c>
      <c r="U465" s="12">
        <v>40750</v>
      </c>
      <c r="V465" s="12">
        <v>40810</v>
      </c>
      <c r="W465">
        <v>2011</v>
      </c>
    </row>
    <row r="466" spans="1:23" ht="30" x14ac:dyDescent="0.25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3">
        <f t="shared" si="30"/>
        <v>42488.640451388892</v>
      </c>
      <c r="T466" s="13">
        <f t="shared" si="31"/>
        <v>42508.640451388892</v>
      </c>
      <c r="U466" s="12">
        <v>42488</v>
      </c>
      <c r="V466" s="12">
        <v>42508</v>
      </c>
      <c r="W466">
        <v>2016</v>
      </c>
    </row>
    <row r="467" spans="1:23" x14ac:dyDescent="0.25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3">
        <f t="shared" si="30"/>
        <v>41800.911736111106</v>
      </c>
      <c r="T467" s="13">
        <f t="shared" si="31"/>
        <v>41816.911736111106</v>
      </c>
      <c r="U467" s="12">
        <v>41800</v>
      </c>
      <c r="V467" s="12">
        <v>41816</v>
      </c>
      <c r="W467">
        <v>2014</v>
      </c>
    </row>
    <row r="468" spans="1:23" ht="30" x14ac:dyDescent="0.25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3">
        <f t="shared" si="30"/>
        <v>41129.734537037039</v>
      </c>
      <c r="T468" s="13">
        <f t="shared" si="31"/>
        <v>41159.734537037039</v>
      </c>
      <c r="U468" s="12">
        <v>41129</v>
      </c>
      <c r="V468" s="12">
        <v>41159</v>
      </c>
      <c r="W468">
        <v>2012</v>
      </c>
    </row>
    <row r="469" spans="1:23" ht="30" x14ac:dyDescent="0.25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3">
        <f t="shared" si="30"/>
        <v>41135.471458333333</v>
      </c>
      <c r="T469" s="13">
        <f t="shared" si="31"/>
        <v>41180.471458333333</v>
      </c>
      <c r="U469" s="12">
        <v>41135</v>
      </c>
      <c r="V469" s="12">
        <v>41180</v>
      </c>
      <c r="W469">
        <v>2012</v>
      </c>
    </row>
    <row r="470" spans="1:23" ht="30" x14ac:dyDescent="0.25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3">
        <f t="shared" si="30"/>
        <v>41040.959293981476</v>
      </c>
      <c r="T470" s="13">
        <f t="shared" si="31"/>
        <v>41100.952141203699</v>
      </c>
      <c r="U470" s="12">
        <v>41040</v>
      </c>
      <c r="V470" s="12">
        <v>41100</v>
      </c>
      <c r="W470">
        <v>2012</v>
      </c>
    </row>
    <row r="471" spans="1:23" x14ac:dyDescent="0.25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3">
        <f t="shared" si="30"/>
        <v>41827.781527777777</v>
      </c>
      <c r="T471" s="13">
        <f t="shared" si="31"/>
        <v>41887.781527777777</v>
      </c>
      <c r="U471" s="12">
        <v>41827</v>
      </c>
      <c r="V471" s="12">
        <v>41887</v>
      </c>
      <c r="W471">
        <v>2014</v>
      </c>
    </row>
    <row r="472" spans="1:23" ht="30" x14ac:dyDescent="0.25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3">
        <f t="shared" si="30"/>
        <v>41604.959363425922</v>
      </c>
      <c r="T472" s="13">
        <f t="shared" si="31"/>
        <v>41654.958333333328</v>
      </c>
      <c r="U472" s="12">
        <v>41604</v>
      </c>
      <c r="V472" s="12">
        <v>41654</v>
      </c>
      <c r="W472">
        <v>2013</v>
      </c>
    </row>
    <row r="473" spans="1:23" ht="45" x14ac:dyDescent="0.25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3">
        <f t="shared" si="30"/>
        <v>41703.513645833329</v>
      </c>
      <c r="T473" s="13">
        <f t="shared" si="31"/>
        <v>41748.471979166665</v>
      </c>
      <c r="U473" s="12">
        <v>41703</v>
      </c>
      <c r="V473" s="12">
        <v>41748</v>
      </c>
      <c r="W473">
        <v>2014</v>
      </c>
    </row>
    <row r="474" spans="1:23" ht="30" x14ac:dyDescent="0.25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3">
        <f t="shared" si="30"/>
        <v>41844.714328703703</v>
      </c>
      <c r="T474" s="13">
        <f t="shared" si="31"/>
        <v>41874.714328703703</v>
      </c>
      <c r="U474" s="12">
        <v>41844</v>
      </c>
      <c r="V474" s="12">
        <v>41874</v>
      </c>
      <c r="W474">
        <v>2014</v>
      </c>
    </row>
    <row r="475" spans="1:23" ht="30" x14ac:dyDescent="0.25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3">
        <f t="shared" si="30"/>
        <v>41869.489803240736</v>
      </c>
      <c r="T475" s="13">
        <f t="shared" si="31"/>
        <v>41899.489803240736</v>
      </c>
      <c r="U475" s="12">
        <v>41869</v>
      </c>
      <c r="V475" s="12">
        <v>41899</v>
      </c>
      <c r="W475">
        <v>2014</v>
      </c>
    </row>
    <row r="476" spans="1:23" ht="30" x14ac:dyDescent="0.25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3">
        <f t="shared" si="30"/>
        <v>42753.120706018519</v>
      </c>
      <c r="T476" s="13">
        <f t="shared" si="31"/>
        <v>42783.120706018519</v>
      </c>
      <c r="U476" s="12">
        <v>42753</v>
      </c>
      <c r="V476" s="12">
        <v>42783</v>
      </c>
      <c r="W476">
        <v>2017</v>
      </c>
    </row>
    <row r="477" spans="1:23" ht="30" x14ac:dyDescent="0.25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3">
        <f t="shared" si="30"/>
        <v>42099.877812500003</v>
      </c>
      <c r="T477" s="13">
        <f t="shared" si="31"/>
        <v>42129.877812500003</v>
      </c>
      <c r="U477" s="12">
        <v>42099</v>
      </c>
      <c r="V477" s="12">
        <v>42129</v>
      </c>
      <c r="W477">
        <v>2015</v>
      </c>
    </row>
    <row r="478" spans="1:23" x14ac:dyDescent="0.25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3">
        <f t="shared" si="30"/>
        <v>41757.76667824074</v>
      </c>
      <c r="T478" s="13">
        <f t="shared" si="31"/>
        <v>41792.957638888889</v>
      </c>
      <c r="U478" s="12">
        <v>41757</v>
      </c>
      <c r="V478" s="12">
        <v>41792</v>
      </c>
      <c r="W478">
        <v>2014</v>
      </c>
    </row>
    <row r="479" spans="1:23" ht="30" x14ac:dyDescent="0.25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3">
        <f t="shared" si="30"/>
        <v>40987.626550925925</v>
      </c>
      <c r="T479" s="13">
        <f t="shared" si="31"/>
        <v>41047.626550925925</v>
      </c>
      <c r="U479" s="12">
        <v>40987</v>
      </c>
      <c r="V479" s="12">
        <v>41047</v>
      </c>
      <c r="W479">
        <v>2012</v>
      </c>
    </row>
    <row r="480" spans="1:23" ht="30" x14ac:dyDescent="0.25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3">
        <f t="shared" si="30"/>
        <v>42065.702650462961</v>
      </c>
      <c r="T480" s="13">
        <f t="shared" si="31"/>
        <v>42095.660983796297</v>
      </c>
      <c r="U480" s="12">
        <v>42065</v>
      </c>
      <c r="V480" s="12">
        <v>42095</v>
      </c>
      <c r="W480">
        <v>2015</v>
      </c>
    </row>
    <row r="481" spans="1:23" ht="30" x14ac:dyDescent="0.25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3">
        <f t="shared" si="30"/>
        <v>41904.199479166666</v>
      </c>
      <c r="T481" s="13">
        <f t="shared" si="31"/>
        <v>41964.24114583333</v>
      </c>
      <c r="U481" s="12">
        <v>41904</v>
      </c>
      <c r="V481" s="12">
        <v>41964</v>
      </c>
      <c r="W481">
        <v>2014</v>
      </c>
    </row>
    <row r="482" spans="1:23" ht="30" x14ac:dyDescent="0.25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3">
        <f t="shared" si="30"/>
        <v>41465.291840277772</v>
      </c>
      <c r="T482" s="13">
        <f t="shared" si="31"/>
        <v>41495.291840277772</v>
      </c>
      <c r="U482" s="12">
        <v>41465</v>
      </c>
      <c r="V482" s="12">
        <v>41495</v>
      </c>
      <c r="W482">
        <v>2013</v>
      </c>
    </row>
    <row r="483" spans="1:23" ht="30" x14ac:dyDescent="0.25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3">
        <f t="shared" si="30"/>
        <v>41162.46399305555</v>
      </c>
      <c r="T483" s="13">
        <f t="shared" si="31"/>
        <v>41192.46399305555</v>
      </c>
      <c r="U483" s="12">
        <v>41162</v>
      </c>
      <c r="V483" s="12">
        <v>41192</v>
      </c>
      <c r="W483">
        <v>2012</v>
      </c>
    </row>
    <row r="484" spans="1:23" ht="30" x14ac:dyDescent="0.25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3">
        <f t="shared" si="30"/>
        <v>42447.68854166667</v>
      </c>
      <c r="T484" s="13">
        <f t="shared" si="31"/>
        <v>42474.398611111108</v>
      </c>
      <c r="U484" s="12">
        <v>42447</v>
      </c>
      <c r="V484" s="12">
        <v>42474</v>
      </c>
      <c r="W484">
        <v>2016</v>
      </c>
    </row>
    <row r="485" spans="1:23" ht="30" x14ac:dyDescent="0.25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3">
        <f t="shared" si="30"/>
        <v>41242.989259259259</v>
      </c>
      <c r="T485" s="13">
        <f t="shared" si="31"/>
        <v>41302.989259259259</v>
      </c>
      <c r="U485" s="12">
        <v>41242</v>
      </c>
      <c r="V485" s="12">
        <v>41302</v>
      </c>
      <c r="W485">
        <v>2012</v>
      </c>
    </row>
    <row r="486" spans="1:23" ht="30" x14ac:dyDescent="0.25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3">
        <f t="shared" si="30"/>
        <v>42272.731157407405</v>
      </c>
      <c r="T486" s="13">
        <f t="shared" si="31"/>
        <v>42313.772824074076</v>
      </c>
      <c r="U486" s="12">
        <v>42272</v>
      </c>
      <c r="V486" s="12">
        <v>42313</v>
      </c>
      <c r="W486">
        <v>2015</v>
      </c>
    </row>
    <row r="487" spans="1:23" ht="30" x14ac:dyDescent="0.25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3">
        <f t="shared" si="30"/>
        <v>41381.297442129624</v>
      </c>
      <c r="T487" s="13">
        <f t="shared" si="31"/>
        <v>41411.297442129624</v>
      </c>
      <c r="U487" s="12">
        <v>41381</v>
      </c>
      <c r="V487" s="12">
        <v>41411</v>
      </c>
      <c r="W487">
        <v>2013</v>
      </c>
    </row>
    <row r="488" spans="1:23" ht="30" x14ac:dyDescent="0.25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3">
        <f t="shared" si="30"/>
        <v>41761.734247685185</v>
      </c>
      <c r="T488" s="13">
        <f t="shared" si="31"/>
        <v>41791.734247685185</v>
      </c>
      <c r="U488" s="12">
        <v>41761</v>
      </c>
      <c r="V488" s="12">
        <v>41791</v>
      </c>
      <c r="W488">
        <v>2014</v>
      </c>
    </row>
    <row r="489" spans="1:23" ht="30" x14ac:dyDescent="0.25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3">
        <f t="shared" si="30"/>
        <v>42669.386504629627</v>
      </c>
      <c r="T489" s="13">
        <f t="shared" si="31"/>
        <v>42729.428171296291</v>
      </c>
      <c r="U489" s="12">
        <v>42669</v>
      </c>
      <c r="V489" s="12">
        <v>42729</v>
      </c>
      <c r="W489">
        <v>2016</v>
      </c>
    </row>
    <row r="490" spans="1:23" ht="30" x14ac:dyDescent="0.25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3">
        <f t="shared" si="30"/>
        <v>42713.84606481481</v>
      </c>
      <c r="T490" s="13">
        <f t="shared" si="31"/>
        <v>42743.84606481481</v>
      </c>
      <c r="U490" s="12">
        <v>42713</v>
      </c>
      <c r="V490" s="12">
        <v>42743</v>
      </c>
      <c r="W490">
        <v>2016</v>
      </c>
    </row>
    <row r="491" spans="1:23" ht="30" x14ac:dyDescent="0.25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3">
        <f t="shared" si="30"/>
        <v>40882.273333333331</v>
      </c>
      <c r="T491" s="13">
        <f t="shared" si="31"/>
        <v>40913.272916666661</v>
      </c>
      <c r="U491" s="12">
        <v>40882</v>
      </c>
      <c r="V491" s="12">
        <v>40913</v>
      </c>
      <c r="W491">
        <v>2011</v>
      </c>
    </row>
    <row r="492" spans="1:23" x14ac:dyDescent="0.25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3">
        <f t="shared" si="30"/>
        <v>41113.760243055556</v>
      </c>
      <c r="T492" s="13">
        <f t="shared" si="31"/>
        <v>41143.760243055556</v>
      </c>
      <c r="U492" s="12">
        <v>41113</v>
      </c>
      <c r="V492" s="12">
        <v>41143</v>
      </c>
      <c r="W492">
        <v>2012</v>
      </c>
    </row>
    <row r="493" spans="1:23" ht="30" x14ac:dyDescent="0.25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3">
        <f t="shared" si="30"/>
        <v>42366.774293981485</v>
      </c>
      <c r="T493" s="13">
        <f t="shared" si="31"/>
        <v>42396.774293981485</v>
      </c>
      <c r="U493" s="12">
        <v>42366</v>
      </c>
      <c r="V493" s="12">
        <v>42396</v>
      </c>
      <c r="W493">
        <v>2015</v>
      </c>
    </row>
    <row r="494" spans="1:23" ht="30" x14ac:dyDescent="0.25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3">
        <f t="shared" si="30"/>
        <v>42595.826736111114</v>
      </c>
      <c r="T494" s="13">
        <f t="shared" si="31"/>
        <v>42655.826736111114</v>
      </c>
      <c r="U494" s="12">
        <v>42595</v>
      </c>
      <c r="V494" s="12">
        <v>42655</v>
      </c>
      <c r="W494">
        <v>2016</v>
      </c>
    </row>
    <row r="495" spans="1:23" ht="30" x14ac:dyDescent="0.25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3">
        <f t="shared" si="30"/>
        <v>42114.517800925918</v>
      </c>
      <c r="T495" s="13">
        <f t="shared" si="31"/>
        <v>42144.517800925918</v>
      </c>
      <c r="U495" s="12">
        <v>42114</v>
      </c>
      <c r="V495" s="12">
        <v>42144</v>
      </c>
      <c r="W495">
        <v>2015</v>
      </c>
    </row>
    <row r="496" spans="1:23" ht="30" x14ac:dyDescent="0.25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3">
        <f t="shared" si="30"/>
        <v>41799.62228009259</v>
      </c>
      <c r="T496" s="13">
        <f t="shared" si="31"/>
        <v>41822.916666666664</v>
      </c>
      <c r="U496" s="12">
        <v>41799</v>
      </c>
      <c r="V496" s="12">
        <v>41822</v>
      </c>
      <c r="W496">
        <v>2014</v>
      </c>
    </row>
    <row r="497" spans="1:23" ht="30" x14ac:dyDescent="0.25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3">
        <f t="shared" si="30"/>
        <v>42171.619270833333</v>
      </c>
      <c r="T497" s="13">
        <f t="shared" si="31"/>
        <v>42201.619270833333</v>
      </c>
      <c r="U497" s="12">
        <v>42171</v>
      </c>
      <c r="V497" s="12">
        <v>42201</v>
      </c>
      <c r="W497">
        <v>2015</v>
      </c>
    </row>
    <row r="498" spans="1:23" ht="30" x14ac:dyDescent="0.25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3">
        <f t="shared" si="30"/>
        <v>41620.723078703704</v>
      </c>
      <c r="T498" s="13">
        <f t="shared" si="31"/>
        <v>41680.723078703704</v>
      </c>
      <c r="U498" s="12">
        <v>41620</v>
      </c>
      <c r="V498" s="12">
        <v>41680</v>
      </c>
      <c r="W498">
        <v>2013</v>
      </c>
    </row>
    <row r="499" spans="1:23" x14ac:dyDescent="0.25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3">
        <f t="shared" si="30"/>
        <v>41944.829456018517</v>
      </c>
      <c r="T499" s="13">
        <f t="shared" si="31"/>
        <v>41997.999999999993</v>
      </c>
      <c r="U499" s="12">
        <v>41944</v>
      </c>
      <c r="V499" s="12">
        <v>41998</v>
      </c>
      <c r="W499">
        <v>2014</v>
      </c>
    </row>
    <row r="500" spans="1:23" ht="30" x14ac:dyDescent="0.25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3">
        <f t="shared" si="30"/>
        <v>40858.553807870368</v>
      </c>
      <c r="T500" s="13">
        <f t="shared" si="31"/>
        <v>40900.553807870368</v>
      </c>
      <c r="U500" s="12">
        <v>40858</v>
      </c>
      <c r="V500" s="12">
        <v>40900</v>
      </c>
      <c r="W500">
        <v>2011</v>
      </c>
    </row>
    <row r="501" spans="1:23" ht="30" x14ac:dyDescent="0.25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3">
        <f t="shared" si="30"/>
        <v>40043.687129629623</v>
      </c>
      <c r="T501" s="13">
        <f t="shared" si="31"/>
        <v>40098.665972222218</v>
      </c>
      <c r="U501" s="12">
        <v>40043</v>
      </c>
      <c r="V501" s="12">
        <v>40098</v>
      </c>
      <c r="W501">
        <v>2009</v>
      </c>
    </row>
    <row r="502" spans="1:23" ht="30" x14ac:dyDescent="0.25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3">
        <f t="shared" si="30"/>
        <v>40247.677673611113</v>
      </c>
      <c r="T502" s="13">
        <f t="shared" si="31"/>
        <v>40306.719444444439</v>
      </c>
      <c r="U502" s="12">
        <v>40247</v>
      </c>
      <c r="V502" s="12">
        <v>40306</v>
      </c>
      <c r="W502">
        <v>2010</v>
      </c>
    </row>
    <row r="503" spans="1:23" ht="30" x14ac:dyDescent="0.25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3">
        <f t="shared" si="30"/>
        <v>40703.026053240741</v>
      </c>
      <c r="T503" s="13">
        <f t="shared" si="31"/>
        <v>40733.026053240741</v>
      </c>
      <c r="U503" s="12">
        <v>40703</v>
      </c>
      <c r="V503" s="12">
        <v>40733</v>
      </c>
      <c r="W503">
        <v>2011</v>
      </c>
    </row>
    <row r="504" spans="1:23" ht="30" x14ac:dyDescent="0.25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3">
        <f t="shared" si="30"/>
        <v>40956.345196759255</v>
      </c>
      <c r="T504" s="13">
        <f t="shared" si="31"/>
        <v>40986.303530092591</v>
      </c>
      <c r="U504" s="12">
        <v>40956</v>
      </c>
      <c r="V504" s="12">
        <v>40986</v>
      </c>
      <c r="W504">
        <v>2012</v>
      </c>
    </row>
    <row r="505" spans="1:23" ht="30" x14ac:dyDescent="0.25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3">
        <f t="shared" si="30"/>
        <v>41991.318321759252</v>
      </c>
      <c r="T505" s="13">
        <f t="shared" si="31"/>
        <v>42021.318321759252</v>
      </c>
      <c r="U505" s="12">
        <v>41991</v>
      </c>
      <c r="V505" s="12">
        <v>42021</v>
      </c>
      <c r="W505">
        <v>2014</v>
      </c>
    </row>
    <row r="506" spans="1:23" ht="30" x14ac:dyDescent="0.25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3">
        <f t="shared" si="30"/>
        <v>40949.775312499994</v>
      </c>
      <c r="T506" s="13">
        <f t="shared" si="31"/>
        <v>41009.73364583333</v>
      </c>
      <c r="U506" s="12">
        <v>40949</v>
      </c>
      <c r="V506" s="12">
        <v>41009</v>
      </c>
      <c r="W506">
        <v>2012</v>
      </c>
    </row>
    <row r="507" spans="1:23" ht="30" x14ac:dyDescent="0.25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3">
        <f t="shared" si="30"/>
        <v>42317.889884259253</v>
      </c>
      <c r="T507" s="13">
        <f t="shared" si="31"/>
        <v>42362.889884259253</v>
      </c>
      <c r="U507" s="12">
        <v>42317</v>
      </c>
      <c r="V507" s="12">
        <v>42362</v>
      </c>
      <c r="W507">
        <v>2015</v>
      </c>
    </row>
    <row r="508" spans="1:23" ht="30" x14ac:dyDescent="0.25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3">
        <f t="shared" si="30"/>
        <v>41466.343981481477</v>
      </c>
      <c r="T508" s="13">
        <f t="shared" si="31"/>
        <v>41496.343981481477</v>
      </c>
      <c r="U508" s="12">
        <v>41466</v>
      </c>
      <c r="V508" s="12">
        <v>41496</v>
      </c>
      <c r="W508">
        <v>2013</v>
      </c>
    </row>
    <row r="509" spans="1:23" ht="30" x14ac:dyDescent="0.25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3">
        <f t="shared" si="30"/>
        <v>41156.750659722216</v>
      </c>
      <c r="T509" s="13">
        <f t="shared" si="31"/>
        <v>41201.750659722216</v>
      </c>
      <c r="U509" s="12">
        <v>41156</v>
      </c>
      <c r="V509" s="12">
        <v>41201</v>
      </c>
      <c r="W509">
        <v>2012</v>
      </c>
    </row>
    <row r="510" spans="1:23" ht="30" x14ac:dyDescent="0.25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3">
        <f t="shared" si="30"/>
        <v>40994.815983796296</v>
      </c>
      <c r="T510" s="13">
        <f t="shared" si="31"/>
        <v>41054.384722222218</v>
      </c>
      <c r="U510" s="12">
        <v>40994</v>
      </c>
      <c r="V510" s="12">
        <v>41054</v>
      </c>
      <c r="W510">
        <v>2012</v>
      </c>
    </row>
    <row r="511" spans="1:23" ht="30" x14ac:dyDescent="0.25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3">
        <f t="shared" si="30"/>
        <v>42153.423263888886</v>
      </c>
      <c r="T511" s="13">
        <f t="shared" si="31"/>
        <v>42183.423263888886</v>
      </c>
      <c r="U511" s="12">
        <v>42153</v>
      </c>
      <c r="V511" s="12">
        <v>42183</v>
      </c>
      <c r="W511">
        <v>2015</v>
      </c>
    </row>
    <row r="512" spans="1:23" ht="30" x14ac:dyDescent="0.25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3">
        <f t="shared" si="30"/>
        <v>42399.968043981477</v>
      </c>
      <c r="T512" s="13">
        <f t="shared" si="31"/>
        <v>42429.968043981477</v>
      </c>
      <c r="U512" s="12">
        <v>42399</v>
      </c>
      <c r="V512" s="12">
        <v>42429</v>
      </c>
      <c r="W512">
        <v>2016</v>
      </c>
    </row>
    <row r="513" spans="1:23" ht="30" x14ac:dyDescent="0.25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3">
        <f t="shared" si="30"/>
        <v>41340.09469907407</v>
      </c>
      <c r="T513" s="13">
        <f t="shared" si="31"/>
        <v>41370.053032407406</v>
      </c>
      <c r="U513" s="12">
        <v>41340</v>
      </c>
      <c r="V513" s="12">
        <v>41370</v>
      </c>
      <c r="W513">
        <v>2013</v>
      </c>
    </row>
    <row r="514" spans="1:23" ht="30" x14ac:dyDescent="0.25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3">
        <f t="shared" si="30"/>
        <v>42649.533877314818</v>
      </c>
      <c r="T514" s="13">
        <f t="shared" si="31"/>
        <v>42694.575543981475</v>
      </c>
      <c r="U514" s="12">
        <v>42649</v>
      </c>
      <c r="V514" s="12">
        <v>42694</v>
      </c>
      <c r="W514">
        <v>2016</v>
      </c>
    </row>
    <row r="515" spans="1:23" ht="30" x14ac:dyDescent="0.25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3">
        <f t="shared" ref="S515:S578" si="34">(((J515/60)/60)/24)+DATE(1970,1,1)+(-5/24)</f>
        <v>42552.445659722223</v>
      </c>
      <c r="T515" s="13">
        <f t="shared" ref="T515:T578" si="35">(((I515/60)/60)/24)+DATE(1970,1,1)+(-5/24)</f>
        <v>42597.083333333336</v>
      </c>
      <c r="U515" s="12">
        <v>42552</v>
      </c>
      <c r="V515" s="12">
        <v>42597</v>
      </c>
      <c r="W515">
        <v>2016</v>
      </c>
    </row>
    <row r="516" spans="1:23" ht="30" x14ac:dyDescent="0.25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3">
        <f t="shared" si="34"/>
        <v>41830.405636574069</v>
      </c>
      <c r="T516" s="13">
        <f t="shared" si="35"/>
        <v>41860.405636574069</v>
      </c>
      <c r="U516" s="12">
        <v>41830</v>
      </c>
      <c r="V516" s="12">
        <v>41860</v>
      </c>
      <c r="W516">
        <v>2014</v>
      </c>
    </row>
    <row r="517" spans="1:23" ht="30" x14ac:dyDescent="0.25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3">
        <f t="shared" si="34"/>
        <v>42327.282418981478</v>
      </c>
      <c r="T517" s="13">
        <f t="shared" si="35"/>
        <v>42367.282418981478</v>
      </c>
      <c r="U517" s="12">
        <v>42327</v>
      </c>
      <c r="V517" s="12">
        <v>42367</v>
      </c>
      <c r="W517">
        <v>2015</v>
      </c>
    </row>
    <row r="518" spans="1:23" x14ac:dyDescent="0.25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3">
        <f t="shared" si="34"/>
        <v>42091.570370370369</v>
      </c>
      <c r="T518" s="13">
        <f t="shared" si="35"/>
        <v>42151.570370370369</v>
      </c>
      <c r="U518" s="12">
        <v>42091</v>
      </c>
      <c r="V518" s="12">
        <v>42151</v>
      </c>
      <c r="W518">
        <v>2015</v>
      </c>
    </row>
    <row r="519" spans="1:23" ht="30" x14ac:dyDescent="0.25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3">
        <f t="shared" si="34"/>
        <v>42738.406956018516</v>
      </c>
      <c r="T519" s="13">
        <f t="shared" si="35"/>
        <v>42768.406956018516</v>
      </c>
      <c r="U519" s="12">
        <v>42738</v>
      </c>
      <c r="V519" s="12">
        <v>42768</v>
      </c>
      <c r="W519">
        <v>2017</v>
      </c>
    </row>
    <row r="520" spans="1:23" ht="30" x14ac:dyDescent="0.25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3">
        <f t="shared" si="34"/>
        <v>42223.407685185179</v>
      </c>
      <c r="T520" s="13">
        <f t="shared" si="35"/>
        <v>42253.406944444439</v>
      </c>
      <c r="U520" s="12">
        <v>42223</v>
      </c>
      <c r="V520" s="12">
        <v>42253</v>
      </c>
      <c r="W520">
        <v>2015</v>
      </c>
    </row>
    <row r="521" spans="1:23" ht="30" x14ac:dyDescent="0.25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3">
        <f t="shared" si="34"/>
        <v>41218.183113425926</v>
      </c>
      <c r="T521" s="13">
        <f t="shared" si="35"/>
        <v>41248.183113425926</v>
      </c>
      <c r="U521" s="12">
        <v>41218</v>
      </c>
      <c r="V521" s="12">
        <v>41248</v>
      </c>
      <c r="W521">
        <v>2012</v>
      </c>
    </row>
    <row r="522" spans="1:23" ht="30" x14ac:dyDescent="0.25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3">
        <f t="shared" si="34"/>
        <v>42318.493761574071</v>
      </c>
      <c r="T522" s="13">
        <f t="shared" si="35"/>
        <v>42348.493761574071</v>
      </c>
      <c r="U522" s="12">
        <v>42318</v>
      </c>
      <c r="V522" s="12">
        <v>42348</v>
      </c>
      <c r="W522">
        <v>2015</v>
      </c>
    </row>
    <row r="523" spans="1:23" ht="30" x14ac:dyDescent="0.25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3">
        <f t="shared" si="34"/>
        <v>42645.884479166663</v>
      </c>
      <c r="T523" s="13">
        <f t="shared" si="35"/>
        <v>42674.999305555553</v>
      </c>
      <c r="U523" s="12">
        <v>42645</v>
      </c>
      <c r="V523" s="12">
        <v>42674</v>
      </c>
      <c r="W523">
        <v>2016</v>
      </c>
    </row>
    <row r="524" spans="1:23" ht="30" x14ac:dyDescent="0.25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3">
        <f t="shared" si="34"/>
        <v>42429.832465277774</v>
      </c>
      <c r="T524" s="13">
        <f t="shared" si="35"/>
        <v>42449.790798611109</v>
      </c>
      <c r="U524" s="12">
        <v>42429</v>
      </c>
      <c r="V524" s="12">
        <v>42449</v>
      </c>
      <c r="W524">
        <v>2016</v>
      </c>
    </row>
    <row r="525" spans="1:23" ht="30" x14ac:dyDescent="0.25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3">
        <f t="shared" si="34"/>
        <v>42237.924490740734</v>
      </c>
      <c r="T525" s="13">
        <f t="shared" si="35"/>
        <v>42267.924490740734</v>
      </c>
      <c r="U525" s="12">
        <v>42237</v>
      </c>
      <c r="V525" s="12">
        <v>42267</v>
      </c>
      <c r="W525">
        <v>2015</v>
      </c>
    </row>
    <row r="526" spans="1:23" ht="30" x14ac:dyDescent="0.25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3">
        <f t="shared" si="34"/>
        <v>42492.508900462963</v>
      </c>
      <c r="T526" s="13">
        <f t="shared" si="35"/>
        <v>42522.508900462963</v>
      </c>
      <c r="U526" s="12">
        <v>42492</v>
      </c>
      <c r="V526" s="12">
        <v>42522</v>
      </c>
      <c r="W526">
        <v>2016</v>
      </c>
    </row>
    <row r="527" spans="1:23" ht="30" x14ac:dyDescent="0.25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3">
        <f t="shared" si="34"/>
        <v>41850.192604166667</v>
      </c>
      <c r="T527" s="13">
        <f t="shared" si="35"/>
        <v>41895.192604166667</v>
      </c>
      <c r="U527" s="12">
        <v>41850</v>
      </c>
      <c r="V527" s="12">
        <v>41895</v>
      </c>
      <c r="W527">
        <v>2014</v>
      </c>
    </row>
    <row r="528" spans="1:23" ht="30" x14ac:dyDescent="0.25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3">
        <f t="shared" si="34"/>
        <v>42192.383611111109</v>
      </c>
      <c r="T528" s="13">
        <f t="shared" si="35"/>
        <v>42223.499999999993</v>
      </c>
      <c r="U528" s="12">
        <v>42192</v>
      </c>
      <c r="V528" s="12">
        <v>42223</v>
      </c>
      <c r="W528">
        <v>2015</v>
      </c>
    </row>
    <row r="529" spans="1:23" ht="30" x14ac:dyDescent="0.25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3">
        <f t="shared" si="34"/>
        <v>42752.997291666667</v>
      </c>
      <c r="T529" s="13">
        <f t="shared" si="35"/>
        <v>42783.461805555555</v>
      </c>
      <c r="U529" s="12">
        <v>42752</v>
      </c>
      <c r="V529" s="12">
        <v>42783</v>
      </c>
      <c r="W529">
        <v>2017</v>
      </c>
    </row>
    <row r="530" spans="1:23" x14ac:dyDescent="0.25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3">
        <f t="shared" si="34"/>
        <v>42155.71188657407</v>
      </c>
      <c r="T530" s="13">
        <f t="shared" si="35"/>
        <v>42176.680555555555</v>
      </c>
      <c r="U530" s="12">
        <v>42155</v>
      </c>
      <c r="V530" s="12">
        <v>42176</v>
      </c>
      <c r="W530">
        <v>2015</v>
      </c>
    </row>
    <row r="531" spans="1:23" ht="30" x14ac:dyDescent="0.25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3">
        <f t="shared" si="34"/>
        <v>42724.822847222218</v>
      </c>
      <c r="T531" s="13">
        <f t="shared" si="35"/>
        <v>42745.999999999993</v>
      </c>
      <c r="U531" s="12">
        <v>42724</v>
      </c>
      <c r="V531" s="12">
        <v>42746</v>
      </c>
      <c r="W531">
        <v>2016</v>
      </c>
    </row>
    <row r="532" spans="1:23" ht="30" x14ac:dyDescent="0.25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3">
        <f t="shared" si="34"/>
        <v>42157.382731481477</v>
      </c>
      <c r="T532" s="13">
        <f t="shared" si="35"/>
        <v>42178.874999999993</v>
      </c>
      <c r="U532" s="12">
        <v>42157</v>
      </c>
      <c r="V532" s="12">
        <v>42178</v>
      </c>
      <c r="W532">
        <v>2015</v>
      </c>
    </row>
    <row r="533" spans="1:23" ht="30" x14ac:dyDescent="0.25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3">
        <f t="shared" si="34"/>
        <v>42675.856817129628</v>
      </c>
      <c r="T533" s="13">
        <f t="shared" si="35"/>
        <v>42721.082638888889</v>
      </c>
      <c r="U533" s="12">
        <v>42675</v>
      </c>
      <c r="V533" s="12">
        <v>42721</v>
      </c>
      <c r="W533">
        <v>2016</v>
      </c>
    </row>
    <row r="534" spans="1:23" ht="30" x14ac:dyDescent="0.25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3">
        <f t="shared" si="34"/>
        <v>42472.798703703702</v>
      </c>
      <c r="T534" s="13">
        <f t="shared" si="35"/>
        <v>42502.798703703702</v>
      </c>
      <c r="U534" s="12">
        <v>42472</v>
      </c>
      <c r="V534" s="12">
        <v>42502</v>
      </c>
      <c r="W534">
        <v>2016</v>
      </c>
    </row>
    <row r="535" spans="1:23" ht="30" x14ac:dyDescent="0.25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3">
        <f t="shared" si="34"/>
        <v>42482.226446759254</v>
      </c>
      <c r="T535" s="13">
        <f t="shared" si="35"/>
        <v>42506.226446759254</v>
      </c>
      <c r="U535" s="12">
        <v>42482</v>
      </c>
      <c r="V535" s="12">
        <v>42506</v>
      </c>
      <c r="W535">
        <v>2016</v>
      </c>
    </row>
    <row r="536" spans="1:23" ht="30" x14ac:dyDescent="0.25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3">
        <f t="shared" si="34"/>
        <v>42270.602662037032</v>
      </c>
      <c r="T536" s="13">
        <f t="shared" si="35"/>
        <v>42309.749999999993</v>
      </c>
      <c r="U536" s="12">
        <v>42270</v>
      </c>
      <c r="V536" s="12">
        <v>42309</v>
      </c>
      <c r="W536">
        <v>2015</v>
      </c>
    </row>
    <row r="537" spans="1:23" ht="30" x14ac:dyDescent="0.25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3">
        <f t="shared" si="34"/>
        <v>42711.336863425917</v>
      </c>
      <c r="T537" s="13">
        <f t="shared" si="35"/>
        <v>42741.336863425917</v>
      </c>
      <c r="U537" s="12">
        <v>42711</v>
      </c>
      <c r="V537" s="12">
        <v>42741</v>
      </c>
      <c r="W537">
        <v>2016</v>
      </c>
    </row>
    <row r="538" spans="1:23" ht="30" x14ac:dyDescent="0.25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3">
        <f t="shared" si="34"/>
        <v>42179.136655092596</v>
      </c>
      <c r="T538" s="13">
        <f t="shared" si="35"/>
        <v>42219.541666666664</v>
      </c>
      <c r="U538" s="12">
        <v>42179</v>
      </c>
      <c r="V538" s="12">
        <v>42219</v>
      </c>
      <c r="W538">
        <v>2015</v>
      </c>
    </row>
    <row r="539" spans="1:23" ht="30" x14ac:dyDescent="0.25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3">
        <f t="shared" si="34"/>
        <v>42282.560081018521</v>
      </c>
      <c r="T539" s="13">
        <f t="shared" si="35"/>
        <v>42312.601747685178</v>
      </c>
      <c r="U539" s="12">
        <v>42282</v>
      </c>
      <c r="V539" s="12">
        <v>42312</v>
      </c>
      <c r="W539">
        <v>2015</v>
      </c>
    </row>
    <row r="540" spans="1:23" ht="30" x14ac:dyDescent="0.25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3">
        <f t="shared" si="34"/>
        <v>42473.586377314808</v>
      </c>
      <c r="T540" s="13">
        <f t="shared" si="35"/>
        <v>42503.586377314808</v>
      </c>
      <c r="U540" s="12">
        <v>42473</v>
      </c>
      <c r="V540" s="12">
        <v>42503</v>
      </c>
      <c r="W540">
        <v>2016</v>
      </c>
    </row>
    <row r="541" spans="1:23" ht="30" x14ac:dyDescent="0.25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3">
        <f t="shared" si="34"/>
        <v>42534.841516203705</v>
      </c>
      <c r="T541" s="13">
        <f t="shared" si="35"/>
        <v>42555.841516203705</v>
      </c>
      <c r="U541" s="12">
        <v>42534</v>
      </c>
      <c r="V541" s="12">
        <v>42555</v>
      </c>
      <c r="W541">
        <v>2016</v>
      </c>
    </row>
    <row r="542" spans="1:23" ht="30" x14ac:dyDescent="0.25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3">
        <f t="shared" si="34"/>
        <v>42009.608865740738</v>
      </c>
      <c r="T542" s="13">
        <f t="shared" si="35"/>
        <v>42039.608865740738</v>
      </c>
      <c r="U542" s="12">
        <v>42009</v>
      </c>
      <c r="V542" s="12">
        <v>42039</v>
      </c>
      <c r="W542">
        <v>2015</v>
      </c>
    </row>
    <row r="543" spans="1:23" ht="30" x14ac:dyDescent="0.25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3">
        <f t="shared" si="34"/>
        <v>42275.838356481479</v>
      </c>
      <c r="T543" s="13">
        <f t="shared" si="35"/>
        <v>42305.838356481479</v>
      </c>
      <c r="U543" s="12">
        <v>42275</v>
      </c>
      <c r="V543" s="12">
        <v>42305</v>
      </c>
      <c r="W543">
        <v>2015</v>
      </c>
    </row>
    <row r="544" spans="1:23" ht="30" x14ac:dyDescent="0.25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3">
        <f t="shared" si="34"/>
        <v>42433.529120370367</v>
      </c>
      <c r="T544" s="13">
        <f t="shared" si="35"/>
        <v>42493.487453703703</v>
      </c>
      <c r="U544" s="12">
        <v>42433</v>
      </c>
      <c r="V544" s="12">
        <v>42493</v>
      </c>
      <c r="W544">
        <v>2016</v>
      </c>
    </row>
    <row r="545" spans="1:23" ht="30" x14ac:dyDescent="0.25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3">
        <f t="shared" si="34"/>
        <v>41913.88381944444</v>
      </c>
      <c r="T545" s="13">
        <f t="shared" si="35"/>
        <v>41943.88381944444</v>
      </c>
      <c r="U545" s="12">
        <v>41913</v>
      </c>
      <c r="V545" s="12">
        <v>41943</v>
      </c>
      <c r="W545">
        <v>2014</v>
      </c>
    </row>
    <row r="546" spans="1:23" ht="30" x14ac:dyDescent="0.25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3">
        <f t="shared" si="34"/>
        <v>42525.448611111111</v>
      </c>
      <c r="T546" s="13">
        <f t="shared" si="35"/>
        <v>42555.448611111111</v>
      </c>
      <c r="U546" s="12">
        <v>42525</v>
      </c>
      <c r="V546" s="12">
        <v>42555</v>
      </c>
      <c r="W546">
        <v>2016</v>
      </c>
    </row>
    <row r="547" spans="1:23" ht="30" x14ac:dyDescent="0.25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3">
        <f t="shared" si="34"/>
        <v>42283.38413194444</v>
      </c>
      <c r="T547" s="13">
        <f t="shared" si="35"/>
        <v>42323.425798611112</v>
      </c>
      <c r="U547" s="12">
        <v>42283</v>
      </c>
      <c r="V547" s="12">
        <v>42323</v>
      </c>
      <c r="W547">
        <v>2015</v>
      </c>
    </row>
    <row r="548" spans="1:23" ht="30" x14ac:dyDescent="0.25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3">
        <f t="shared" si="34"/>
        <v>42249.459664351853</v>
      </c>
      <c r="T548" s="13">
        <f t="shared" si="35"/>
        <v>42294.459664351853</v>
      </c>
      <c r="U548" s="12">
        <v>42249</v>
      </c>
      <c r="V548" s="12">
        <v>42294</v>
      </c>
      <c r="W548">
        <v>2015</v>
      </c>
    </row>
    <row r="549" spans="1:23" ht="30" x14ac:dyDescent="0.25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3">
        <f t="shared" si="34"/>
        <v>42380.488009259258</v>
      </c>
      <c r="T549" s="13">
        <f t="shared" si="35"/>
        <v>42410.488009259258</v>
      </c>
      <c r="U549" s="12">
        <v>42380</v>
      </c>
      <c r="V549" s="12">
        <v>42410</v>
      </c>
      <c r="W549">
        <v>2016</v>
      </c>
    </row>
    <row r="550" spans="1:23" ht="30" x14ac:dyDescent="0.25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3">
        <f t="shared" si="34"/>
        <v>42276.695</v>
      </c>
      <c r="T550" s="13">
        <f t="shared" si="35"/>
        <v>42306.695</v>
      </c>
      <c r="U550" s="12">
        <v>42276</v>
      </c>
      <c r="V550" s="12">
        <v>42306</v>
      </c>
      <c r="W550">
        <v>2015</v>
      </c>
    </row>
    <row r="551" spans="1:23" ht="30" x14ac:dyDescent="0.25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3">
        <f t="shared" si="34"/>
        <v>42163.428495370368</v>
      </c>
      <c r="T551" s="13">
        <f t="shared" si="35"/>
        <v>42193.428495370368</v>
      </c>
      <c r="U551" s="12">
        <v>42163</v>
      </c>
      <c r="V551" s="12">
        <v>42193</v>
      </c>
      <c r="W551">
        <v>2015</v>
      </c>
    </row>
    <row r="552" spans="1:23" ht="30" x14ac:dyDescent="0.25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3">
        <f t="shared" si="34"/>
        <v>42753.47042824074</v>
      </c>
      <c r="T552" s="13">
        <f t="shared" si="35"/>
        <v>42765.999999999993</v>
      </c>
      <c r="U552" s="12">
        <v>42753</v>
      </c>
      <c r="V552" s="12">
        <v>42766</v>
      </c>
      <c r="W552">
        <v>2017</v>
      </c>
    </row>
    <row r="553" spans="1:23" ht="30" x14ac:dyDescent="0.25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3">
        <f t="shared" si="34"/>
        <v>42173.067407407405</v>
      </c>
      <c r="T553" s="13">
        <f t="shared" si="35"/>
        <v>42217.536805555552</v>
      </c>
      <c r="U553" s="12">
        <v>42173</v>
      </c>
      <c r="V553" s="12">
        <v>42217</v>
      </c>
      <c r="W553">
        <v>2015</v>
      </c>
    </row>
    <row r="554" spans="1:23" ht="30" x14ac:dyDescent="0.25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3">
        <f t="shared" si="34"/>
        <v>42318.408518518518</v>
      </c>
      <c r="T554" s="13">
        <f t="shared" si="35"/>
        <v>42378.408518518518</v>
      </c>
      <c r="U554" s="12">
        <v>42318</v>
      </c>
      <c r="V554" s="12">
        <v>42378</v>
      </c>
      <c r="W554">
        <v>2015</v>
      </c>
    </row>
    <row r="555" spans="1:23" ht="30" x14ac:dyDescent="0.25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3">
        <f t="shared" si="34"/>
        <v>41927.511469907404</v>
      </c>
      <c r="T555" s="13">
        <f t="shared" si="35"/>
        <v>41957.553136574068</v>
      </c>
      <c r="U555" s="12">
        <v>41927</v>
      </c>
      <c r="V555" s="12">
        <v>41957</v>
      </c>
      <c r="W555">
        <v>2014</v>
      </c>
    </row>
    <row r="556" spans="1:23" ht="30" x14ac:dyDescent="0.25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3">
        <f t="shared" si="34"/>
        <v>41901.476527777777</v>
      </c>
      <c r="T556" s="13">
        <f t="shared" si="35"/>
        <v>41931.476527777777</v>
      </c>
      <c r="U556" s="12">
        <v>41901</v>
      </c>
      <c r="V556" s="12">
        <v>41931</v>
      </c>
      <c r="W556">
        <v>2014</v>
      </c>
    </row>
    <row r="557" spans="1:23" ht="30" x14ac:dyDescent="0.25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3">
        <f t="shared" si="34"/>
        <v>42503.145173611112</v>
      </c>
      <c r="T557" s="13">
        <f t="shared" si="35"/>
        <v>42533.145173611112</v>
      </c>
      <c r="U557" s="12">
        <v>42503</v>
      </c>
      <c r="V557" s="12">
        <v>42533</v>
      </c>
      <c r="W557">
        <v>2016</v>
      </c>
    </row>
    <row r="558" spans="1:23" x14ac:dyDescent="0.25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3">
        <f t="shared" si="34"/>
        <v>42345.651817129627</v>
      </c>
      <c r="T558" s="13">
        <f t="shared" si="35"/>
        <v>42375.651817129627</v>
      </c>
      <c r="U558" s="12">
        <v>42345</v>
      </c>
      <c r="V558" s="12">
        <v>42375</v>
      </c>
      <c r="W558">
        <v>2015</v>
      </c>
    </row>
    <row r="559" spans="1:23" ht="30" x14ac:dyDescent="0.25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3">
        <f t="shared" si="34"/>
        <v>42676.733831018515</v>
      </c>
      <c r="T559" s="13">
        <f t="shared" si="35"/>
        <v>42706.775497685179</v>
      </c>
      <c r="U559" s="12">
        <v>42676</v>
      </c>
      <c r="V559" s="12">
        <v>42706</v>
      </c>
      <c r="W559">
        <v>2016</v>
      </c>
    </row>
    <row r="560" spans="1:23" ht="30" x14ac:dyDescent="0.25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3">
        <f t="shared" si="34"/>
        <v>42057.674826388888</v>
      </c>
      <c r="T560" s="13">
        <f t="shared" si="35"/>
        <v>42087.633159722223</v>
      </c>
      <c r="U560" s="12">
        <v>42057</v>
      </c>
      <c r="V560" s="12">
        <v>42087</v>
      </c>
      <c r="W560">
        <v>2015</v>
      </c>
    </row>
    <row r="561" spans="1:23" ht="30" x14ac:dyDescent="0.25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3">
        <f t="shared" si="34"/>
        <v>42321.074768518512</v>
      </c>
      <c r="T561" s="13">
        <f t="shared" si="35"/>
        <v>42351.074768518512</v>
      </c>
      <c r="U561" s="12">
        <v>42321</v>
      </c>
      <c r="V561" s="12">
        <v>42351</v>
      </c>
      <c r="W561">
        <v>2015</v>
      </c>
    </row>
    <row r="562" spans="1:23" ht="30" x14ac:dyDescent="0.25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3">
        <f t="shared" si="34"/>
        <v>41960.563020833331</v>
      </c>
      <c r="T562" s="13">
        <f t="shared" si="35"/>
        <v>41990.563020833331</v>
      </c>
      <c r="U562" s="12">
        <v>41960</v>
      </c>
      <c r="V562" s="12">
        <v>41990</v>
      </c>
      <c r="W562">
        <v>2014</v>
      </c>
    </row>
    <row r="563" spans="1:23" ht="30" x14ac:dyDescent="0.25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3">
        <f t="shared" si="34"/>
        <v>42268.450381944444</v>
      </c>
      <c r="T563" s="13">
        <f t="shared" si="35"/>
        <v>42303.450381944444</v>
      </c>
      <c r="U563" s="12">
        <v>42268</v>
      </c>
      <c r="V563" s="12">
        <v>42303</v>
      </c>
      <c r="W563">
        <v>2015</v>
      </c>
    </row>
    <row r="564" spans="1:23" ht="30" x14ac:dyDescent="0.25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3">
        <f t="shared" si="34"/>
        <v>42692.18072916667</v>
      </c>
      <c r="T564" s="13">
        <f t="shared" si="35"/>
        <v>42722.18072916667</v>
      </c>
      <c r="U564" s="12">
        <v>42692</v>
      </c>
      <c r="V564" s="12">
        <v>42722</v>
      </c>
      <c r="W564">
        <v>2016</v>
      </c>
    </row>
    <row r="565" spans="1:23" ht="30" x14ac:dyDescent="0.25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3">
        <f t="shared" si="34"/>
        <v>42021.861655092587</v>
      </c>
      <c r="T565" s="13">
        <f t="shared" si="35"/>
        <v>42051.861655092587</v>
      </c>
      <c r="U565" s="12">
        <v>42021</v>
      </c>
      <c r="V565" s="12">
        <v>42051</v>
      </c>
      <c r="W565">
        <v>2015</v>
      </c>
    </row>
    <row r="566" spans="1:23" ht="30" x14ac:dyDescent="0.25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3">
        <f t="shared" si="34"/>
        <v>42411.734664351847</v>
      </c>
      <c r="T566" s="13">
        <f t="shared" si="35"/>
        <v>42441.734664351847</v>
      </c>
      <c r="U566" s="12">
        <v>42411</v>
      </c>
      <c r="V566" s="12">
        <v>42441</v>
      </c>
      <c r="W566">
        <v>2016</v>
      </c>
    </row>
    <row r="567" spans="1:23" ht="30" x14ac:dyDescent="0.25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3">
        <f t="shared" si="34"/>
        <v>42165.576956018522</v>
      </c>
      <c r="T567" s="13">
        <f t="shared" si="35"/>
        <v>42195.576956018522</v>
      </c>
      <c r="U567" s="12">
        <v>42165</v>
      </c>
      <c r="V567" s="12">
        <v>42195</v>
      </c>
      <c r="W567">
        <v>2015</v>
      </c>
    </row>
    <row r="568" spans="1:23" ht="30" x14ac:dyDescent="0.25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3">
        <f t="shared" si="34"/>
        <v>42535.476076388884</v>
      </c>
      <c r="T568" s="13">
        <f t="shared" si="35"/>
        <v>42565.476076388884</v>
      </c>
      <c r="U568" s="12">
        <v>42535</v>
      </c>
      <c r="V568" s="12">
        <v>42565</v>
      </c>
      <c r="W568">
        <v>2016</v>
      </c>
    </row>
    <row r="569" spans="1:23" ht="30" x14ac:dyDescent="0.25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3">
        <f t="shared" si="34"/>
        <v>41975.634189814817</v>
      </c>
      <c r="T569" s="13">
        <f t="shared" si="35"/>
        <v>42005.634189814817</v>
      </c>
      <c r="U569" s="12">
        <v>41975</v>
      </c>
      <c r="V569" s="12">
        <v>42005</v>
      </c>
      <c r="W569">
        <v>2014</v>
      </c>
    </row>
    <row r="570" spans="1:23" ht="45" x14ac:dyDescent="0.25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3">
        <f t="shared" si="34"/>
        <v>42348.713229166664</v>
      </c>
      <c r="T570" s="13">
        <f t="shared" si="35"/>
        <v>42385.249999999993</v>
      </c>
      <c r="U570" s="12">
        <v>42348</v>
      </c>
      <c r="V570" s="12">
        <v>42385</v>
      </c>
      <c r="W570">
        <v>2015</v>
      </c>
    </row>
    <row r="571" spans="1:23" ht="30" x14ac:dyDescent="0.25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3">
        <f t="shared" si="34"/>
        <v>42340.639027777775</v>
      </c>
      <c r="T571" s="13">
        <f t="shared" si="35"/>
        <v>42370.639027777775</v>
      </c>
      <c r="U571" s="12">
        <v>42340</v>
      </c>
      <c r="V571" s="12">
        <v>42370</v>
      </c>
      <c r="W571">
        <v>2015</v>
      </c>
    </row>
    <row r="572" spans="1:23" ht="30" x14ac:dyDescent="0.25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3">
        <f t="shared" si="34"/>
        <v>42388.589918981481</v>
      </c>
      <c r="T572" s="13">
        <f t="shared" si="35"/>
        <v>42418.589918981481</v>
      </c>
      <c r="U572" s="12">
        <v>42388</v>
      </c>
      <c r="V572" s="12">
        <v>42418</v>
      </c>
      <c r="W572">
        <v>2016</v>
      </c>
    </row>
    <row r="573" spans="1:23" ht="30" x14ac:dyDescent="0.25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3">
        <f t="shared" si="34"/>
        <v>42192.607905092591</v>
      </c>
      <c r="T573" s="13">
        <f t="shared" si="35"/>
        <v>42211.957638888889</v>
      </c>
      <c r="U573" s="12">
        <v>42192</v>
      </c>
      <c r="V573" s="12">
        <v>42211</v>
      </c>
      <c r="W573">
        <v>2015</v>
      </c>
    </row>
    <row r="574" spans="1:23" ht="30" x14ac:dyDescent="0.25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3">
        <f t="shared" si="34"/>
        <v>42282.507962962954</v>
      </c>
      <c r="T574" s="13">
        <f t="shared" si="35"/>
        <v>42312.549629629626</v>
      </c>
      <c r="U574" s="12">
        <v>42282</v>
      </c>
      <c r="V574" s="12">
        <v>42312</v>
      </c>
      <c r="W574">
        <v>2015</v>
      </c>
    </row>
    <row r="575" spans="1:23" ht="30" x14ac:dyDescent="0.25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3">
        <f t="shared" si="34"/>
        <v>41962.841793981475</v>
      </c>
      <c r="T575" s="13">
        <f t="shared" si="35"/>
        <v>42021.841666666667</v>
      </c>
      <c r="U575" s="12">
        <v>41962</v>
      </c>
      <c r="V575" s="12">
        <v>42021</v>
      </c>
      <c r="W575">
        <v>2014</v>
      </c>
    </row>
    <row r="576" spans="1:23" ht="30" x14ac:dyDescent="0.25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3">
        <f t="shared" si="34"/>
        <v>42632.235034722216</v>
      </c>
      <c r="T576" s="13">
        <f t="shared" si="35"/>
        <v>42662.235034722216</v>
      </c>
      <c r="U576" s="12">
        <v>42632</v>
      </c>
      <c r="V576" s="12">
        <v>42662</v>
      </c>
      <c r="W576">
        <v>2016</v>
      </c>
    </row>
    <row r="577" spans="1:23" ht="30" x14ac:dyDescent="0.25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3">
        <f t="shared" si="34"/>
        <v>42138.484293981477</v>
      </c>
      <c r="T577" s="13">
        <f t="shared" si="35"/>
        <v>42168.484293981477</v>
      </c>
      <c r="U577" s="12">
        <v>42138</v>
      </c>
      <c r="V577" s="12">
        <v>42168</v>
      </c>
      <c r="W577">
        <v>2015</v>
      </c>
    </row>
    <row r="578" spans="1:23" ht="30" x14ac:dyDescent="0.25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13">
        <f t="shared" si="34"/>
        <v>42031.263333333329</v>
      </c>
      <c r="T578" s="13">
        <f t="shared" si="35"/>
        <v>42091.221666666665</v>
      </c>
      <c r="U578" s="12">
        <v>42031</v>
      </c>
      <c r="V578" s="12">
        <v>42091</v>
      </c>
      <c r="W578">
        <v>2015</v>
      </c>
    </row>
    <row r="579" spans="1:23" ht="30" x14ac:dyDescent="0.25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7">
        <f t="shared" ref="P579:P642" si="37">E579/L579</f>
        <v>10</v>
      </c>
      <c r="Q579" t="s">
        <v>8319</v>
      </c>
      <c r="R579" t="s">
        <v>8320</v>
      </c>
      <c r="S579" s="13">
        <f t="shared" ref="S579:S642" si="38">(((J579/60)/60)/24)+DATE(1970,1,1)+(-5/24)</f>
        <v>42450.380810185183</v>
      </c>
      <c r="T579" s="13">
        <f t="shared" ref="T579:T642" si="39">(((I579/60)/60)/24)+DATE(1970,1,1)+(-5/24)</f>
        <v>42510.380810185183</v>
      </c>
      <c r="U579" s="12">
        <v>42450</v>
      </c>
      <c r="V579" s="12">
        <v>42510</v>
      </c>
      <c r="W579">
        <v>2016</v>
      </c>
    </row>
    <row r="580" spans="1:23" x14ac:dyDescent="0.25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3">
        <f t="shared" si="38"/>
        <v>42230.370289351849</v>
      </c>
      <c r="T580" s="13">
        <f t="shared" si="39"/>
        <v>42254.370289351849</v>
      </c>
      <c r="U580" s="12">
        <v>42230</v>
      </c>
      <c r="V580" s="12">
        <v>42254</v>
      </c>
      <c r="W580">
        <v>2015</v>
      </c>
    </row>
    <row r="581" spans="1:23" ht="30" x14ac:dyDescent="0.25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3">
        <f t="shared" si="38"/>
        <v>41968.643784722219</v>
      </c>
      <c r="T581" s="13">
        <f t="shared" si="39"/>
        <v>41998.643784722219</v>
      </c>
      <c r="U581" s="12">
        <v>41968</v>
      </c>
      <c r="V581" s="12">
        <v>41998</v>
      </c>
      <c r="W581">
        <v>2014</v>
      </c>
    </row>
    <row r="582" spans="1:23" ht="30" x14ac:dyDescent="0.25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3">
        <f t="shared" si="38"/>
        <v>42605.699849537035</v>
      </c>
      <c r="T582" s="13">
        <f t="shared" si="39"/>
        <v>42635.699849537035</v>
      </c>
      <c r="U582" s="12">
        <v>42605</v>
      </c>
      <c r="V582" s="12">
        <v>42635</v>
      </c>
      <c r="W582">
        <v>2016</v>
      </c>
    </row>
    <row r="583" spans="1:23" ht="30" x14ac:dyDescent="0.25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3">
        <f t="shared" si="38"/>
        <v>42187.804444444446</v>
      </c>
      <c r="T583" s="13">
        <f t="shared" si="39"/>
        <v>42217.804444444446</v>
      </c>
      <c r="U583" s="12">
        <v>42187</v>
      </c>
      <c r="V583" s="12">
        <v>42217</v>
      </c>
      <c r="W583">
        <v>2015</v>
      </c>
    </row>
    <row r="584" spans="1:23" ht="30" x14ac:dyDescent="0.25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3">
        <f t="shared" si="38"/>
        <v>42055.531469907401</v>
      </c>
      <c r="T584" s="13">
        <f t="shared" si="39"/>
        <v>42078.541666666664</v>
      </c>
      <c r="U584" s="12">
        <v>42055</v>
      </c>
      <c r="V584" s="12">
        <v>42078</v>
      </c>
      <c r="W584">
        <v>2015</v>
      </c>
    </row>
    <row r="585" spans="1:23" ht="30" x14ac:dyDescent="0.25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3">
        <f t="shared" si="38"/>
        <v>42052.730173611104</v>
      </c>
      <c r="T585" s="13">
        <f t="shared" si="39"/>
        <v>42082.688506944447</v>
      </c>
      <c r="U585" s="12">
        <v>42052</v>
      </c>
      <c r="V585" s="12">
        <v>42082</v>
      </c>
      <c r="W585">
        <v>2015</v>
      </c>
    </row>
    <row r="586" spans="1:23" ht="30" x14ac:dyDescent="0.25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3">
        <f t="shared" si="38"/>
        <v>42049.508287037032</v>
      </c>
      <c r="T586" s="13">
        <f t="shared" si="39"/>
        <v>42079.466620370367</v>
      </c>
      <c r="U586" s="12">
        <v>42049</v>
      </c>
      <c r="V586" s="12">
        <v>42079</v>
      </c>
      <c r="W586">
        <v>2015</v>
      </c>
    </row>
    <row r="587" spans="1:23" ht="45" x14ac:dyDescent="0.25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3">
        <f t="shared" si="38"/>
        <v>42283.182604166665</v>
      </c>
      <c r="T587" s="13">
        <f t="shared" si="39"/>
        <v>42338.791666666664</v>
      </c>
      <c r="U587" s="12">
        <v>42283</v>
      </c>
      <c r="V587" s="12">
        <v>42338</v>
      </c>
      <c r="W587">
        <v>2015</v>
      </c>
    </row>
    <row r="588" spans="1:23" ht="30" x14ac:dyDescent="0.25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3">
        <f t="shared" si="38"/>
        <v>42020.645914351851</v>
      </c>
      <c r="T588" s="13">
        <f t="shared" si="39"/>
        <v>42050.645914351851</v>
      </c>
      <c r="U588" s="12">
        <v>42020</v>
      </c>
      <c r="V588" s="12">
        <v>42050</v>
      </c>
      <c r="W588">
        <v>2015</v>
      </c>
    </row>
    <row r="589" spans="1:23" ht="60" x14ac:dyDescent="0.25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3">
        <f t="shared" si="38"/>
        <v>42080.548993055556</v>
      </c>
      <c r="T589" s="13">
        <f t="shared" si="39"/>
        <v>42110.548993055556</v>
      </c>
      <c r="U589" s="12">
        <v>42080</v>
      </c>
      <c r="V589" s="12">
        <v>42110</v>
      </c>
      <c r="W589">
        <v>2015</v>
      </c>
    </row>
    <row r="590" spans="1:23" ht="30" x14ac:dyDescent="0.25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3">
        <f t="shared" si="38"/>
        <v>42631.56118055556</v>
      </c>
      <c r="T590" s="13">
        <f t="shared" si="39"/>
        <v>42691.602847222217</v>
      </c>
      <c r="U590" s="12">
        <v>42631</v>
      </c>
      <c r="V590" s="12">
        <v>42691</v>
      </c>
      <c r="W590">
        <v>2016</v>
      </c>
    </row>
    <row r="591" spans="1:23" x14ac:dyDescent="0.25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3">
        <f t="shared" si="38"/>
        <v>42178.406238425923</v>
      </c>
      <c r="T591" s="13">
        <f t="shared" si="39"/>
        <v>42193.406238425923</v>
      </c>
      <c r="U591" s="12">
        <v>42178</v>
      </c>
      <c r="V591" s="12">
        <v>42193</v>
      </c>
      <c r="W591">
        <v>2015</v>
      </c>
    </row>
    <row r="592" spans="1:23" ht="30" x14ac:dyDescent="0.25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3">
        <f t="shared" si="38"/>
        <v>42377.34642361111</v>
      </c>
      <c r="T592" s="13">
        <f t="shared" si="39"/>
        <v>42408.334027777775</v>
      </c>
      <c r="U592" s="12">
        <v>42377</v>
      </c>
      <c r="V592" s="12">
        <v>42408</v>
      </c>
      <c r="W592">
        <v>2016</v>
      </c>
    </row>
    <row r="593" spans="1:23" ht="30" x14ac:dyDescent="0.25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3">
        <f t="shared" si="38"/>
        <v>42177.334837962961</v>
      </c>
      <c r="T593" s="13">
        <f t="shared" si="39"/>
        <v>42207.334837962961</v>
      </c>
      <c r="U593" s="12">
        <v>42177</v>
      </c>
      <c r="V593" s="12">
        <v>42207</v>
      </c>
      <c r="W593">
        <v>2015</v>
      </c>
    </row>
    <row r="594" spans="1:23" ht="30" x14ac:dyDescent="0.25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3">
        <f t="shared" si="38"/>
        <v>41946.023842592593</v>
      </c>
      <c r="T594" s="13">
        <f t="shared" si="39"/>
        <v>41976.023842592585</v>
      </c>
      <c r="U594" s="12">
        <v>41946</v>
      </c>
      <c r="V594" s="12">
        <v>41976</v>
      </c>
      <c r="W594">
        <v>2014</v>
      </c>
    </row>
    <row r="595" spans="1:23" ht="30" x14ac:dyDescent="0.25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3">
        <f t="shared" si="38"/>
        <v>42070.469270833331</v>
      </c>
      <c r="T595" s="13">
        <f t="shared" si="39"/>
        <v>42100.427604166667</v>
      </c>
      <c r="U595" s="12">
        <v>42070</v>
      </c>
      <c r="V595" s="12">
        <v>42100</v>
      </c>
      <c r="W595">
        <v>2015</v>
      </c>
    </row>
    <row r="596" spans="1:23" x14ac:dyDescent="0.25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3">
        <f t="shared" si="38"/>
        <v>42446.571828703702</v>
      </c>
      <c r="T596" s="13">
        <f t="shared" si="39"/>
        <v>42476.571828703702</v>
      </c>
      <c r="U596" s="12">
        <v>42446</v>
      </c>
      <c r="V596" s="12">
        <v>42476</v>
      </c>
      <c r="W596">
        <v>2016</v>
      </c>
    </row>
    <row r="597" spans="1:23" ht="30" x14ac:dyDescent="0.25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3">
        <f t="shared" si="38"/>
        <v>42082.861550925918</v>
      </c>
      <c r="T597" s="13">
        <f t="shared" si="39"/>
        <v>42127.861550925918</v>
      </c>
      <c r="U597" s="12">
        <v>42082</v>
      </c>
      <c r="V597" s="12">
        <v>42127</v>
      </c>
      <c r="W597">
        <v>2015</v>
      </c>
    </row>
    <row r="598" spans="1:23" ht="30" x14ac:dyDescent="0.25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3">
        <f t="shared" si="38"/>
        <v>42646.688564814809</v>
      </c>
      <c r="T598" s="13">
        <f t="shared" si="39"/>
        <v>42676.688564814809</v>
      </c>
      <c r="U598" s="12">
        <v>42646</v>
      </c>
      <c r="V598" s="12">
        <v>42676</v>
      </c>
      <c r="W598">
        <v>2016</v>
      </c>
    </row>
    <row r="599" spans="1:23" ht="30" x14ac:dyDescent="0.25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3">
        <f t="shared" si="38"/>
        <v>42545.496932870366</v>
      </c>
      <c r="T599" s="13">
        <f t="shared" si="39"/>
        <v>42582.458333333336</v>
      </c>
      <c r="U599" s="12">
        <v>42545</v>
      </c>
      <c r="V599" s="12">
        <v>42582</v>
      </c>
      <c r="W599">
        <v>2016</v>
      </c>
    </row>
    <row r="600" spans="1:23" ht="30" x14ac:dyDescent="0.25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3">
        <f t="shared" si="38"/>
        <v>41947.793761574074</v>
      </c>
      <c r="T600" s="13">
        <f t="shared" si="39"/>
        <v>41977.793761574074</v>
      </c>
      <c r="U600" s="12">
        <v>41947</v>
      </c>
      <c r="V600" s="12">
        <v>41977</v>
      </c>
      <c r="W600">
        <v>2014</v>
      </c>
    </row>
    <row r="601" spans="1:23" ht="30" x14ac:dyDescent="0.25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3">
        <f t="shared" si="38"/>
        <v>42047.604189814818</v>
      </c>
      <c r="T601" s="13">
        <f t="shared" si="39"/>
        <v>42071.427777777775</v>
      </c>
      <c r="U601" s="12">
        <v>42047</v>
      </c>
      <c r="V601" s="12">
        <v>42071</v>
      </c>
      <c r="W601">
        <v>2015</v>
      </c>
    </row>
    <row r="602" spans="1:23" x14ac:dyDescent="0.25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3">
        <f t="shared" si="38"/>
        <v>42073.589837962958</v>
      </c>
      <c r="T602" s="13">
        <f t="shared" si="39"/>
        <v>42133.589837962958</v>
      </c>
      <c r="U602" s="12">
        <v>42073</v>
      </c>
      <c r="V602" s="12">
        <v>42133</v>
      </c>
      <c r="W602">
        <v>2015</v>
      </c>
    </row>
    <row r="603" spans="1:23" ht="30" x14ac:dyDescent="0.25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3">
        <f t="shared" si="38"/>
        <v>41969.64975694444</v>
      </c>
      <c r="T603" s="13">
        <f t="shared" si="39"/>
        <v>41999.64975694444</v>
      </c>
      <c r="U603" s="12">
        <v>41969</v>
      </c>
      <c r="V603" s="12">
        <v>41999</v>
      </c>
      <c r="W603">
        <v>2014</v>
      </c>
    </row>
    <row r="604" spans="1:23" ht="30" x14ac:dyDescent="0.25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3">
        <f t="shared" si="38"/>
        <v>42143.585821759254</v>
      </c>
      <c r="T604" s="13">
        <f t="shared" si="39"/>
        <v>42173.585821759254</v>
      </c>
      <c r="U604" s="12">
        <v>42143</v>
      </c>
      <c r="V604" s="12">
        <v>42173</v>
      </c>
      <c r="W604">
        <v>2015</v>
      </c>
    </row>
    <row r="605" spans="1:23" ht="30" x14ac:dyDescent="0.25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3">
        <f t="shared" si="38"/>
        <v>41835.430821759255</v>
      </c>
      <c r="T605" s="13">
        <f t="shared" si="39"/>
        <v>41865.430821759255</v>
      </c>
      <c r="U605" s="12">
        <v>41835</v>
      </c>
      <c r="V605" s="12">
        <v>41865</v>
      </c>
      <c r="W605">
        <v>2014</v>
      </c>
    </row>
    <row r="606" spans="1:23" ht="30" x14ac:dyDescent="0.25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3">
        <f t="shared" si="38"/>
        <v>41848.827037037037</v>
      </c>
      <c r="T606" s="13">
        <f t="shared" si="39"/>
        <v>41878.827037037037</v>
      </c>
      <c r="U606" s="12">
        <v>41848</v>
      </c>
      <c r="V606" s="12">
        <v>41878</v>
      </c>
      <c r="W606">
        <v>2014</v>
      </c>
    </row>
    <row r="607" spans="1:23" x14ac:dyDescent="0.25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3">
        <f t="shared" si="38"/>
        <v>42194.14939814814</v>
      </c>
      <c r="T607" s="13">
        <f t="shared" si="39"/>
        <v>42239.14939814814</v>
      </c>
      <c r="U607" s="12">
        <v>42194</v>
      </c>
      <c r="V607" s="12">
        <v>42239</v>
      </c>
      <c r="W607">
        <v>2015</v>
      </c>
    </row>
    <row r="608" spans="1:23" ht="30" x14ac:dyDescent="0.25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3">
        <f t="shared" si="38"/>
        <v>42102.442233796297</v>
      </c>
      <c r="T608" s="13">
        <f t="shared" si="39"/>
        <v>42148.416666666664</v>
      </c>
      <c r="U608" s="12">
        <v>42102</v>
      </c>
      <c r="V608" s="12">
        <v>42148</v>
      </c>
      <c r="W608">
        <v>2015</v>
      </c>
    </row>
    <row r="609" spans="1:23" ht="30" x14ac:dyDescent="0.25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3">
        <f t="shared" si="38"/>
        <v>42300.617314814815</v>
      </c>
      <c r="T609" s="13">
        <f t="shared" si="39"/>
        <v>42330.65898148148</v>
      </c>
      <c r="U609" s="12">
        <v>42300</v>
      </c>
      <c r="V609" s="12">
        <v>42330</v>
      </c>
      <c r="W609">
        <v>2015</v>
      </c>
    </row>
    <row r="610" spans="1:23" ht="30" x14ac:dyDescent="0.25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3">
        <f t="shared" si="38"/>
        <v>42140.712731481479</v>
      </c>
      <c r="T610" s="13">
        <f t="shared" si="39"/>
        <v>42170.712731481479</v>
      </c>
      <c r="U610" s="12">
        <v>42140</v>
      </c>
      <c r="V610" s="12">
        <v>42170</v>
      </c>
      <c r="W610">
        <v>2015</v>
      </c>
    </row>
    <row r="611" spans="1:23" ht="30" x14ac:dyDescent="0.25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3">
        <f t="shared" si="38"/>
        <v>42306.825740740744</v>
      </c>
      <c r="T611" s="13">
        <f t="shared" si="39"/>
        <v>42336.867407407401</v>
      </c>
      <c r="U611" s="12">
        <v>42306</v>
      </c>
      <c r="V611" s="12">
        <v>42336</v>
      </c>
      <c r="W611">
        <v>2015</v>
      </c>
    </row>
    <row r="612" spans="1:23" ht="30" x14ac:dyDescent="0.25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3">
        <f t="shared" si="38"/>
        <v>42086.622523148144</v>
      </c>
      <c r="T612" s="13">
        <f t="shared" si="39"/>
        <v>42116.622523148144</v>
      </c>
      <c r="U612" s="12">
        <v>42086</v>
      </c>
      <c r="V612" s="12">
        <v>42116</v>
      </c>
      <c r="W612">
        <v>2015</v>
      </c>
    </row>
    <row r="613" spans="1:23" ht="30" x14ac:dyDescent="0.25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3">
        <f t="shared" si="38"/>
        <v>42328.352280092593</v>
      </c>
      <c r="T613" s="13">
        <f t="shared" si="39"/>
        <v>42388.352280092593</v>
      </c>
      <c r="U613" s="12">
        <v>42328</v>
      </c>
      <c r="V613" s="12">
        <v>42388</v>
      </c>
      <c r="W613">
        <v>2015</v>
      </c>
    </row>
    <row r="614" spans="1:23" x14ac:dyDescent="0.25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3">
        <f t="shared" si="38"/>
        <v>42584.823449074065</v>
      </c>
      <c r="T614" s="13">
        <f t="shared" si="39"/>
        <v>42614.823449074065</v>
      </c>
      <c r="U614" s="12">
        <v>42584</v>
      </c>
      <c r="V614" s="12">
        <v>42614</v>
      </c>
      <c r="W614">
        <v>2016</v>
      </c>
    </row>
    <row r="615" spans="1:23" ht="30" x14ac:dyDescent="0.25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3">
        <f t="shared" si="38"/>
        <v>42247.288425925923</v>
      </c>
      <c r="T615" s="13">
        <f t="shared" si="39"/>
        <v>42277.999305555553</v>
      </c>
      <c r="U615" s="12">
        <v>42247</v>
      </c>
      <c r="V615" s="12">
        <v>42277</v>
      </c>
      <c r="W615">
        <v>2015</v>
      </c>
    </row>
    <row r="616" spans="1:23" ht="30" x14ac:dyDescent="0.25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3">
        <f t="shared" si="38"/>
        <v>42514.853472222218</v>
      </c>
      <c r="T616" s="13">
        <f t="shared" si="39"/>
        <v>42544.853472222218</v>
      </c>
      <c r="U616" s="12">
        <v>42514</v>
      </c>
      <c r="V616" s="12">
        <v>42544</v>
      </c>
      <c r="W616">
        <v>2016</v>
      </c>
    </row>
    <row r="617" spans="1:23" ht="30" x14ac:dyDescent="0.25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3">
        <f t="shared" si="38"/>
        <v>42241.913877314808</v>
      </c>
      <c r="T617" s="13">
        <f t="shared" si="39"/>
        <v>42271.913877314808</v>
      </c>
      <c r="U617" s="12">
        <v>42241</v>
      </c>
      <c r="V617" s="12">
        <v>42271</v>
      </c>
      <c r="W617">
        <v>2015</v>
      </c>
    </row>
    <row r="618" spans="1:23" ht="30" x14ac:dyDescent="0.25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3">
        <f t="shared" si="38"/>
        <v>42761.167905092596</v>
      </c>
      <c r="T618" s="13">
        <f t="shared" si="39"/>
        <v>42791.167905092596</v>
      </c>
      <c r="U618" s="12">
        <v>42761</v>
      </c>
      <c r="V618" s="12">
        <v>42791</v>
      </c>
      <c r="W618">
        <v>2017</v>
      </c>
    </row>
    <row r="619" spans="1:23" ht="30" x14ac:dyDescent="0.25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3">
        <f t="shared" si="38"/>
        <v>42087.134756944441</v>
      </c>
      <c r="T619" s="13">
        <f t="shared" si="39"/>
        <v>42132.134756944441</v>
      </c>
      <c r="U619" s="12">
        <v>42087</v>
      </c>
      <c r="V619" s="12">
        <v>42132</v>
      </c>
      <c r="W619">
        <v>2015</v>
      </c>
    </row>
    <row r="620" spans="1:23" ht="30" x14ac:dyDescent="0.25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3">
        <f t="shared" si="38"/>
        <v>42317.60188657407</v>
      </c>
      <c r="T620" s="13">
        <f t="shared" si="39"/>
        <v>42347.60188657407</v>
      </c>
      <c r="U620" s="12">
        <v>42317</v>
      </c>
      <c r="V620" s="12">
        <v>42347</v>
      </c>
      <c r="W620">
        <v>2015</v>
      </c>
    </row>
    <row r="621" spans="1:23" x14ac:dyDescent="0.25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3">
        <f t="shared" si="38"/>
        <v>41908.442013888889</v>
      </c>
      <c r="T621" s="13">
        <f t="shared" si="39"/>
        <v>41968.483680555553</v>
      </c>
      <c r="U621" s="12">
        <v>41908</v>
      </c>
      <c r="V621" s="12">
        <v>41968</v>
      </c>
      <c r="W621">
        <v>2014</v>
      </c>
    </row>
    <row r="622" spans="1:23" ht="30" x14ac:dyDescent="0.25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3">
        <f t="shared" si="38"/>
        <v>41831.508541666662</v>
      </c>
      <c r="T622" s="13">
        <f t="shared" si="39"/>
        <v>41876.508541666662</v>
      </c>
      <c r="U622" s="12">
        <v>41831</v>
      </c>
      <c r="V622" s="12">
        <v>41876</v>
      </c>
      <c r="W622">
        <v>2014</v>
      </c>
    </row>
    <row r="623" spans="1:23" ht="30" x14ac:dyDescent="0.25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3">
        <f t="shared" si="38"/>
        <v>42528.779363425921</v>
      </c>
      <c r="T623" s="13">
        <f t="shared" si="39"/>
        <v>42558.779363425921</v>
      </c>
      <c r="U623" s="12">
        <v>42528</v>
      </c>
      <c r="V623" s="12">
        <v>42558</v>
      </c>
      <c r="W623">
        <v>2016</v>
      </c>
    </row>
    <row r="624" spans="1:23" ht="30" x14ac:dyDescent="0.25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3">
        <f t="shared" si="38"/>
        <v>42532.566412037035</v>
      </c>
      <c r="T624" s="13">
        <f t="shared" si="39"/>
        <v>42552.566412037035</v>
      </c>
      <c r="U624" s="12">
        <v>42532</v>
      </c>
      <c r="V624" s="12">
        <v>42552</v>
      </c>
      <c r="W624">
        <v>2016</v>
      </c>
    </row>
    <row r="625" spans="1:23" ht="30" x14ac:dyDescent="0.25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3">
        <f t="shared" si="38"/>
        <v>42121.800891203697</v>
      </c>
      <c r="T625" s="13">
        <f t="shared" si="39"/>
        <v>42151.800891203697</v>
      </c>
      <c r="U625" s="12">
        <v>42121</v>
      </c>
      <c r="V625" s="12">
        <v>42151</v>
      </c>
      <c r="W625">
        <v>2015</v>
      </c>
    </row>
    <row r="626" spans="1:23" ht="30" x14ac:dyDescent="0.25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3">
        <f t="shared" si="38"/>
        <v>42108.78056712963</v>
      </c>
      <c r="T626" s="13">
        <f t="shared" si="39"/>
        <v>42138.78056712963</v>
      </c>
      <c r="U626" s="12">
        <v>42108</v>
      </c>
      <c r="V626" s="12">
        <v>42138</v>
      </c>
      <c r="W626">
        <v>2015</v>
      </c>
    </row>
    <row r="627" spans="1:23" ht="30" x14ac:dyDescent="0.25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3">
        <f t="shared" si="38"/>
        <v>42790.687233796292</v>
      </c>
      <c r="T627" s="13">
        <f t="shared" si="39"/>
        <v>42820.645567129628</v>
      </c>
      <c r="U627" s="12">
        <v>42790</v>
      </c>
      <c r="V627" s="12">
        <v>42820</v>
      </c>
      <c r="W627">
        <v>2017</v>
      </c>
    </row>
    <row r="628" spans="1:23" ht="30" x14ac:dyDescent="0.25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3">
        <f t="shared" si="38"/>
        <v>42198.351145833331</v>
      </c>
      <c r="T628" s="13">
        <f t="shared" si="39"/>
        <v>42231.348611111105</v>
      </c>
      <c r="U628" s="12">
        <v>42198</v>
      </c>
      <c r="V628" s="12">
        <v>42231</v>
      </c>
      <c r="W628">
        <v>2015</v>
      </c>
    </row>
    <row r="629" spans="1:23" ht="30" x14ac:dyDescent="0.25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3">
        <f t="shared" si="38"/>
        <v>42384.098506944443</v>
      </c>
      <c r="T629" s="13">
        <f t="shared" si="39"/>
        <v>42443.749999999993</v>
      </c>
      <c r="U629" s="12">
        <v>42384</v>
      </c>
      <c r="V629" s="12">
        <v>42443</v>
      </c>
      <c r="W629">
        <v>2016</v>
      </c>
    </row>
    <row r="630" spans="1:23" ht="30" x14ac:dyDescent="0.25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3">
        <f t="shared" si="38"/>
        <v>41803.484456018516</v>
      </c>
      <c r="T630" s="13">
        <f t="shared" si="39"/>
        <v>41833.484456018516</v>
      </c>
      <c r="U630" s="12">
        <v>41803</v>
      </c>
      <c r="V630" s="12">
        <v>41833</v>
      </c>
      <c r="W630">
        <v>2014</v>
      </c>
    </row>
    <row r="631" spans="1:23" ht="30" x14ac:dyDescent="0.25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3">
        <f t="shared" si="38"/>
        <v>42474.429490740738</v>
      </c>
      <c r="T631" s="13">
        <f t="shared" si="39"/>
        <v>42504.429490740738</v>
      </c>
      <c r="U631" s="12">
        <v>42474</v>
      </c>
      <c r="V631" s="12">
        <v>42504</v>
      </c>
      <c r="W631">
        <v>2016</v>
      </c>
    </row>
    <row r="632" spans="1:23" ht="30" x14ac:dyDescent="0.25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3">
        <f t="shared" si="38"/>
        <v>42223.411122685182</v>
      </c>
      <c r="T632" s="13">
        <f t="shared" si="39"/>
        <v>42253.006944444445</v>
      </c>
      <c r="U632" s="12">
        <v>42223</v>
      </c>
      <c r="V632" s="12">
        <v>42253</v>
      </c>
      <c r="W632">
        <v>2015</v>
      </c>
    </row>
    <row r="633" spans="1:23" ht="30" x14ac:dyDescent="0.25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3">
        <f t="shared" si="38"/>
        <v>42489.563993055555</v>
      </c>
      <c r="T633" s="13">
        <f t="shared" si="39"/>
        <v>42518.563993055555</v>
      </c>
      <c r="U633" s="12">
        <v>42489</v>
      </c>
      <c r="V633" s="12">
        <v>42518</v>
      </c>
      <c r="W633">
        <v>2016</v>
      </c>
    </row>
    <row r="634" spans="1:23" ht="30" x14ac:dyDescent="0.25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3">
        <f t="shared" si="38"/>
        <v>42303.450983796291</v>
      </c>
      <c r="T634" s="13">
        <f t="shared" si="39"/>
        <v>42333.492650462962</v>
      </c>
      <c r="U634" s="12">
        <v>42303</v>
      </c>
      <c r="V634" s="12">
        <v>42333</v>
      </c>
      <c r="W634">
        <v>2015</v>
      </c>
    </row>
    <row r="635" spans="1:23" ht="30" x14ac:dyDescent="0.25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3">
        <f t="shared" si="38"/>
        <v>42507.090995370374</v>
      </c>
      <c r="T635" s="13">
        <f t="shared" si="39"/>
        <v>42538.749999999993</v>
      </c>
      <c r="U635" s="12">
        <v>42507</v>
      </c>
      <c r="V635" s="12">
        <v>42538</v>
      </c>
      <c r="W635">
        <v>2016</v>
      </c>
    </row>
    <row r="636" spans="1:23" ht="30" x14ac:dyDescent="0.25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3">
        <f t="shared" si="38"/>
        <v>42031.720243055555</v>
      </c>
      <c r="T636" s="13">
        <f t="shared" si="39"/>
        <v>42061.720243055555</v>
      </c>
      <c r="U636" s="12">
        <v>42031</v>
      </c>
      <c r="V636" s="12">
        <v>42061</v>
      </c>
      <c r="W636">
        <v>2015</v>
      </c>
    </row>
    <row r="637" spans="1:23" x14ac:dyDescent="0.25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3">
        <f t="shared" si="38"/>
        <v>42075.883819444447</v>
      </c>
      <c r="T637" s="13">
        <f t="shared" si="39"/>
        <v>42105.883819444447</v>
      </c>
      <c r="U637" s="12">
        <v>42075</v>
      </c>
      <c r="V637" s="12">
        <v>42105</v>
      </c>
      <c r="W637">
        <v>2015</v>
      </c>
    </row>
    <row r="638" spans="1:23" ht="30" x14ac:dyDescent="0.25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3">
        <f t="shared" si="38"/>
        <v>42131.247106481482</v>
      </c>
      <c r="T638" s="13">
        <f t="shared" si="39"/>
        <v>42161.240972222215</v>
      </c>
      <c r="U638" s="12">
        <v>42131</v>
      </c>
      <c r="V638" s="12">
        <v>42161</v>
      </c>
      <c r="W638">
        <v>2015</v>
      </c>
    </row>
    <row r="639" spans="1:23" ht="30" x14ac:dyDescent="0.25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3">
        <f t="shared" si="38"/>
        <v>42762.75368055555</v>
      </c>
      <c r="T639" s="13">
        <f t="shared" si="39"/>
        <v>42791.75277777778</v>
      </c>
      <c r="U639" s="12">
        <v>42762</v>
      </c>
      <c r="V639" s="12">
        <v>42791</v>
      </c>
      <c r="W639">
        <v>2017</v>
      </c>
    </row>
    <row r="640" spans="1:23" x14ac:dyDescent="0.25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3">
        <f t="shared" si="38"/>
        <v>42759.384976851848</v>
      </c>
      <c r="T640" s="13">
        <f t="shared" si="39"/>
        <v>42819.343310185184</v>
      </c>
      <c r="U640" s="12">
        <v>42759</v>
      </c>
      <c r="V640" s="12">
        <v>42819</v>
      </c>
      <c r="W640">
        <v>2017</v>
      </c>
    </row>
    <row r="641" spans="1:23" x14ac:dyDescent="0.25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3">
        <f t="shared" si="38"/>
        <v>41865.374942129631</v>
      </c>
      <c r="T641" s="13">
        <f t="shared" si="39"/>
        <v>41925.374942129631</v>
      </c>
      <c r="U641" s="12">
        <v>41865</v>
      </c>
      <c r="V641" s="12">
        <v>41925</v>
      </c>
      <c r="W641">
        <v>2014</v>
      </c>
    </row>
    <row r="642" spans="1:23" ht="30" x14ac:dyDescent="0.25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7">
        <f t="shared" si="37"/>
        <v>50.5</v>
      </c>
      <c r="Q642" t="s">
        <v>8319</v>
      </c>
      <c r="R642" t="s">
        <v>8321</v>
      </c>
      <c r="S642" s="13">
        <f t="shared" si="38"/>
        <v>42683.21197916667</v>
      </c>
      <c r="T642" s="13">
        <f t="shared" si="39"/>
        <v>42698.749999999993</v>
      </c>
      <c r="U642" s="12">
        <v>42683</v>
      </c>
      <c r="V642" s="12">
        <v>42698</v>
      </c>
      <c r="W642">
        <v>2016</v>
      </c>
    </row>
    <row r="643" spans="1:23" ht="30" x14ac:dyDescent="0.25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3">
        <f t="shared" ref="S643:S706" si="42">(((J643/60)/60)/24)+DATE(1970,1,1)+(-5/24)</f>
        <v>42199.361666666664</v>
      </c>
      <c r="T643" s="13">
        <f t="shared" ref="T643:T706" si="43">(((I643/60)/60)/24)+DATE(1970,1,1)+(-5/24)</f>
        <v>42229.361666666664</v>
      </c>
      <c r="U643" s="12">
        <v>42199</v>
      </c>
      <c r="V643" s="12">
        <v>42229</v>
      </c>
      <c r="W643">
        <v>2015</v>
      </c>
    </row>
    <row r="644" spans="1:23" ht="30" x14ac:dyDescent="0.25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3">
        <f t="shared" si="42"/>
        <v>42199.442986111106</v>
      </c>
      <c r="T644" s="13">
        <f t="shared" si="43"/>
        <v>42235.442986111106</v>
      </c>
      <c r="U644" s="12">
        <v>42199</v>
      </c>
      <c r="V644" s="12">
        <v>42235</v>
      </c>
      <c r="W644">
        <v>2015</v>
      </c>
    </row>
    <row r="645" spans="1:23" ht="30" x14ac:dyDescent="0.25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3">
        <f t="shared" si="42"/>
        <v>42100.43373842592</v>
      </c>
      <c r="T645" s="13">
        <f t="shared" si="43"/>
        <v>42155.43373842592</v>
      </c>
      <c r="U645" s="12">
        <v>42100</v>
      </c>
      <c r="V645" s="12">
        <v>42155</v>
      </c>
      <c r="W645">
        <v>2015</v>
      </c>
    </row>
    <row r="646" spans="1:23" ht="30" x14ac:dyDescent="0.25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3">
        <f t="shared" si="42"/>
        <v>41898.457627314812</v>
      </c>
      <c r="T646" s="13">
        <f t="shared" si="43"/>
        <v>41940.833333333328</v>
      </c>
      <c r="U646" s="12">
        <v>41898</v>
      </c>
      <c r="V646" s="12">
        <v>41940</v>
      </c>
      <c r="W646">
        <v>2014</v>
      </c>
    </row>
    <row r="647" spans="1:23" x14ac:dyDescent="0.25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3">
        <f t="shared" si="42"/>
        <v>42563.817986111106</v>
      </c>
      <c r="T647" s="13">
        <f t="shared" si="43"/>
        <v>42593.817986111106</v>
      </c>
      <c r="U647" s="12">
        <v>42563</v>
      </c>
      <c r="V647" s="12">
        <v>42593</v>
      </c>
      <c r="W647">
        <v>2016</v>
      </c>
    </row>
    <row r="648" spans="1:23" ht="30" x14ac:dyDescent="0.25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3">
        <f t="shared" si="42"/>
        <v>41832.644293981481</v>
      </c>
      <c r="T648" s="13">
        <f t="shared" si="43"/>
        <v>41862.644293981481</v>
      </c>
      <c r="U648" s="12">
        <v>41832</v>
      </c>
      <c r="V648" s="12">
        <v>41862</v>
      </c>
      <c r="W648">
        <v>2014</v>
      </c>
    </row>
    <row r="649" spans="1:23" ht="30" x14ac:dyDescent="0.25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3">
        <f t="shared" si="42"/>
        <v>42416.559594907405</v>
      </c>
      <c r="T649" s="13">
        <f t="shared" si="43"/>
        <v>42446.517928240741</v>
      </c>
      <c r="U649" s="12">
        <v>42416</v>
      </c>
      <c r="V649" s="12">
        <v>42446</v>
      </c>
      <c r="W649">
        <v>2016</v>
      </c>
    </row>
    <row r="650" spans="1:23" x14ac:dyDescent="0.25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3">
        <f t="shared" si="42"/>
        <v>41891.485046296293</v>
      </c>
      <c r="T650" s="13">
        <f t="shared" si="43"/>
        <v>41926.485046296293</v>
      </c>
      <c r="U650" s="12">
        <v>41891</v>
      </c>
      <c r="V650" s="12">
        <v>41926</v>
      </c>
      <c r="W650">
        <v>2014</v>
      </c>
    </row>
    <row r="651" spans="1:23" ht="30" x14ac:dyDescent="0.25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3">
        <f t="shared" si="42"/>
        <v>41877.703854166662</v>
      </c>
      <c r="T651" s="13">
        <f t="shared" si="43"/>
        <v>41898.703854166662</v>
      </c>
      <c r="U651" s="12">
        <v>41877</v>
      </c>
      <c r="V651" s="12">
        <v>41898</v>
      </c>
      <c r="W651">
        <v>2014</v>
      </c>
    </row>
    <row r="652" spans="1:23" ht="30" x14ac:dyDescent="0.25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3">
        <f t="shared" si="42"/>
        <v>41931.828518518516</v>
      </c>
      <c r="T652" s="13">
        <f t="shared" si="43"/>
        <v>41991.870185185187</v>
      </c>
      <c r="U652" s="12">
        <v>41931</v>
      </c>
      <c r="V652" s="12">
        <v>41991</v>
      </c>
      <c r="W652">
        <v>2014</v>
      </c>
    </row>
    <row r="653" spans="1:23" ht="30" x14ac:dyDescent="0.25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3">
        <f t="shared" si="42"/>
        <v>41955.809155092589</v>
      </c>
      <c r="T653" s="13">
        <f t="shared" si="43"/>
        <v>41985.809155092589</v>
      </c>
      <c r="U653" s="12">
        <v>41955</v>
      </c>
      <c r="V653" s="12">
        <v>41985</v>
      </c>
      <c r="W653">
        <v>2014</v>
      </c>
    </row>
    <row r="654" spans="1:23" ht="30" x14ac:dyDescent="0.25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3">
        <f t="shared" si="42"/>
        <v>42675.482060185182</v>
      </c>
      <c r="T654" s="13">
        <f t="shared" si="43"/>
        <v>42705.523726851847</v>
      </c>
      <c r="U654" s="12">
        <v>42675</v>
      </c>
      <c r="V654" s="12">
        <v>42705</v>
      </c>
      <c r="W654">
        <v>2016</v>
      </c>
    </row>
    <row r="655" spans="1:23" ht="30" x14ac:dyDescent="0.25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3">
        <f t="shared" si="42"/>
        <v>42199.410185185181</v>
      </c>
      <c r="T655" s="13">
        <f t="shared" si="43"/>
        <v>42236.410185185181</v>
      </c>
      <c r="U655" s="12">
        <v>42199</v>
      </c>
      <c r="V655" s="12">
        <v>42236</v>
      </c>
      <c r="W655">
        <v>2015</v>
      </c>
    </row>
    <row r="656" spans="1:23" ht="30" x14ac:dyDescent="0.25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3">
        <f t="shared" si="42"/>
        <v>42163.748993055553</v>
      </c>
      <c r="T656" s="13">
        <f t="shared" si="43"/>
        <v>42193.748993055553</v>
      </c>
      <c r="U656" s="12">
        <v>42163</v>
      </c>
      <c r="V656" s="12">
        <v>42193</v>
      </c>
      <c r="W656">
        <v>2015</v>
      </c>
    </row>
    <row r="657" spans="1:23" ht="30" x14ac:dyDescent="0.25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3">
        <f t="shared" si="42"/>
        <v>42045.748981481483</v>
      </c>
      <c r="T657" s="13">
        <f t="shared" si="43"/>
        <v>42075.707314814812</v>
      </c>
      <c r="U657" s="12">
        <v>42045</v>
      </c>
      <c r="V657" s="12">
        <v>42075</v>
      </c>
      <c r="W657">
        <v>2015</v>
      </c>
    </row>
    <row r="658" spans="1:23" ht="30" x14ac:dyDescent="0.25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3">
        <f t="shared" si="42"/>
        <v>42417.596284722218</v>
      </c>
      <c r="T658" s="13">
        <f t="shared" si="43"/>
        <v>42477.554618055547</v>
      </c>
      <c r="U658" s="12">
        <v>42417</v>
      </c>
      <c r="V658" s="12">
        <v>42477</v>
      </c>
      <c r="W658">
        <v>2016</v>
      </c>
    </row>
    <row r="659" spans="1:23" ht="30" x14ac:dyDescent="0.25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3">
        <f t="shared" si="42"/>
        <v>42331.637407407405</v>
      </c>
      <c r="T659" s="13">
        <f t="shared" si="43"/>
        <v>42361.637407407405</v>
      </c>
      <c r="U659" s="12">
        <v>42331</v>
      </c>
      <c r="V659" s="12">
        <v>42361</v>
      </c>
      <c r="W659">
        <v>2015</v>
      </c>
    </row>
    <row r="660" spans="1:23" ht="30" x14ac:dyDescent="0.25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3">
        <f t="shared" si="42"/>
        <v>42178.952418981477</v>
      </c>
      <c r="T660" s="13">
        <f t="shared" si="43"/>
        <v>42211.541666666664</v>
      </c>
      <c r="U660" s="12">
        <v>42178</v>
      </c>
      <c r="V660" s="12">
        <v>42211</v>
      </c>
      <c r="W660">
        <v>2015</v>
      </c>
    </row>
    <row r="661" spans="1:23" x14ac:dyDescent="0.25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3">
        <f t="shared" si="42"/>
        <v>42209.385358796295</v>
      </c>
      <c r="T661" s="13">
        <f t="shared" si="43"/>
        <v>42239.385358796295</v>
      </c>
      <c r="U661" s="12">
        <v>42209</v>
      </c>
      <c r="V661" s="12">
        <v>42239</v>
      </c>
      <c r="W661">
        <v>2015</v>
      </c>
    </row>
    <row r="662" spans="1:23" ht="30" x14ac:dyDescent="0.25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3">
        <f t="shared" si="42"/>
        <v>41922.533321759256</v>
      </c>
      <c r="T662" s="13">
        <f t="shared" si="43"/>
        <v>41952.574988425928</v>
      </c>
      <c r="U662" s="12">
        <v>41922</v>
      </c>
      <c r="V662" s="12">
        <v>41952</v>
      </c>
      <c r="W662">
        <v>2014</v>
      </c>
    </row>
    <row r="663" spans="1:23" ht="30" x14ac:dyDescent="0.25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3">
        <f t="shared" si="42"/>
        <v>42636.437025462961</v>
      </c>
      <c r="T663" s="13">
        <f t="shared" si="43"/>
        <v>42666.437025462961</v>
      </c>
      <c r="U663" s="12">
        <v>42636</v>
      </c>
      <c r="V663" s="12">
        <v>42666</v>
      </c>
      <c r="W663">
        <v>2016</v>
      </c>
    </row>
    <row r="664" spans="1:23" ht="30" x14ac:dyDescent="0.25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3">
        <f t="shared" si="42"/>
        <v>41990.229710648149</v>
      </c>
      <c r="T664" s="13">
        <f t="shared" si="43"/>
        <v>42020.229710648149</v>
      </c>
      <c r="U664" s="12">
        <v>41990</v>
      </c>
      <c r="V664" s="12">
        <v>42020</v>
      </c>
      <c r="W664">
        <v>2014</v>
      </c>
    </row>
    <row r="665" spans="1:23" ht="30" x14ac:dyDescent="0.25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3">
        <f t="shared" si="42"/>
        <v>42173.634907407402</v>
      </c>
      <c r="T665" s="13">
        <f t="shared" si="43"/>
        <v>42203.634907407402</v>
      </c>
      <c r="U665" s="12">
        <v>42173</v>
      </c>
      <c r="V665" s="12">
        <v>42203</v>
      </c>
      <c r="W665">
        <v>2015</v>
      </c>
    </row>
    <row r="666" spans="1:23" ht="30" x14ac:dyDescent="0.25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3">
        <f t="shared" si="42"/>
        <v>42077.458043981482</v>
      </c>
      <c r="T666" s="13">
        <f t="shared" si="43"/>
        <v>42107.458043981482</v>
      </c>
      <c r="U666" s="12">
        <v>42077</v>
      </c>
      <c r="V666" s="12">
        <v>42107</v>
      </c>
      <c r="W666">
        <v>2015</v>
      </c>
    </row>
    <row r="667" spans="1:23" ht="30" x14ac:dyDescent="0.25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3">
        <f t="shared" si="42"/>
        <v>42688.503020833326</v>
      </c>
      <c r="T667" s="13">
        <f t="shared" si="43"/>
        <v>42748.503020833326</v>
      </c>
      <c r="U667" s="12">
        <v>42688</v>
      </c>
      <c r="V667" s="12">
        <v>42748</v>
      </c>
      <c r="W667">
        <v>2016</v>
      </c>
    </row>
    <row r="668" spans="1:23" ht="30" x14ac:dyDescent="0.25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3">
        <f t="shared" si="42"/>
        <v>41838.623819444445</v>
      </c>
      <c r="T668" s="13">
        <f t="shared" si="43"/>
        <v>41868.623819444445</v>
      </c>
      <c r="U668" s="12">
        <v>41838</v>
      </c>
      <c r="V668" s="12">
        <v>41868</v>
      </c>
      <c r="W668">
        <v>2014</v>
      </c>
    </row>
    <row r="669" spans="1:23" ht="30" x14ac:dyDescent="0.25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3">
        <f t="shared" si="42"/>
        <v>42632.165081018517</v>
      </c>
      <c r="T669" s="13">
        <f t="shared" si="43"/>
        <v>42672.165081018517</v>
      </c>
      <c r="U669" s="12">
        <v>42632</v>
      </c>
      <c r="V669" s="12">
        <v>42672</v>
      </c>
      <c r="W669">
        <v>2016</v>
      </c>
    </row>
    <row r="670" spans="1:23" ht="30" x14ac:dyDescent="0.25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3">
        <f t="shared" si="42"/>
        <v>42090.622939814813</v>
      </c>
      <c r="T670" s="13">
        <f t="shared" si="43"/>
        <v>42135.622939814813</v>
      </c>
      <c r="U670" s="12">
        <v>42090</v>
      </c>
      <c r="V670" s="12">
        <v>42135</v>
      </c>
      <c r="W670">
        <v>2015</v>
      </c>
    </row>
    <row r="671" spans="1:23" ht="30" x14ac:dyDescent="0.25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3">
        <f t="shared" si="42"/>
        <v>42527.417337962957</v>
      </c>
      <c r="T671" s="13">
        <f t="shared" si="43"/>
        <v>42557.417337962957</v>
      </c>
      <c r="U671" s="12">
        <v>42527</v>
      </c>
      <c r="V671" s="12">
        <v>42557</v>
      </c>
      <c r="W671">
        <v>2016</v>
      </c>
    </row>
    <row r="672" spans="1:23" ht="30" x14ac:dyDescent="0.25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3">
        <f t="shared" si="42"/>
        <v>42506.501388888886</v>
      </c>
      <c r="T672" s="13">
        <f t="shared" si="43"/>
        <v>42540.131944444445</v>
      </c>
      <c r="U672" s="12">
        <v>42506</v>
      </c>
      <c r="V672" s="12">
        <v>42540</v>
      </c>
      <c r="W672">
        <v>2016</v>
      </c>
    </row>
    <row r="673" spans="1:23" ht="30" x14ac:dyDescent="0.25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3">
        <f t="shared" si="42"/>
        <v>41984.484398148146</v>
      </c>
      <c r="T673" s="13">
        <f t="shared" si="43"/>
        <v>42017.958333333336</v>
      </c>
      <c r="U673" s="12">
        <v>41984</v>
      </c>
      <c r="V673" s="12">
        <v>42017</v>
      </c>
      <c r="W673">
        <v>2014</v>
      </c>
    </row>
    <row r="674" spans="1:23" ht="30" x14ac:dyDescent="0.25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3">
        <f t="shared" si="42"/>
        <v>41974.011157407404</v>
      </c>
      <c r="T674" s="13">
        <f t="shared" si="43"/>
        <v>42004.999305555553</v>
      </c>
      <c r="U674" s="12">
        <v>41974</v>
      </c>
      <c r="V674" s="12">
        <v>42004</v>
      </c>
      <c r="W674">
        <v>2014</v>
      </c>
    </row>
    <row r="675" spans="1:23" ht="30" x14ac:dyDescent="0.25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3">
        <f t="shared" si="42"/>
        <v>41838.6321412037</v>
      </c>
      <c r="T675" s="13">
        <f t="shared" si="43"/>
        <v>41883.6321412037</v>
      </c>
      <c r="U675" s="12">
        <v>41838</v>
      </c>
      <c r="V675" s="12">
        <v>41883</v>
      </c>
      <c r="W675">
        <v>2014</v>
      </c>
    </row>
    <row r="676" spans="1:23" x14ac:dyDescent="0.25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3">
        <f t="shared" si="42"/>
        <v>41802.907719907402</v>
      </c>
      <c r="T676" s="13">
        <f t="shared" si="43"/>
        <v>41862.907719907402</v>
      </c>
      <c r="U676" s="12">
        <v>41802</v>
      </c>
      <c r="V676" s="12">
        <v>41862</v>
      </c>
      <c r="W676">
        <v>2014</v>
      </c>
    </row>
    <row r="677" spans="1:23" ht="30" x14ac:dyDescent="0.25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3">
        <f t="shared" si="42"/>
        <v>41975.722268518519</v>
      </c>
      <c r="T677" s="13">
        <f t="shared" si="43"/>
        <v>42005.082638888889</v>
      </c>
      <c r="U677" s="12">
        <v>41975</v>
      </c>
      <c r="V677" s="12">
        <v>42005</v>
      </c>
      <c r="W677">
        <v>2014</v>
      </c>
    </row>
    <row r="678" spans="1:23" ht="30" x14ac:dyDescent="0.25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3">
        <f t="shared" si="42"/>
        <v>42012.559965277782</v>
      </c>
      <c r="T678" s="13">
        <f t="shared" si="43"/>
        <v>42042.559965277782</v>
      </c>
      <c r="U678" s="12">
        <v>42012</v>
      </c>
      <c r="V678" s="12">
        <v>42042</v>
      </c>
      <c r="W678">
        <v>2015</v>
      </c>
    </row>
    <row r="679" spans="1:23" ht="45" x14ac:dyDescent="0.25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3">
        <f t="shared" si="42"/>
        <v>42504.195543981477</v>
      </c>
      <c r="T679" s="13">
        <f t="shared" si="43"/>
        <v>42549.195543981477</v>
      </c>
      <c r="U679" s="12">
        <v>42504</v>
      </c>
      <c r="V679" s="12">
        <v>42549</v>
      </c>
      <c r="W679">
        <v>2016</v>
      </c>
    </row>
    <row r="680" spans="1:23" ht="30" x14ac:dyDescent="0.25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3">
        <f t="shared" si="42"/>
        <v>42481.168263888881</v>
      </c>
      <c r="T680" s="13">
        <f t="shared" si="43"/>
        <v>42511.168263888881</v>
      </c>
      <c r="U680" s="12">
        <v>42481</v>
      </c>
      <c r="V680" s="12">
        <v>42511</v>
      </c>
      <c r="W680">
        <v>2016</v>
      </c>
    </row>
    <row r="681" spans="1:23" ht="30" x14ac:dyDescent="0.25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3">
        <f t="shared" si="42"/>
        <v>42556.487372685187</v>
      </c>
      <c r="T681" s="13">
        <f t="shared" si="43"/>
        <v>42616.487372685187</v>
      </c>
      <c r="U681" s="12">
        <v>42556</v>
      </c>
      <c r="V681" s="12">
        <v>42616</v>
      </c>
      <c r="W681">
        <v>2016</v>
      </c>
    </row>
    <row r="682" spans="1:23" ht="30" x14ac:dyDescent="0.25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3">
        <f t="shared" si="42"/>
        <v>41864.293182870366</v>
      </c>
      <c r="T682" s="13">
        <f t="shared" si="43"/>
        <v>41899.293182870366</v>
      </c>
      <c r="U682" s="12">
        <v>41864</v>
      </c>
      <c r="V682" s="12">
        <v>41899</v>
      </c>
      <c r="W682">
        <v>2014</v>
      </c>
    </row>
    <row r="683" spans="1:23" ht="30" x14ac:dyDescent="0.25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3">
        <f t="shared" si="42"/>
        <v>42639.597268518519</v>
      </c>
      <c r="T683" s="13">
        <f t="shared" si="43"/>
        <v>42669.597268518519</v>
      </c>
      <c r="U683" s="12">
        <v>42639</v>
      </c>
      <c r="V683" s="12">
        <v>42669</v>
      </c>
      <c r="W683">
        <v>2016</v>
      </c>
    </row>
    <row r="684" spans="1:23" ht="30" x14ac:dyDescent="0.25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3">
        <f t="shared" si="42"/>
        <v>42778.556967592587</v>
      </c>
      <c r="T684" s="13">
        <f t="shared" si="43"/>
        <v>42808.51530092593</v>
      </c>
      <c r="U684" s="12">
        <v>42778</v>
      </c>
      <c r="V684" s="12">
        <v>42808</v>
      </c>
      <c r="W684">
        <v>2017</v>
      </c>
    </row>
    <row r="685" spans="1:23" ht="30" x14ac:dyDescent="0.25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3">
        <f t="shared" si="42"/>
        <v>42634.691712962966</v>
      </c>
      <c r="T685" s="13">
        <f t="shared" si="43"/>
        <v>42674.691712962966</v>
      </c>
      <c r="U685" s="12">
        <v>42634</v>
      </c>
      <c r="V685" s="12">
        <v>42674</v>
      </c>
      <c r="W685">
        <v>2016</v>
      </c>
    </row>
    <row r="686" spans="1:23" x14ac:dyDescent="0.25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3">
        <f t="shared" si="42"/>
        <v>41809.26494212963</v>
      </c>
      <c r="T686" s="13">
        <f t="shared" si="43"/>
        <v>41844.916666666664</v>
      </c>
      <c r="U686" s="12">
        <v>41809</v>
      </c>
      <c r="V686" s="12">
        <v>41844</v>
      </c>
      <c r="W686">
        <v>2014</v>
      </c>
    </row>
    <row r="687" spans="1:23" ht="30" x14ac:dyDescent="0.25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3">
        <f t="shared" si="42"/>
        <v>41971.658240740733</v>
      </c>
      <c r="T687" s="13">
        <f t="shared" si="43"/>
        <v>42016.658240740733</v>
      </c>
      <c r="U687" s="12">
        <v>41971</v>
      </c>
      <c r="V687" s="12">
        <v>42016</v>
      </c>
      <c r="W687">
        <v>2014</v>
      </c>
    </row>
    <row r="688" spans="1:23" ht="30" x14ac:dyDescent="0.25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3">
        <f t="shared" si="42"/>
        <v>42189.464930555558</v>
      </c>
      <c r="T688" s="13">
        <f t="shared" si="43"/>
        <v>42219.464930555558</v>
      </c>
      <c r="U688" s="12">
        <v>42189</v>
      </c>
      <c r="V688" s="12">
        <v>42219</v>
      </c>
      <c r="W688">
        <v>2015</v>
      </c>
    </row>
    <row r="689" spans="1:23" ht="30" x14ac:dyDescent="0.25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3">
        <f t="shared" si="42"/>
        <v>42711.542280092595</v>
      </c>
      <c r="T689" s="13">
        <f t="shared" si="43"/>
        <v>42771.542280092595</v>
      </c>
      <c r="U689" s="12">
        <v>42711</v>
      </c>
      <c r="V689" s="12">
        <v>42771</v>
      </c>
      <c r="W689">
        <v>2016</v>
      </c>
    </row>
    <row r="690" spans="1:23" ht="30" x14ac:dyDescent="0.25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3">
        <f t="shared" si="42"/>
        <v>42261.896446759252</v>
      </c>
      <c r="T690" s="13">
        <f t="shared" si="43"/>
        <v>42291.896446759252</v>
      </c>
      <c r="U690" s="12">
        <v>42261</v>
      </c>
      <c r="V690" s="12">
        <v>42291</v>
      </c>
      <c r="W690">
        <v>2015</v>
      </c>
    </row>
    <row r="691" spans="1:23" ht="30" x14ac:dyDescent="0.25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3">
        <f t="shared" si="42"/>
        <v>42675.459456018514</v>
      </c>
      <c r="T691" s="13">
        <f t="shared" si="43"/>
        <v>42711.999305555553</v>
      </c>
      <c r="U691" s="12">
        <v>42675</v>
      </c>
      <c r="V691" s="12">
        <v>42711</v>
      </c>
      <c r="W691">
        <v>2016</v>
      </c>
    </row>
    <row r="692" spans="1:23" ht="30" x14ac:dyDescent="0.25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3">
        <f t="shared" si="42"/>
        <v>42579.426400462959</v>
      </c>
      <c r="T692" s="13">
        <f t="shared" si="43"/>
        <v>42622.041666666664</v>
      </c>
      <c r="U692" s="12">
        <v>42579</v>
      </c>
      <c r="V692" s="12">
        <v>42622</v>
      </c>
      <c r="W692">
        <v>2016</v>
      </c>
    </row>
    <row r="693" spans="1:23" ht="30" x14ac:dyDescent="0.25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3">
        <f t="shared" si="42"/>
        <v>42157.819976851846</v>
      </c>
      <c r="T693" s="13">
        <f t="shared" si="43"/>
        <v>42185.819976851846</v>
      </c>
      <c r="U693" s="12">
        <v>42157</v>
      </c>
      <c r="V693" s="12">
        <v>42185</v>
      </c>
      <c r="W693">
        <v>2015</v>
      </c>
    </row>
    <row r="694" spans="1:23" ht="30" x14ac:dyDescent="0.25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3">
        <f t="shared" si="42"/>
        <v>42696.167395833334</v>
      </c>
      <c r="T694" s="13">
        <f t="shared" si="43"/>
        <v>42726.167395833334</v>
      </c>
      <c r="U694" s="12">
        <v>42696</v>
      </c>
      <c r="V694" s="12">
        <v>42726</v>
      </c>
      <c r="W694">
        <v>2016</v>
      </c>
    </row>
    <row r="695" spans="1:23" ht="30" x14ac:dyDescent="0.25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3">
        <f t="shared" si="42"/>
        <v>42094.599849537037</v>
      </c>
      <c r="T695" s="13">
        <f t="shared" si="43"/>
        <v>42124.599849537037</v>
      </c>
      <c r="U695" s="12">
        <v>42094</v>
      </c>
      <c r="V695" s="12">
        <v>42124</v>
      </c>
      <c r="W695">
        <v>2015</v>
      </c>
    </row>
    <row r="696" spans="1:23" ht="30" x14ac:dyDescent="0.25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3">
        <f t="shared" si="42"/>
        <v>42737.455543981479</v>
      </c>
      <c r="T696" s="13">
        <f t="shared" si="43"/>
        <v>42767.455543981479</v>
      </c>
      <c r="U696" s="12">
        <v>42737</v>
      </c>
      <c r="V696" s="12">
        <v>42767</v>
      </c>
      <c r="W696">
        <v>2017</v>
      </c>
    </row>
    <row r="697" spans="1:23" ht="30" x14ac:dyDescent="0.25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3">
        <f t="shared" si="42"/>
        <v>41913.312731481477</v>
      </c>
      <c r="T697" s="13">
        <f t="shared" si="43"/>
        <v>41943.312731481477</v>
      </c>
      <c r="U697" s="12">
        <v>41913</v>
      </c>
      <c r="V697" s="12">
        <v>41943</v>
      </c>
      <c r="W697">
        <v>2014</v>
      </c>
    </row>
    <row r="698" spans="1:23" x14ac:dyDescent="0.25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3">
        <f t="shared" si="42"/>
        <v>41815.718773148146</v>
      </c>
      <c r="T698" s="13">
        <f t="shared" si="43"/>
        <v>41845.718773148146</v>
      </c>
      <c r="U698" s="12">
        <v>41815</v>
      </c>
      <c r="V698" s="12">
        <v>41845</v>
      </c>
      <c r="W698">
        <v>2014</v>
      </c>
    </row>
    <row r="699" spans="1:23" ht="30" x14ac:dyDescent="0.25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3">
        <f t="shared" si="42"/>
        <v>42388.314687500002</v>
      </c>
      <c r="T699" s="13">
        <f t="shared" si="43"/>
        <v>42403.314687500002</v>
      </c>
      <c r="U699" s="12">
        <v>42388</v>
      </c>
      <c r="V699" s="12">
        <v>42403</v>
      </c>
      <c r="W699">
        <v>2016</v>
      </c>
    </row>
    <row r="700" spans="1:23" ht="30" x14ac:dyDescent="0.25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3">
        <f t="shared" si="42"/>
        <v>41866.72274305555</v>
      </c>
      <c r="T700" s="13">
        <f t="shared" si="43"/>
        <v>41899.875</v>
      </c>
      <c r="U700" s="12">
        <v>41866</v>
      </c>
      <c r="V700" s="12">
        <v>41899</v>
      </c>
      <c r="W700">
        <v>2014</v>
      </c>
    </row>
    <row r="701" spans="1:23" ht="30" x14ac:dyDescent="0.25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3">
        <f t="shared" si="42"/>
        <v>41563.277175925927</v>
      </c>
      <c r="T701" s="13">
        <f t="shared" si="43"/>
        <v>41600.458333333328</v>
      </c>
      <c r="U701" s="12">
        <v>41563</v>
      </c>
      <c r="V701" s="12">
        <v>41600</v>
      </c>
      <c r="W701">
        <v>2013</v>
      </c>
    </row>
    <row r="702" spans="1:23" ht="30" x14ac:dyDescent="0.25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3">
        <f t="shared" si="42"/>
        <v>42715.480104166665</v>
      </c>
      <c r="T702" s="13">
        <f t="shared" si="43"/>
        <v>42745.480104166665</v>
      </c>
      <c r="U702" s="12">
        <v>42715</v>
      </c>
      <c r="V702" s="12">
        <v>42745</v>
      </c>
      <c r="W702">
        <v>2016</v>
      </c>
    </row>
    <row r="703" spans="1:23" ht="30" x14ac:dyDescent="0.25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3">
        <f t="shared" si="42"/>
        <v>41813.454629629625</v>
      </c>
      <c r="T703" s="13">
        <f t="shared" si="43"/>
        <v>41843.454629629625</v>
      </c>
      <c r="U703" s="12">
        <v>41813</v>
      </c>
      <c r="V703" s="12">
        <v>41843</v>
      </c>
      <c r="W703">
        <v>2014</v>
      </c>
    </row>
    <row r="704" spans="1:23" ht="30" x14ac:dyDescent="0.25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3">
        <f t="shared" si="42"/>
        <v>42668.518368055556</v>
      </c>
      <c r="T704" s="13">
        <f t="shared" si="43"/>
        <v>42698.560034722213</v>
      </c>
      <c r="U704" s="12">
        <v>42668</v>
      </c>
      <c r="V704" s="12">
        <v>42698</v>
      </c>
      <c r="W704">
        <v>2016</v>
      </c>
    </row>
    <row r="705" spans="1:23" ht="30" x14ac:dyDescent="0.25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3">
        <f t="shared" si="42"/>
        <v>42711.742465277777</v>
      </c>
      <c r="T705" s="13">
        <f t="shared" si="43"/>
        <v>42766.772222222215</v>
      </c>
      <c r="U705" s="12">
        <v>42711</v>
      </c>
      <c r="V705" s="12">
        <v>42766</v>
      </c>
      <c r="W705">
        <v>2016</v>
      </c>
    </row>
    <row r="706" spans="1:23" ht="30" x14ac:dyDescent="0.25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13">
        <f t="shared" si="42"/>
        <v>42725.984583333331</v>
      </c>
      <c r="T706" s="13">
        <f t="shared" si="43"/>
        <v>42785.984583333331</v>
      </c>
      <c r="U706" s="12">
        <v>42725</v>
      </c>
      <c r="V706" s="12">
        <v>42785</v>
      </c>
      <c r="W706">
        <v>2016</v>
      </c>
    </row>
    <row r="707" spans="1:23" x14ac:dyDescent="0.25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7">
        <f t="shared" ref="P707:P770" si="45">E707/L707</f>
        <v>195.4</v>
      </c>
      <c r="Q707" t="s">
        <v>8319</v>
      </c>
      <c r="R707" t="s">
        <v>8321</v>
      </c>
      <c r="S707" s="13">
        <f t="shared" ref="S707:S770" si="46">(((J707/60)/60)/24)+DATE(1970,1,1)+(-5/24)</f>
        <v>42726.283310185179</v>
      </c>
      <c r="T707" s="13">
        <f t="shared" ref="T707:T770" si="47">(((I707/60)/60)/24)+DATE(1970,1,1)+(-5/24)</f>
        <v>42756.283310185179</v>
      </c>
      <c r="U707" s="12">
        <v>42726</v>
      </c>
      <c r="V707" s="12">
        <v>42756</v>
      </c>
      <c r="W707">
        <v>2016</v>
      </c>
    </row>
    <row r="708" spans="1:23" ht="30" x14ac:dyDescent="0.25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3">
        <f t="shared" si="46"/>
        <v>42676.786840277775</v>
      </c>
      <c r="T708" s="13">
        <f t="shared" si="47"/>
        <v>42718.568749999999</v>
      </c>
      <c r="U708" s="12">
        <v>42676</v>
      </c>
      <c r="V708" s="12">
        <v>42718</v>
      </c>
      <c r="W708">
        <v>2016</v>
      </c>
    </row>
    <row r="709" spans="1:23" ht="30" x14ac:dyDescent="0.25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3">
        <f t="shared" si="46"/>
        <v>42696.45517361111</v>
      </c>
      <c r="T709" s="13">
        <f t="shared" si="47"/>
        <v>42736.45517361111</v>
      </c>
      <c r="U709" s="12">
        <v>42696</v>
      </c>
      <c r="V709" s="12">
        <v>42736</v>
      </c>
      <c r="W709">
        <v>2016</v>
      </c>
    </row>
    <row r="710" spans="1:23" ht="30" x14ac:dyDescent="0.25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3">
        <f t="shared" si="46"/>
        <v>41835.372685185182</v>
      </c>
      <c r="T710" s="13">
        <f t="shared" si="47"/>
        <v>41895.372685185182</v>
      </c>
      <c r="U710" s="12">
        <v>41835</v>
      </c>
      <c r="V710" s="12">
        <v>41895</v>
      </c>
      <c r="W710">
        <v>2014</v>
      </c>
    </row>
    <row r="711" spans="1:23" x14ac:dyDescent="0.25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3">
        <f t="shared" si="46"/>
        <v>41947.832858796297</v>
      </c>
      <c r="T711" s="13">
        <f t="shared" si="47"/>
        <v>41977.832858796297</v>
      </c>
      <c r="U711" s="12">
        <v>41947</v>
      </c>
      <c r="V711" s="12">
        <v>41977</v>
      </c>
      <c r="W711">
        <v>2014</v>
      </c>
    </row>
    <row r="712" spans="1:23" ht="30" x14ac:dyDescent="0.25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3">
        <f t="shared" si="46"/>
        <v>41837.776643518519</v>
      </c>
      <c r="T712" s="13">
        <f t="shared" si="47"/>
        <v>41870.822222222218</v>
      </c>
      <c r="U712" s="12">
        <v>41837</v>
      </c>
      <c r="V712" s="12">
        <v>41870</v>
      </c>
      <c r="W712">
        <v>2014</v>
      </c>
    </row>
    <row r="713" spans="1:23" ht="30" x14ac:dyDescent="0.25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3">
        <f t="shared" si="46"/>
        <v>42678.250787037039</v>
      </c>
      <c r="T713" s="13">
        <f t="shared" si="47"/>
        <v>42718.292453703696</v>
      </c>
      <c r="U713" s="12">
        <v>42678</v>
      </c>
      <c r="V713" s="12">
        <v>42718</v>
      </c>
      <c r="W713">
        <v>2016</v>
      </c>
    </row>
    <row r="714" spans="1:23" ht="30" x14ac:dyDescent="0.25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3">
        <f t="shared" si="46"/>
        <v>42384.472592592596</v>
      </c>
      <c r="T714" s="13">
        <f t="shared" si="47"/>
        <v>42414.472592592596</v>
      </c>
      <c r="U714" s="12">
        <v>42384</v>
      </c>
      <c r="V714" s="12">
        <v>42414</v>
      </c>
      <c r="W714">
        <v>2016</v>
      </c>
    </row>
    <row r="715" spans="1:23" ht="30" x14ac:dyDescent="0.25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3">
        <f t="shared" si="46"/>
        <v>42496.320972222216</v>
      </c>
      <c r="T715" s="13">
        <f t="shared" si="47"/>
        <v>42526.320972222216</v>
      </c>
      <c r="U715" s="12">
        <v>42496</v>
      </c>
      <c r="V715" s="12">
        <v>42526</v>
      </c>
      <c r="W715">
        <v>2016</v>
      </c>
    </row>
    <row r="716" spans="1:23" ht="30" x14ac:dyDescent="0.25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3">
        <f t="shared" si="46"/>
        <v>42734.579652777778</v>
      </c>
      <c r="T716" s="13">
        <f t="shared" si="47"/>
        <v>42794.579652777778</v>
      </c>
      <c r="U716" s="12">
        <v>42734</v>
      </c>
      <c r="V716" s="12">
        <v>42794</v>
      </c>
      <c r="W716">
        <v>2016</v>
      </c>
    </row>
    <row r="717" spans="1:23" ht="30" x14ac:dyDescent="0.25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3">
        <f t="shared" si="46"/>
        <v>42272.8824074074</v>
      </c>
      <c r="T717" s="13">
        <f t="shared" si="47"/>
        <v>42312.924074074072</v>
      </c>
      <c r="U717" s="12">
        <v>42272</v>
      </c>
      <c r="V717" s="12">
        <v>42312</v>
      </c>
      <c r="W717">
        <v>2015</v>
      </c>
    </row>
    <row r="718" spans="1:23" ht="30" x14ac:dyDescent="0.25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3">
        <f t="shared" si="46"/>
        <v>41940.450312499997</v>
      </c>
      <c r="T718" s="13">
        <f t="shared" si="47"/>
        <v>41973.791666666664</v>
      </c>
      <c r="U718" s="12">
        <v>41940</v>
      </c>
      <c r="V718" s="12">
        <v>41973</v>
      </c>
      <c r="W718">
        <v>2014</v>
      </c>
    </row>
    <row r="719" spans="1:23" x14ac:dyDescent="0.25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3">
        <f t="shared" si="46"/>
        <v>41857.645856481482</v>
      </c>
      <c r="T719" s="13">
        <f t="shared" si="47"/>
        <v>41887.645856481482</v>
      </c>
      <c r="U719" s="12">
        <v>41857</v>
      </c>
      <c r="V719" s="12">
        <v>41887</v>
      </c>
      <c r="W719">
        <v>2014</v>
      </c>
    </row>
    <row r="720" spans="1:23" ht="30" x14ac:dyDescent="0.25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3">
        <f t="shared" si="46"/>
        <v>42752.637118055551</v>
      </c>
      <c r="T720" s="13">
        <f t="shared" si="47"/>
        <v>42784.040972222218</v>
      </c>
      <c r="U720" s="12">
        <v>42752</v>
      </c>
      <c r="V720" s="12">
        <v>42784</v>
      </c>
      <c r="W720">
        <v>2017</v>
      </c>
    </row>
    <row r="721" spans="1:23" ht="30" x14ac:dyDescent="0.25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3">
        <f t="shared" si="46"/>
        <v>42408.83189814815</v>
      </c>
      <c r="T721" s="13">
        <f t="shared" si="47"/>
        <v>42422.83189814815</v>
      </c>
      <c r="U721" s="12">
        <v>42408</v>
      </c>
      <c r="V721" s="12">
        <v>42422</v>
      </c>
      <c r="W721">
        <v>2016</v>
      </c>
    </row>
    <row r="722" spans="1:23" ht="30" x14ac:dyDescent="0.25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3">
        <f t="shared" si="46"/>
        <v>40909.440868055557</v>
      </c>
      <c r="T722" s="13">
        <f t="shared" si="47"/>
        <v>40937.440868055557</v>
      </c>
      <c r="U722" s="12">
        <v>40909</v>
      </c>
      <c r="V722" s="12">
        <v>40937</v>
      </c>
      <c r="W722">
        <v>2012</v>
      </c>
    </row>
    <row r="723" spans="1:23" ht="30" x14ac:dyDescent="0.25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3">
        <f t="shared" si="46"/>
        <v>41807.363506944443</v>
      </c>
      <c r="T723" s="13">
        <f t="shared" si="47"/>
        <v>41852.363506944443</v>
      </c>
      <c r="U723" s="12">
        <v>41807</v>
      </c>
      <c r="V723" s="12">
        <v>41852</v>
      </c>
      <c r="W723">
        <v>2014</v>
      </c>
    </row>
    <row r="724" spans="1:23" ht="30" x14ac:dyDescent="0.25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3">
        <f t="shared" si="46"/>
        <v>40977.596967592588</v>
      </c>
      <c r="T724" s="13">
        <f t="shared" si="47"/>
        <v>41007.555300925924</v>
      </c>
      <c r="U724" s="12">
        <v>40977</v>
      </c>
      <c r="V724" s="12">
        <v>41007</v>
      </c>
      <c r="W724">
        <v>2012</v>
      </c>
    </row>
    <row r="725" spans="1:23" ht="30" x14ac:dyDescent="0.25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3">
        <f t="shared" si="46"/>
        <v>42184.608206018522</v>
      </c>
      <c r="T725" s="13">
        <f t="shared" si="47"/>
        <v>42214.957638888889</v>
      </c>
      <c r="U725" s="12">
        <v>42184</v>
      </c>
      <c r="V725" s="12">
        <v>42214</v>
      </c>
      <c r="W725">
        <v>2015</v>
      </c>
    </row>
    <row r="726" spans="1:23" ht="45" x14ac:dyDescent="0.25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3">
        <f t="shared" si="46"/>
        <v>40694.430127314808</v>
      </c>
      <c r="T726" s="13">
        <f t="shared" si="47"/>
        <v>40724.430127314808</v>
      </c>
      <c r="U726" s="12">
        <v>40694</v>
      </c>
      <c r="V726" s="12">
        <v>40724</v>
      </c>
      <c r="W726">
        <v>2011</v>
      </c>
    </row>
    <row r="727" spans="1:23" ht="30" x14ac:dyDescent="0.25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3">
        <f t="shared" si="46"/>
        <v>42321.417962962958</v>
      </c>
      <c r="T727" s="13">
        <f t="shared" si="47"/>
        <v>42351.417962962958</v>
      </c>
      <c r="U727" s="12">
        <v>42321</v>
      </c>
      <c r="V727" s="12">
        <v>42351</v>
      </c>
      <c r="W727">
        <v>2015</v>
      </c>
    </row>
    <row r="728" spans="1:23" ht="30" x14ac:dyDescent="0.25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3">
        <f t="shared" si="46"/>
        <v>41345.834340277775</v>
      </c>
      <c r="T728" s="13">
        <f t="shared" si="47"/>
        <v>41375.834340277775</v>
      </c>
      <c r="U728" s="12">
        <v>41345</v>
      </c>
      <c r="V728" s="12">
        <v>41375</v>
      </c>
      <c r="W728">
        <v>2013</v>
      </c>
    </row>
    <row r="729" spans="1:23" ht="30" x14ac:dyDescent="0.25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3">
        <f t="shared" si="46"/>
        <v>41246.811909722215</v>
      </c>
      <c r="T729" s="13">
        <f t="shared" si="47"/>
        <v>41288.680555555555</v>
      </c>
      <c r="U729" s="12">
        <v>41246</v>
      </c>
      <c r="V729" s="12">
        <v>41288</v>
      </c>
      <c r="W729">
        <v>2012</v>
      </c>
    </row>
    <row r="730" spans="1:23" ht="30" x14ac:dyDescent="0.25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3">
        <f t="shared" si="46"/>
        <v>40731.629131944443</v>
      </c>
      <c r="T730" s="13">
        <f t="shared" si="47"/>
        <v>40776.629131944443</v>
      </c>
      <c r="U730" s="12">
        <v>40731</v>
      </c>
      <c r="V730" s="12">
        <v>40776</v>
      </c>
      <c r="W730">
        <v>2011</v>
      </c>
    </row>
    <row r="731" spans="1:23" ht="30" x14ac:dyDescent="0.25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3">
        <f t="shared" si="46"/>
        <v>41110.97755787037</v>
      </c>
      <c r="T731" s="13">
        <f t="shared" si="47"/>
        <v>41170.97755787037</v>
      </c>
      <c r="U731" s="12">
        <v>41110</v>
      </c>
      <c r="V731" s="12">
        <v>41170</v>
      </c>
      <c r="W731">
        <v>2012</v>
      </c>
    </row>
    <row r="732" spans="1:23" x14ac:dyDescent="0.25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3">
        <f t="shared" si="46"/>
        <v>40854.536932870367</v>
      </c>
      <c r="T732" s="13">
        <f t="shared" si="47"/>
        <v>40884.536932870367</v>
      </c>
      <c r="U732" s="12">
        <v>40854</v>
      </c>
      <c r="V732" s="12">
        <v>40884</v>
      </c>
      <c r="W732">
        <v>2011</v>
      </c>
    </row>
    <row r="733" spans="1:23" ht="30" x14ac:dyDescent="0.25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3">
        <f t="shared" si="46"/>
        <v>40879.587349537032</v>
      </c>
      <c r="T733" s="13">
        <f t="shared" si="47"/>
        <v>40930.041666666664</v>
      </c>
      <c r="U733" s="12">
        <v>40879</v>
      </c>
      <c r="V733" s="12">
        <v>40930</v>
      </c>
      <c r="W733">
        <v>2011</v>
      </c>
    </row>
    <row r="734" spans="1:23" ht="30" x14ac:dyDescent="0.25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3">
        <f t="shared" si="46"/>
        <v>41486.21598379629</v>
      </c>
      <c r="T734" s="13">
        <f t="shared" si="47"/>
        <v>41546.21598379629</v>
      </c>
      <c r="U734" s="12">
        <v>41486</v>
      </c>
      <c r="V734" s="12">
        <v>41546</v>
      </c>
      <c r="W734">
        <v>2013</v>
      </c>
    </row>
    <row r="735" spans="1:23" ht="30" x14ac:dyDescent="0.25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3">
        <f t="shared" si="46"/>
        <v>41598.211712962962</v>
      </c>
      <c r="T735" s="13">
        <f t="shared" si="47"/>
        <v>41628.211712962962</v>
      </c>
      <c r="U735" s="12">
        <v>41598</v>
      </c>
      <c r="V735" s="12">
        <v>41628</v>
      </c>
      <c r="W735">
        <v>2013</v>
      </c>
    </row>
    <row r="736" spans="1:23" ht="30" x14ac:dyDescent="0.25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3">
        <f t="shared" si="46"/>
        <v>42101.956249999996</v>
      </c>
      <c r="T736" s="13">
        <f t="shared" si="47"/>
        <v>42132.999999999993</v>
      </c>
      <c r="U736" s="12">
        <v>42101</v>
      </c>
      <c r="V736" s="12">
        <v>42133</v>
      </c>
      <c r="W736">
        <v>2015</v>
      </c>
    </row>
    <row r="737" spans="1:23" ht="30" x14ac:dyDescent="0.25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3">
        <f t="shared" si="46"/>
        <v>41945.821134259255</v>
      </c>
      <c r="T737" s="13">
        <f t="shared" si="47"/>
        <v>41976.818749999999</v>
      </c>
      <c r="U737" s="12">
        <v>41945</v>
      </c>
      <c r="V737" s="12">
        <v>41976</v>
      </c>
      <c r="W737">
        <v>2014</v>
      </c>
    </row>
    <row r="738" spans="1:23" ht="30" x14ac:dyDescent="0.25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3">
        <f t="shared" si="46"/>
        <v>41579.525925925926</v>
      </c>
      <c r="T738" s="13">
        <f t="shared" si="47"/>
        <v>41598.999305555553</v>
      </c>
      <c r="U738" s="12">
        <v>41579</v>
      </c>
      <c r="V738" s="12">
        <v>41598</v>
      </c>
      <c r="W738">
        <v>2013</v>
      </c>
    </row>
    <row r="739" spans="1:23" ht="30" x14ac:dyDescent="0.25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3">
        <f t="shared" si="46"/>
        <v>41667.066979166666</v>
      </c>
      <c r="T739" s="13">
        <f t="shared" si="47"/>
        <v>41684.625</v>
      </c>
      <c r="U739" s="12">
        <v>41667</v>
      </c>
      <c r="V739" s="12">
        <v>41684</v>
      </c>
      <c r="W739">
        <v>2014</v>
      </c>
    </row>
    <row r="740" spans="1:23" x14ac:dyDescent="0.25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3">
        <f t="shared" si="46"/>
        <v>41943.395763888882</v>
      </c>
      <c r="T740" s="13">
        <f t="shared" si="47"/>
        <v>41973.999305555553</v>
      </c>
      <c r="U740" s="12">
        <v>41943</v>
      </c>
      <c r="V740" s="12">
        <v>41973</v>
      </c>
      <c r="W740">
        <v>2014</v>
      </c>
    </row>
    <row r="741" spans="1:23" ht="30" x14ac:dyDescent="0.25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3">
        <f t="shared" si="46"/>
        <v>41829.294317129628</v>
      </c>
      <c r="T741" s="13">
        <f t="shared" si="47"/>
        <v>41862.294317129628</v>
      </c>
      <c r="U741" s="12">
        <v>41829</v>
      </c>
      <c r="V741" s="12">
        <v>41862</v>
      </c>
      <c r="W741">
        <v>2014</v>
      </c>
    </row>
    <row r="742" spans="1:23" ht="30" x14ac:dyDescent="0.25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3">
        <f t="shared" si="46"/>
        <v>42161.93844907407</v>
      </c>
      <c r="T742" s="13">
        <f t="shared" si="47"/>
        <v>42175.93844907407</v>
      </c>
      <c r="U742" s="12">
        <v>42161</v>
      </c>
      <c r="V742" s="12">
        <v>42175</v>
      </c>
      <c r="W742">
        <v>2015</v>
      </c>
    </row>
    <row r="743" spans="1:23" x14ac:dyDescent="0.25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3">
        <f t="shared" si="46"/>
        <v>41401.439884259256</v>
      </c>
      <c r="T743" s="13">
        <f t="shared" si="47"/>
        <v>41436.439884259256</v>
      </c>
      <c r="U743" s="12">
        <v>41401</v>
      </c>
      <c r="V743" s="12">
        <v>41436</v>
      </c>
      <c r="W743">
        <v>2013</v>
      </c>
    </row>
    <row r="744" spans="1:23" ht="30" x14ac:dyDescent="0.25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3">
        <f t="shared" si="46"/>
        <v>41689.709629629629</v>
      </c>
      <c r="T744" s="13">
        <f t="shared" si="47"/>
        <v>41719.667962962958</v>
      </c>
      <c r="U744" s="12">
        <v>41689</v>
      </c>
      <c r="V744" s="12">
        <v>41719</v>
      </c>
      <c r="W744">
        <v>2014</v>
      </c>
    </row>
    <row r="745" spans="1:23" ht="30" x14ac:dyDescent="0.25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3">
        <f t="shared" si="46"/>
        <v>40990.500983796293</v>
      </c>
      <c r="T745" s="13">
        <f t="shared" si="47"/>
        <v>41015.666666666664</v>
      </c>
      <c r="U745" s="12">
        <v>40990</v>
      </c>
      <c r="V745" s="12">
        <v>41015</v>
      </c>
      <c r="W745">
        <v>2012</v>
      </c>
    </row>
    <row r="746" spans="1:23" ht="30" x14ac:dyDescent="0.25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3">
        <f t="shared" si="46"/>
        <v>41226.748877314814</v>
      </c>
      <c r="T746" s="13">
        <f t="shared" si="47"/>
        <v>41256.748877314814</v>
      </c>
      <c r="U746" s="12">
        <v>41226</v>
      </c>
      <c r="V746" s="12">
        <v>41256</v>
      </c>
      <c r="W746">
        <v>2012</v>
      </c>
    </row>
    <row r="747" spans="1:23" ht="30" x14ac:dyDescent="0.25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3">
        <f t="shared" si="46"/>
        <v>41367.363946759258</v>
      </c>
      <c r="T747" s="13">
        <f t="shared" si="47"/>
        <v>41397.363946759258</v>
      </c>
      <c r="U747" s="12">
        <v>41367</v>
      </c>
      <c r="V747" s="12">
        <v>41397</v>
      </c>
      <c r="W747">
        <v>2013</v>
      </c>
    </row>
    <row r="748" spans="1:23" x14ac:dyDescent="0.25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3">
        <f t="shared" si="46"/>
        <v>41156.834594907406</v>
      </c>
      <c r="T748" s="13">
        <f t="shared" si="47"/>
        <v>41174.957638888889</v>
      </c>
      <c r="U748" s="12">
        <v>41156</v>
      </c>
      <c r="V748" s="12">
        <v>41174</v>
      </c>
      <c r="W748">
        <v>2012</v>
      </c>
    </row>
    <row r="749" spans="1:23" ht="30" x14ac:dyDescent="0.25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3">
        <f t="shared" si="46"/>
        <v>41988.340497685182</v>
      </c>
      <c r="T749" s="13">
        <f t="shared" si="47"/>
        <v>42019.245833333327</v>
      </c>
      <c r="U749" s="12">
        <v>41988</v>
      </c>
      <c r="V749" s="12">
        <v>42019</v>
      </c>
      <c r="W749">
        <v>2014</v>
      </c>
    </row>
    <row r="750" spans="1:23" ht="30" x14ac:dyDescent="0.25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3">
        <f t="shared" si="46"/>
        <v>41831.638495370367</v>
      </c>
      <c r="T750" s="13">
        <f t="shared" si="47"/>
        <v>41861.638495370367</v>
      </c>
      <c r="U750" s="12">
        <v>41831</v>
      </c>
      <c r="V750" s="12">
        <v>41861</v>
      </c>
      <c r="W750">
        <v>2014</v>
      </c>
    </row>
    <row r="751" spans="1:23" ht="30" x14ac:dyDescent="0.25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3">
        <f t="shared" si="46"/>
        <v>42733.732986111114</v>
      </c>
      <c r="T751" s="13">
        <f t="shared" si="47"/>
        <v>42763.732986111114</v>
      </c>
      <c r="U751" s="12">
        <v>42733</v>
      </c>
      <c r="V751" s="12">
        <v>42763</v>
      </c>
      <c r="W751">
        <v>2016</v>
      </c>
    </row>
    <row r="752" spans="1:23" ht="30" x14ac:dyDescent="0.25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3">
        <f t="shared" si="46"/>
        <v>41299.669814814813</v>
      </c>
      <c r="T752" s="13">
        <f t="shared" si="47"/>
        <v>41329.669814814813</v>
      </c>
      <c r="U752" s="12">
        <v>41299</v>
      </c>
      <c r="V752" s="12">
        <v>41329</v>
      </c>
      <c r="W752">
        <v>2013</v>
      </c>
    </row>
    <row r="753" spans="1:23" ht="30" x14ac:dyDescent="0.25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3">
        <f t="shared" si="46"/>
        <v>40713.422164351847</v>
      </c>
      <c r="T753" s="13">
        <f t="shared" si="47"/>
        <v>40759.422164351847</v>
      </c>
      <c r="U753" s="12">
        <v>40713</v>
      </c>
      <c r="V753" s="12">
        <v>40759</v>
      </c>
      <c r="W753">
        <v>2011</v>
      </c>
    </row>
    <row r="754" spans="1:23" ht="30" x14ac:dyDescent="0.25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3">
        <f t="shared" si="46"/>
        <v>42639.213159722225</v>
      </c>
      <c r="T754" s="13">
        <f t="shared" si="47"/>
        <v>42659.249999999993</v>
      </c>
      <c r="U754" s="12">
        <v>42639</v>
      </c>
      <c r="V754" s="12">
        <v>42659</v>
      </c>
      <c r="W754">
        <v>2016</v>
      </c>
    </row>
    <row r="755" spans="1:23" ht="30" x14ac:dyDescent="0.25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3">
        <f t="shared" si="46"/>
        <v>42019.381840277776</v>
      </c>
      <c r="T755" s="13">
        <f t="shared" si="47"/>
        <v>42049.381840277776</v>
      </c>
      <c r="U755" s="12">
        <v>42019</v>
      </c>
      <c r="V755" s="12">
        <v>42049</v>
      </c>
      <c r="W755">
        <v>2015</v>
      </c>
    </row>
    <row r="756" spans="1:23" ht="30" x14ac:dyDescent="0.25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3">
        <f t="shared" si="46"/>
        <v>41249.54075231481</v>
      </c>
      <c r="T756" s="13">
        <f t="shared" si="47"/>
        <v>41279.54075231481</v>
      </c>
      <c r="U756" s="12">
        <v>41249</v>
      </c>
      <c r="V756" s="12">
        <v>41279</v>
      </c>
      <c r="W756">
        <v>2012</v>
      </c>
    </row>
    <row r="757" spans="1:23" ht="30" x14ac:dyDescent="0.25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3">
        <f t="shared" si="46"/>
        <v>41383.396724537037</v>
      </c>
      <c r="T757" s="13">
        <f t="shared" si="47"/>
        <v>41413.820138888885</v>
      </c>
      <c r="U757" s="12">
        <v>41383</v>
      </c>
      <c r="V757" s="12">
        <v>41413</v>
      </c>
      <c r="W757">
        <v>2013</v>
      </c>
    </row>
    <row r="758" spans="1:23" ht="30" x14ac:dyDescent="0.25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3">
        <f t="shared" si="46"/>
        <v>40590.558553240735</v>
      </c>
      <c r="T758" s="13">
        <f t="shared" si="47"/>
        <v>40651.516886574071</v>
      </c>
      <c r="U758" s="12">
        <v>40590</v>
      </c>
      <c r="V758" s="12">
        <v>40651</v>
      </c>
      <c r="W758">
        <v>2011</v>
      </c>
    </row>
    <row r="759" spans="1:23" ht="30" x14ac:dyDescent="0.25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3">
        <f t="shared" si="46"/>
        <v>41234.846226851849</v>
      </c>
      <c r="T759" s="13">
        <f t="shared" si="47"/>
        <v>41248.846226851849</v>
      </c>
      <c r="U759" s="12">
        <v>41234</v>
      </c>
      <c r="V759" s="12">
        <v>41248</v>
      </c>
      <c r="W759">
        <v>2012</v>
      </c>
    </row>
    <row r="760" spans="1:23" ht="30" x14ac:dyDescent="0.25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3">
        <f t="shared" si="46"/>
        <v>40429.628101851849</v>
      </c>
      <c r="T760" s="13">
        <f t="shared" si="47"/>
        <v>40459.628101851849</v>
      </c>
      <c r="U760" s="12">
        <v>40429</v>
      </c>
      <c r="V760" s="12">
        <v>40459</v>
      </c>
      <c r="W760">
        <v>2010</v>
      </c>
    </row>
    <row r="761" spans="1:23" ht="30" x14ac:dyDescent="0.25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3">
        <f t="shared" si="46"/>
        <v>41789.121979166666</v>
      </c>
      <c r="T761" s="13">
        <f t="shared" si="47"/>
        <v>41829.121979166666</v>
      </c>
      <c r="U761" s="12">
        <v>41789</v>
      </c>
      <c r="V761" s="12">
        <v>41829</v>
      </c>
      <c r="W761">
        <v>2014</v>
      </c>
    </row>
    <row r="762" spans="1:23" ht="30" x14ac:dyDescent="0.25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3">
        <f t="shared" si="46"/>
        <v>42670.555706018517</v>
      </c>
      <c r="T762" s="13">
        <f t="shared" si="47"/>
        <v>42700.597372685181</v>
      </c>
      <c r="U762" s="12">
        <v>42670</v>
      </c>
      <c r="V762" s="12">
        <v>42700</v>
      </c>
      <c r="W762">
        <v>2016</v>
      </c>
    </row>
    <row r="763" spans="1:23" ht="30" x14ac:dyDescent="0.25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3">
        <f t="shared" si="46"/>
        <v>41642.543124999997</v>
      </c>
      <c r="T763" s="13">
        <f t="shared" si="47"/>
        <v>41672.543124999997</v>
      </c>
      <c r="U763" s="12">
        <v>41642</v>
      </c>
      <c r="V763" s="12">
        <v>41672</v>
      </c>
      <c r="W763">
        <v>2014</v>
      </c>
    </row>
    <row r="764" spans="1:23" ht="30" x14ac:dyDescent="0.25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3">
        <f t="shared" si="46"/>
        <v>42690.65011574074</v>
      </c>
      <c r="T764" s="13">
        <f t="shared" si="47"/>
        <v>42708.041666666664</v>
      </c>
      <c r="U764" s="12">
        <v>42690</v>
      </c>
      <c r="V764" s="12">
        <v>42708</v>
      </c>
      <c r="W764">
        <v>2016</v>
      </c>
    </row>
    <row r="765" spans="1:23" ht="30" x14ac:dyDescent="0.25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3">
        <f t="shared" si="46"/>
        <v>41471.238518518512</v>
      </c>
      <c r="T765" s="13">
        <f t="shared" si="47"/>
        <v>41501.238518518512</v>
      </c>
      <c r="U765" s="12">
        <v>41471</v>
      </c>
      <c r="V765" s="12">
        <v>41501</v>
      </c>
      <c r="W765">
        <v>2013</v>
      </c>
    </row>
    <row r="766" spans="1:23" ht="30" x14ac:dyDescent="0.25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3">
        <f t="shared" si="46"/>
        <v>42226.964826388888</v>
      </c>
      <c r="T766" s="13">
        <f t="shared" si="47"/>
        <v>42256.964826388888</v>
      </c>
      <c r="U766" s="12">
        <v>42226</v>
      </c>
      <c r="V766" s="12">
        <v>42256</v>
      </c>
      <c r="W766">
        <v>2015</v>
      </c>
    </row>
    <row r="767" spans="1:23" ht="30" x14ac:dyDescent="0.25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3">
        <f t="shared" si="46"/>
        <v>41901.334305555552</v>
      </c>
      <c r="T767" s="13">
        <f t="shared" si="47"/>
        <v>41931.334305555552</v>
      </c>
      <c r="U767" s="12">
        <v>41901</v>
      </c>
      <c r="V767" s="12">
        <v>41931</v>
      </c>
      <c r="W767">
        <v>2014</v>
      </c>
    </row>
    <row r="768" spans="1:23" ht="30" x14ac:dyDescent="0.25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3">
        <f t="shared" si="46"/>
        <v>42021.57503472222</v>
      </c>
      <c r="T768" s="13">
        <f t="shared" si="47"/>
        <v>42051.57503472222</v>
      </c>
      <c r="U768" s="12">
        <v>42021</v>
      </c>
      <c r="V768" s="12">
        <v>42051</v>
      </c>
      <c r="W768">
        <v>2015</v>
      </c>
    </row>
    <row r="769" spans="1:23" ht="60" x14ac:dyDescent="0.25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3">
        <f t="shared" si="46"/>
        <v>42114.935300925928</v>
      </c>
      <c r="T769" s="13">
        <f t="shared" si="47"/>
        <v>42144.935300925928</v>
      </c>
      <c r="U769" s="12">
        <v>42114</v>
      </c>
      <c r="V769" s="12">
        <v>42144</v>
      </c>
      <c r="W769">
        <v>2015</v>
      </c>
    </row>
    <row r="770" spans="1:23" ht="30" x14ac:dyDescent="0.25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3">
        <f t="shared" si="46"/>
        <v>41593.998726851853</v>
      </c>
      <c r="T770" s="13">
        <f t="shared" si="47"/>
        <v>41623.998726851853</v>
      </c>
      <c r="U770" s="12">
        <v>41593</v>
      </c>
      <c r="V770" s="12">
        <v>41623</v>
      </c>
      <c r="W770">
        <v>2013</v>
      </c>
    </row>
    <row r="771" spans="1:23" ht="30" x14ac:dyDescent="0.25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3">
        <f t="shared" ref="S771:S834" si="50">(((J771/60)/60)/24)+DATE(1970,1,1)+(-5/24)</f>
        <v>41604.788124999999</v>
      </c>
      <c r="T771" s="13">
        <f t="shared" ref="T771:T834" si="51">(((I771/60)/60)/24)+DATE(1970,1,1)+(-5/24)</f>
        <v>41634.788124999999</v>
      </c>
      <c r="U771" s="12">
        <v>41604</v>
      </c>
      <c r="V771" s="12">
        <v>41634</v>
      </c>
      <c r="W771">
        <v>2013</v>
      </c>
    </row>
    <row r="772" spans="1:23" ht="30" x14ac:dyDescent="0.25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3">
        <f t="shared" si="50"/>
        <v>41289.791307870371</v>
      </c>
      <c r="T772" s="13">
        <f t="shared" si="51"/>
        <v>41329.791307870371</v>
      </c>
      <c r="U772" s="12">
        <v>41289</v>
      </c>
      <c r="V772" s="12">
        <v>41329</v>
      </c>
      <c r="W772">
        <v>2013</v>
      </c>
    </row>
    <row r="773" spans="1:23" ht="30" x14ac:dyDescent="0.25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3">
        <f t="shared" si="50"/>
        <v>42349.615763888891</v>
      </c>
      <c r="T773" s="13">
        <f t="shared" si="51"/>
        <v>42399.615763888891</v>
      </c>
      <c r="U773" s="12">
        <v>42349</v>
      </c>
      <c r="V773" s="12">
        <v>42399</v>
      </c>
      <c r="W773">
        <v>2015</v>
      </c>
    </row>
    <row r="774" spans="1:23" ht="30" x14ac:dyDescent="0.25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3">
        <f t="shared" si="50"/>
        <v>40067.848599537036</v>
      </c>
      <c r="T774" s="13">
        <f t="shared" si="51"/>
        <v>40117.957638888889</v>
      </c>
      <c r="U774" s="12">
        <v>40067</v>
      </c>
      <c r="V774" s="12">
        <v>40117</v>
      </c>
      <c r="W774">
        <v>2009</v>
      </c>
    </row>
    <row r="775" spans="1:23" ht="30" x14ac:dyDescent="0.25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3">
        <f t="shared" si="50"/>
        <v>42100.527604166658</v>
      </c>
      <c r="T775" s="13">
        <f t="shared" si="51"/>
        <v>42134.750694444439</v>
      </c>
      <c r="U775" s="12">
        <v>42100</v>
      </c>
      <c r="V775" s="12">
        <v>42134</v>
      </c>
      <c r="W775">
        <v>2015</v>
      </c>
    </row>
    <row r="776" spans="1:23" ht="30" x14ac:dyDescent="0.25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3">
        <f t="shared" si="50"/>
        <v>41663.571967592587</v>
      </c>
      <c r="T776" s="13">
        <f t="shared" si="51"/>
        <v>41693.571967592587</v>
      </c>
      <c r="U776" s="12">
        <v>41663</v>
      </c>
      <c r="V776" s="12">
        <v>41693</v>
      </c>
      <c r="W776">
        <v>2014</v>
      </c>
    </row>
    <row r="777" spans="1:23" ht="30" x14ac:dyDescent="0.25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3">
        <f t="shared" si="50"/>
        <v>40862.851793981477</v>
      </c>
      <c r="T777" s="13">
        <f t="shared" si="51"/>
        <v>40892.851793981477</v>
      </c>
      <c r="U777" s="12">
        <v>40862</v>
      </c>
      <c r="V777" s="12">
        <v>40892</v>
      </c>
      <c r="W777">
        <v>2011</v>
      </c>
    </row>
    <row r="778" spans="1:23" ht="30" x14ac:dyDescent="0.25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3">
        <f t="shared" si="50"/>
        <v>42250.477372685178</v>
      </c>
      <c r="T778" s="13">
        <f t="shared" si="51"/>
        <v>42287.999999999993</v>
      </c>
      <c r="U778" s="12">
        <v>42250</v>
      </c>
      <c r="V778" s="12">
        <v>42288</v>
      </c>
      <c r="W778">
        <v>2015</v>
      </c>
    </row>
    <row r="779" spans="1:23" ht="30" x14ac:dyDescent="0.25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3">
        <f t="shared" si="50"/>
        <v>41456.772881944438</v>
      </c>
      <c r="T779" s="13">
        <f t="shared" si="51"/>
        <v>41486.772881944438</v>
      </c>
      <c r="U779" s="12">
        <v>41456</v>
      </c>
      <c r="V779" s="12">
        <v>41486</v>
      </c>
      <c r="W779">
        <v>2013</v>
      </c>
    </row>
    <row r="780" spans="1:23" ht="30" x14ac:dyDescent="0.25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3">
        <f t="shared" si="50"/>
        <v>41729.493981481479</v>
      </c>
      <c r="T780" s="13">
        <f t="shared" si="51"/>
        <v>41759.493981481479</v>
      </c>
      <c r="U780" s="12">
        <v>41729</v>
      </c>
      <c r="V780" s="12">
        <v>41759</v>
      </c>
      <c r="W780">
        <v>2014</v>
      </c>
    </row>
    <row r="781" spans="1:23" ht="30" x14ac:dyDescent="0.25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3">
        <f t="shared" si="50"/>
        <v>40436.475752314815</v>
      </c>
      <c r="T781" s="13">
        <f t="shared" si="51"/>
        <v>40465.958333333328</v>
      </c>
      <c r="U781" s="12">
        <v>40436</v>
      </c>
      <c r="V781" s="12">
        <v>40465</v>
      </c>
      <c r="W781">
        <v>2010</v>
      </c>
    </row>
    <row r="782" spans="1:23" ht="30" x14ac:dyDescent="0.25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3">
        <f t="shared" si="50"/>
        <v>40636.465567129628</v>
      </c>
      <c r="T782" s="13">
        <f t="shared" si="51"/>
        <v>40666.465567129628</v>
      </c>
      <c r="U782" s="12">
        <v>40636</v>
      </c>
      <c r="V782" s="12">
        <v>40666</v>
      </c>
      <c r="W782">
        <v>2011</v>
      </c>
    </row>
    <row r="783" spans="1:23" ht="30" x14ac:dyDescent="0.25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3">
        <f t="shared" si="50"/>
        <v>41402.792523148149</v>
      </c>
      <c r="T783" s="13">
        <f t="shared" si="51"/>
        <v>41432.792523148149</v>
      </c>
      <c r="U783" s="12">
        <v>41402</v>
      </c>
      <c r="V783" s="12">
        <v>41432</v>
      </c>
      <c r="W783">
        <v>2013</v>
      </c>
    </row>
    <row r="784" spans="1:23" ht="30" x14ac:dyDescent="0.25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3">
        <f t="shared" si="50"/>
        <v>41116.549791666665</v>
      </c>
      <c r="T784" s="13">
        <f t="shared" si="51"/>
        <v>41146.549791666665</v>
      </c>
      <c r="U784" s="12">
        <v>41116</v>
      </c>
      <c r="V784" s="12">
        <v>41146</v>
      </c>
      <c r="W784">
        <v>2012</v>
      </c>
    </row>
    <row r="785" spans="1:23" ht="30" x14ac:dyDescent="0.25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3">
        <f t="shared" si="50"/>
        <v>40987.565381944441</v>
      </c>
      <c r="T785" s="13">
        <f t="shared" si="51"/>
        <v>41026.708333333328</v>
      </c>
      <c r="U785" s="12">
        <v>40987</v>
      </c>
      <c r="V785" s="12">
        <v>41026</v>
      </c>
      <c r="W785">
        <v>2012</v>
      </c>
    </row>
    <row r="786" spans="1:23" ht="30" x14ac:dyDescent="0.25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3">
        <f t="shared" si="50"/>
        <v>41674.941192129627</v>
      </c>
      <c r="T786" s="13">
        <f t="shared" si="51"/>
        <v>41714.899525462963</v>
      </c>
      <c r="U786" s="12">
        <v>41674</v>
      </c>
      <c r="V786" s="12">
        <v>41714</v>
      </c>
      <c r="W786">
        <v>2014</v>
      </c>
    </row>
    <row r="787" spans="1:23" ht="30" x14ac:dyDescent="0.25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3">
        <f t="shared" si="50"/>
        <v>41303.385590277772</v>
      </c>
      <c r="T787" s="13">
        <f t="shared" si="51"/>
        <v>41333.385590277772</v>
      </c>
      <c r="U787" s="12">
        <v>41303</v>
      </c>
      <c r="V787" s="12">
        <v>41333</v>
      </c>
      <c r="W787">
        <v>2013</v>
      </c>
    </row>
    <row r="788" spans="1:23" ht="30" x14ac:dyDescent="0.25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3">
        <f t="shared" si="50"/>
        <v>40982.847615740735</v>
      </c>
      <c r="T788" s="13">
        <f t="shared" si="51"/>
        <v>41040.44930555555</v>
      </c>
      <c r="U788" s="12">
        <v>40982</v>
      </c>
      <c r="V788" s="12">
        <v>41040</v>
      </c>
      <c r="W788">
        <v>2012</v>
      </c>
    </row>
    <row r="789" spans="1:23" ht="30" x14ac:dyDescent="0.25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3">
        <f t="shared" si="50"/>
        <v>41549.419282407405</v>
      </c>
      <c r="T789" s="13">
        <f t="shared" si="51"/>
        <v>41579.419282407405</v>
      </c>
      <c r="U789" s="12">
        <v>41549</v>
      </c>
      <c r="V789" s="12">
        <v>41579</v>
      </c>
      <c r="W789">
        <v>2013</v>
      </c>
    </row>
    <row r="790" spans="1:23" ht="30" x14ac:dyDescent="0.25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3">
        <f t="shared" si="50"/>
        <v>41058.798472222217</v>
      </c>
      <c r="T790" s="13">
        <f t="shared" si="51"/>
        <v>41096.957638888889</v>
      </c>
      <c r="U790" s="12">
        <v>41058</v>
      </c>
      <c r="V790" s="12">
        <v>41096</v>
      </c>
      <c r="W790">
        <v>2012</v>
      </c>
    </row>
    <row r="791" spans="1:23" ht="30" x14ac:dyDescent="0.25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3">
        <f t="shared" si="50"/>
        <v>41276.977777777778</v>
      </c>
      <c r="T791" s="13">
        <f t="shared" si="51"/>
        <v>41295.124305555553</v>
      </c>
      <c r="U791" s="12">
        <v>41276</v>
      </c>
      <c r="V791" s="12">
        <v>41295</v>
      </c>
      <c r="W791">
        <v>2013</v>
      </c>
    </row>
    <row r="792" spans="1:23" ht="30" x14ac:dyDescent="0.25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3">
        <f t="shared" si="50"/>
        <v>41275.839571759258</v>
      </c>
      <c r="T792" s="13">
        <f t="shared" si="51"/>
        <v>41305.839571759258</v>
      </c>
      <c r="U792" s="12">
        <v>41275</v>
      </c>
      <c r="V792" s="12">
        <v>41305</v>
      </c>
      <c r="W792">
        <v>2013</v>
      </c>
    </row>
    <row r="793" spans="1:23" ht="30" x14ac:dyDescent="0.25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3">
        <f t="shared" si="50"/>
        <v>41557.572291666664</v>
      </c>
      <c r="T793" s="13">
        <f t="shared" si="51"/>
        <v>41591.040972222218</v>
      </c>
      <c r="U793" s="12">
        <v>41557</v>
      </c>
      <c r="V793" s="12">
        <v>41591</v>
      </c>
      <c r="W793">
        <v>2013</v>
      </c>
    </row>
    <row r="794" spans="1:23" x14ac:dyDescent="0.25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3">
        <f t="shared" si="50"/>
        <v>41555.665312500001</v>
      </c>
      <c r="T794" s="13">
        <f t="shared" si="51"/>
        <v>41585.706979166665</v>
      </c>
      <c r="U794" s="12">
        <v>41555</v>
      </c>
      <c r="V794" s="12">
        <v>41585</v>
      </c>
      <c r="W794">
        <v>2013</v>
      </c>
    </row>
    <row r="795" spans="1:23" ht="30" x14ac:dyDescent="0.25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3">
        <f t="shared" si="50"/>
        <v>41442.532916666663</v>
      </c>
      <c r="T795" s="13">
        <f t="shared" si="51"/>
        <v>41457.999305555553</v>
      </c>
      <c r="U795" s="12">
        <v>41442</v>
      </c>
      <c r="V795" s="12">
        <v>41457</v>
      </c>
      <c r="W795">
        <v>2013</v>
      </c>
    </row>
    <row r="796" spans="1:23" ht="30" x14ac:dyDescent="0.25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3">
        <f t="shared" si="50"/>
        <v>40735.906678240739</v>
      </c>
      <c r="T796" s="13">
        <f t="shared" si="51"/>
        <v>40791.504166666666</v>
      </c>
      <c r="U796" s="12">
        <v>40735</v>
      </c>
      <c r="V796" s="12">
        <v>40791</v>
      </c>
      <c r="W796">
        <v>2011</v>
      </c>
    </row>
    <row r="797" spans="1:23" ht="30" x14ac:dyDescent="0.25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3">
        <f t="shared" si="50"/>
        <v>40963.404699074068</v>
      </c>
      <c r="T797" s="13">
        <f t="shared" si="51"/>
        <v>41005.999305555553</v>
      </c>
      <c r="U797" s="12">
        <v>40963</v>
      </c>
      <c r="V797" s="12">
        <v>41005</v>
      </c>
      <c r="W797">
        <v>2012</v>
      </c>
    </row>
    <row r="798" spans="1:23" ht="30" x14ac:dyDescent="0.25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3">
        <f t="shared" si="50"/>
        <v>41502.674594907403</v>
      </c>
      <c r="T798" s="13">
        <f t="shared" si="51"/>
        <v>41532.673611111109</v>
      </c>
      <c r="U798" s="12">
        <v>41502</v>
      </c>
      <c r="V798" s="12">
        <v>41532</v>
      </c>
      <c r="W798">
        <v>2013</v>
      </c>
    </row>
    <row r="799" spans="1:23" ht="30" x14ac:dyDescent="0.25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3">
        <f t="shared" si="50"/>
        <v>40996.785740740735</v>
      </c>
      <c r="T799" s="13">
        <f t="shared" si="51"/>
        <v>41027.958333333328</v>
      </c>
      <c r="U799" s="12">
        <v>40996</v>
      </c>
      <c r="V799" s="12">
        <v>41027</v>
      </c>
      <c r="W799">
        <v>2012</v>
      </c>
    </row>
    <row r="800" spans="1:23" ht="30" x14ac:dyDescent="0.25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3">
        <f t="shared" si="50"/>
        <v>41882.381793981483</v>
      </c>
      <c r="T800" s="13">
        <f t="shared" si="51"/>
        <v>41912.381793981483</v>
      </c>
      <c r="U800" s="12">
        <v>41882</v>
      </c>
      <c r="V800" s="12">
        <v>41912</v>
      </c>
      <c r="W800">
        <v>2014</v>
      </c>
    </row>
    <row r="801" spans="1:23" ht="30" x14ac:dyDescent="0.25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3">
        <f t="shared" si="50"/>
        <v>40996.458865740737</v>
      </c>
      <c r="T801" s="13">
        <f t="shared" si="51"/>
        <v>41026.458865740737</v>
      </c>
      <c r="U801" s="12">
        <v>40996</v>
      </c>
      <c r="V801" s="12">
        <v>41026</v>
      </c>
      <c r="W801">
        <v>2012</v>
      </c>
    </row>
    <row r="802" spans="1:23" ht="30" x14ac:dyDescent="0.25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3">
        <f t="shared" si="50"/>
        <v>41863.225162037037</v>
      </c>
      <c r="T802" s="13">
        <f t="shared" si="51"/>
        <v>41893.225162037037</v>
      </c>
      <c r="U802" s="12">
        <v>41863</v>
      </c>
      <c r="V802" s="12">
        <v>41893</v>
      </c>
      <c r="W802">
        <v>2014</v>
      </c>
    </row>
    <row r="803" spans="1:23" ht="30" x14ac:dyDescent="0.25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3">
        <f t="shared" si="50"/>
        <v>40695.587037037032</v>
      </c>
      <c r="T803" s="13">
        <f t="shared" si="51"/>
        <v>40725.587037037032</v>
      </c>
      <c r="U803" s="12">
        <v>40695</v>
      </c>
      <c r="V803" s="12">
        <v>40725</v>
      </c>
      <c r="W803">
        <v>2011</v>
      </c>
    </row>
    <row r="804" spans="1:23" ht="30" x14ac:dyDescent="0.25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3">
        <f t="shared" si="50"/>
        <v>41122.813935185186</v>
      </c>
      <c r="T804" s="13">
        <f t="shared" si="51"/>
        <v>41168.961805555555</v>
      </c>
      <c r="U804" s="12">
        <v>41122</v>
      </c>
      <c r="V804" s="12">
        <v>41168</v>
      </c>
      <c r="W804">
        <v>2012</v>
      </c>
    </row>
    <row r="805" spans="1:23" ht="30" x14ac:dyDescent="0.25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3">
        <f t="shared" si="50"/>
        <v>40665.741643518515</v>
      </c>
      <c r="T805" s="13">
        <f t="shared" si="51"/>
        <v>40691.833333333328</v>
      </c>
      <c r="U805" s="12">
        <v>40665</v>
      </c>
      <c r="V805" s="12">
        <v>40691</v>
      </c>
      <c r="W805">
        <v>2011</v>
      </c>
    </row>
    <row r="806" spans="1:23" ht="30" x14ac:dyDescent="0.25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3">
        <f t="shared" si="50"/>
        <v>40729.897291666668</v>
      </c>
      <c r="T806" s="13">
        <f t="shared" si="51"/>
        <v>40746.957638888889</v>
      </c>
      <c r="U806" s="12">
        <v>40729</v>
      </c>
      <c r="V806" s="12">
        <v>40746</v>
      </c>
      <c r="W806">
        <v>2011</v>
      </c>
    </row>
    <row r="807" spans="1:23" ht="30" x14ac:dyDescent="0.25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3">
        <f t="shared" si="50"/>
        <v>40690.614722222221</v>
      </c>
      <c r="T807" s="13">
        <f t="shared" si="51"/>
        <v>40740.75</v>
      </c>
      <c r="U807" s="12">
        <v>40690</v>
      </c>
      <c r="V807" s="12">
        <v>40740</v>
      </c>
      <c r="W807">
        <v>2011</v>
      </c>
    </row>
    <row r="808" spans="1:23" x14ac:dyDescent="0.25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3">
        <f t="shared" si="50"/>
        <v>40763.483090277776</v>
      </c>
      <c r="T808" s="13">
        <f t="shared" si="51"/>
        <v>40793.483090277776</v>
      </c>
      <c r="U808" s="12">
        <v>40763</v>
      </c>
      <c r="V808" s="12">
        <v>40793</v>
      </c>
      <c r="W808">
        <v>2011</v>
      </c>
    </row>
    <row r="809" spans="1:23" x14ac:dyDescent="0.25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3">
        <f t="shared" si="50"/>
        <v>42759.420266203706</v>
      </c>
      <c r="T809" s="13">
        <f t="shared" si="51"/>
        <v>42794.874999999993</v>
      </c>
      <c r="U809" s="12">
        <v>42759</v>
      </c>
      <c r="V809" s="12">
        <v>42794</v>
      </c>
      <c r="W809">
        <v>2017</v>
      </c>
    </row>
    <row r="810" spans="1:23" ht="30" x14ac:dyDescent="0.25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3">
        <f t="shared" si="50"/>
        <v>41961.892199074071</v>
      </c>
      <c r="T810" s="13">
        <f t="shared" si="51"/>
        <v>41994.999305555553</v>
      </c>
      <c r="U810" s="12">
        <v>41961</v>
      </c>
      <c r="V810" s="12">
        <v>41994</v>
      </c>
      <c r="W810">
        <v>2014</v>
      </c>
    </row>
    <row r="811" spans="1:23" ht="30" x14ac:dyDescent="0.25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3">
        <f t="shared" si="50"/>
        <v>41628.625347222223</v>
      </c>
      <c r="T811" s="13">
        <f t="shared" si="51"/>
        <v>41658.625347222223</v>
      </c>
      <c r="U811" s="12">
        <v>41628</v>
      </c>
      <c r="V811" s="12">
        <v>41658</v>
      </c>
      <c r="W811">
        <v>2013</v>
      </c>
    </row>
    <row r="812" spans="1:23" ht="30" x14ac:dyDescent="0.25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3">
        <f t="shared" si="50"/>
        <v>41122.847939814812</v>
      </c>
      <c r="T812" s="13">
        <f t="shared" si="51"/>
        <v>41152.847939814812</v>
      </c>
      <c r="U812" s="12">
        <v>41122</v>
      </c>
      <c r="V812" s="12">
        <v>41152</v>
      </c>
      <c r="W812">
        <v>2012</v>
      </c>
    </row>
    <row r="813" spans="1:23" ht="30" x14ac:dyDescent="0.25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3">
        <f t="shared" si="50"/>
        <v>41443.435208333329</v>
      </c>
      <c r="T813" s="13">
        <f t="shared" si="51"/>
        <v>41465.494444444441</v>
      </c>
      <c r="U813" s="12">
        <v>41443</v>
      </c>
      <c r="V813" s="12">
        <v>41465</v>
      </c>
      <c r="W813">
        <v>2013</v>
      </c>
    </row>
    <row r="814" spans="1:23" ht="30" x14ac:dyDescent="0.25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3">
        <f t="shared" si="50"/>
        <v>41281.809629629628</v>
      </c>
      <c r="T814" s="13">
        <f t="shared" si="51"/>
        <v>41334.373611111107</v>
      </c>
      <c r="U814" s="12">
        <v>41281</v>
      </c>
      <c r="V814" s="12">
        <v>41334</v>
      </c>
      <c r="W814">
        <v>2013</v>
      </c>
    </row>
    <row r="815" spans="1:23" x14ac:dyDescent="0.25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3">
        <f t="shared" si="50"/>
        <v>41080.751909722218</v>
      </c>
      <c r="T815" s="13">
        <f t="shared" si="51"/>
        <v>41110.751909722218</v>
      </c>
      <c r="U815" s="12">
        <v>41080</v>
      </c>
      <c r="V815" s="12">
        <v>41110</v>
      </c>
      <c r="W815">
        <v>2012</v>
      </c>
    </row>
    <row r="816" spans="1:23" ht="30" x14ac:dyDescent="0.25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3">
        <f t="shared" si="50"/>
        <v>40679.534733796296</v>
      </c>
      <c r="T816" s="13">
        <f t="shared" si="51"/>
        <v>40694.544444444444</v>
      </c>
      <c r="U816" s="12">
        <v>40679</v>
      </c>
      <c r="V816" s="12">
        <v>40694</v>
      </c>
      <c r="W816">
        <v>2011</v>
      </c>
    </row>
    <row r="817" spans="1:23" x14ac:dyDescent="0.25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3">
        <f t="shared" si="50"/>
        <v>41914.70952546296</v>
      </c>
      <c r="T817" s="13">
        <f t="shared" si="51"/>
        <v>41944.70952546296</v>
      </c>
      <c r="U817" s="12">
        <v>41914</v>
      </c>
      <c r="V817" s="12">
        <v>41944</v>
      </c>
      <c r="W817">
        <v>2014</v>
      </c>
    </row>
    <row r="818" spans="1:23" ht="30" x14ac:dyDescent="0.25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3">
        <f t="shared" si="50"/>
        <v>41341.662534722222</v>
      </c>
      <c r="T818" s="13">
        <f t="shared" si="51"/>
        <v>41373.0625</v>
      </c>
      <c r="U818" s="12">
        <v>41341</v>
      </c>
      <c r="V818" s="12">
        <v>41373</v>
      </c>
      <c r="W818">
        <v>2013</v>
      </c>
    </row>
    <row r="819" spans="1:23" ht="30" x14ac:dyDescent="0.25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3">
        <f t="shared" si="50"/>
        <v>40925.391331018516</v>
      </c>
      <c r="T819" s="13">
        <f t="shared" si="51"/>
        <v>40978.999305555553</v>
      </c>
      <c r="U819" s="12">
        <v>40925</v>
      </c>
      <c r="V819" s="12">
        <v>40978</v>
      </c>
      <c r="W819">
        <v>2012</v>
      </c>
    </row>
    <row r="820" spans="1:23" ht="30" x14ac:dyDescent="0.25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3">
        <f t="shared" si="50"/>
        <v>41120.67454861111</v>
      </c>
      <c r="T820" s="13">
        <f t="shared" si="51"/>
        <v>41128.500694444439</v>
      </c>
      <c r="U820" s="12">
        <v>41120</v>
      </c>
      <c r="V820" s="12">
        <v>41128</v>
      </c>
      <c r="W820">
        <v>2012</v>
      </c>
    </row>
    <row r="821" spans="1:23" x14ac:dyDescent="0.25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3">
        <f t="shared" si="50"/>
        <v>41619.789976851847</v>
      </c>
      <c r="T821" s="13">
        <f t="shared" si="51"/>
        <v>41628.988888888889</v>
      </c>
      <c r="U821" s="12">
        <v>41619</v>
      </c>
      <c r="V821" s="12">
        <v>41628</v>
      </c>
      <c r="W821">
        <v>2013</v>
      </c>
    </row>
    <row r="822" spans="1:23" ht="30" x14ac:dyDescent="0.25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3">
        <f t="shared" si="50"/>
        <v>41768.633587962962</v>
      </c>
      <c r="T822" s="13">
        <f t="shared" si="51"/>
        <v>41799</v>
      </c>
      <c r="U822" s="12">
        <v>41768</v>
      </c>
      <c r="V822" s="12">
        <v>41799</v>
      </c>
      <c r="W822">
        <v>2014</v>
      </c>
    </row>
    <row r="823" spans="1:23" ht="30" x14ac:dyDescent="0.25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3">
        <f t="shared" si="50"/>
        <v>42093.71371527778</v>
      </c>
      <c r="T823" s="13">
        <f t="shared" si="51"/>
        <v>42127.959027777775</v>
      </c>
      <c r="U823" s="12">
        <v>42093</v>
      </c>
      <c r="V823" s="12">
        <v>42127</v>
      </c>
      <c r="W823">
        <v>2015</v>
      </c>
    </row>
    <row r="824" spans="1:23" ht="30" x14ac:dyDescent="0.25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3">
        <f t="shared" si="50"/>
        <v>41157.739004629628</v>
      </c>
      <c r="T824" s="13">
        <f t="shared" si="51"/>
        <v>41187.739004629628</v>
      </c>
      <c r="U824" s="12">
        <v>41157</v>
      </c>
      <c r="V824" s="12">
        <v>41187</v>
      </c>
      <c r="W824">
        <v>2012</v>
      </c>
    </row>
    <row r="825" spans="1:23" ht="30" x14ac:dyDescent="0.25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3">
        <f t="shared" si="50"/>
        <v>42055.764490740738</v>
      </c>
      <c r="T825" s="13">
        <f t="shared" si="51"/>
        <v>42085.722824074073</v>
      </c>
      <c r="U825" s="12">
        <v>42055</v>
      </c>
      <c r="V825" s="12">
        <v>42085</v>
      </c>
      <c r="W825">
        <v>2015</v>
      </c>
    </row>
    <row r="826" spans="1:23" ht="30" x14ac:dyDescent="0.25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3">
        <f t="shared" si="50"/>
        <v>40250.033773148149</v>
      </c>
      <c r="T826" s="13">
        <f t="shared" si="51"/>
        <v>40286.082638888889</v>
      </c>
      <c r="U826" s="12">
        <v>40250</v>
      </c>
      <c r="V826" s="12">
        <v>40286</v>
      </c>
      <c r="W826">
        <v>2010</v>
      </c>
    </row>
    <row r="827" spans="1:23" ht="30" x14ac:dyDescent="0.25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3">
        <f t="shared" si="50"/>
        <v>41186.098194444443</v>
      </c>
      <c r="T827" s="13">
        <f t="shared" si="51"/>
        <v>41211.098194444443</v>
      </c>
      <c r="U827" s="12">
        <v>41186</v>
      </c>
      <c r="V827" s="12">
        <v>41211</v>
      </c>
      <c r="W827">
        <v>2012</v>
      </c>
    </row>
    <row r="828" spans="1:23" ht="30" x14ac:dyDescent="0.25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3">
        <f t="shared" si="50"/>
        <v>40972.830208333333</v>
      </c>
      <c r="T828" s="13">
        <f t="shared" si="51"/>
        <v>40993.788541666661</v>
      </c>
      <c r="U828" s="12">
        <v>40972</v>
      </c>
      <c r="V828" s="12">
        <v>40993</v>
      </c>
      <c r="W828">
        <v>2012</v>
      </c>
    </row>
    <row r="829" spans="1:23" ht="30" x14ac:dyDescent="0.25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3">
        <f t="shared" si="50"/>
        <v>40927.265127314815</v>
      </c>
      <c r="T829" s="13">
        <f t="shared" si="51"/>
        <v>40953.617361111108</v>
      </c>
      <c r="U829" s="12">
        <v>40927</v>
      </c>
      <c r="V829" s="12">
        <v>40953</v>
      </c>
      <c r="W829">
        <v>2012</v>
      </c>
    </row>
    <row r="830" spans="1:23" ht="30" x14ac:dyDescent="0.25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3">
        <f t="shared" si="50"/>
        <v>41072.84238425926</v>
      </c>
      <c r="T830" s="13">
        <f t="shared" si="51"/>
        <v>41085.474999999999</v>
      </c>
      <c r="U830" s="12">
        <v>41072</v>
      </c>
      <c r="V830" s="12">
        <v>41085</v>
      </c>
      <c r="W830">
        <v>2012</v>
      </c>
    </row>
    <row r="831" spans="1:23" ht="30" x14ac:dyDescent="0.25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3">
        <f t="shared" si="50"/>
        <v>42504.593055555553</v>
      </c>
      <c r="T831" s="13">
        <f t="shared" si="51"/>
        <v>42564.593055555553</v>
      </c>
      <c r="U831" s="12">
        <v>42504</v>
      </c>
      <c r="V831" s="12">
        <v>42564</v>
      </c>
      <c r="W831">
        <v>2016</v>
      </c>
    </row>
    <row r="832" spans="1:23" ht="30" x14ac:dyDescent="0.25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3">
        <f t="shared" si="50"/>
        <v>41325.317418981482</v>
      </c>
      <c r="T832" s="13">
        <f t="shared" si="51"/>
        <v>41355.27575231481</v>
      </c>
      <c r="U832" s="12">
        <v>41325</v>
      </c>
      <c r="V832" s="12">
        <v>41355</v>
      </c>
      <c r="W832">
        <v>2013</v>
      </c>
    </row>
    <row r="833" spans="1:23" ht="30" x14ac:dyDescent="0.25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3">
        <f t="shared" si="50"/>
        <v>40996.438587962963</v>
      </c>
      <c r="T833" s="13">
        <f t="shared" si="51"/>
        <v>41026.438587962963</v>
      </c>
      <c r="U833" s="12">
        <v>40996</v>
      </c>
      <c r="V833" s="12">
        <v>41026</v>
      </c>
      <c r="W833">
        <v>2012</v>
      </c>
    </row>
    <row r="834" spans="1:23" ht="30" x14ac:dyDescent="0.25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7">
        <f t="shared" si="49"/>
        <v>97.993896103896105</v>
      </c>
      <c r="Q834" t="s">
        <v>8325</v>
      </c>
      <c r="R834" t="s">
        <v>8326</v>
      </c>
      <c r="S834" s="13">
        <f t="shared" si="50"/>
        <v>40869.466840277775</v>
      </c>
      <c r="T834" s="13">
        <f t="shared" si="51"/>
        <v>40929.134027777778</v>
      </c>
      <c r="U834" s="12">
        <v>40869</v>
      </c>
      <c r="V834" s="12">
        <v>40929</v>
      </c>
      <c r="W834">
        <v>2011</v>
      </c>
    </row>
    <row r="835" spans="1:23" x14ac:dyDescent="0.25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3">
        <f t="shared" ref="S835:S898" si="54">(((J835/60)/60)/24)+DATE(1970,1,1)+(-5/24)</f>
        <v>41718.669849537036</v>
      </c>
      <c r="T835" s="13">
        <f t="shared" ref="T835:T898" si="55">(((I835/60)/60)/24)+DATE(1970,1,1)+(-5/24)</f>
        <v>41748.669849537036</v>
      </c>
      <c r="U835" s="12">
        <v>41718</v>
      </c>
      <c r="V835" s="12">
        <v>41748</v>
      </c>
      <c r="W835">
        <v>2014</v>
      </c>
    </row>
    <row r="836" spans="1:23" ht="30" x14ac:dyDescent="0.25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3">
        <f t="shared" si="54"/>
        <v>41422.614490740736</v>
      </c>
      <c r="T836" s="13">
        <f t="shared" si="55"/>
        <v>41455.957638888889</v>
      </c>
      <c r="U836" s="12">
        <v>41422</v>
      </c>
      <c r="V836" s="12">
        <v>41455</v>
      </c>
      <c r="W836">
        <v>2013</v>
      </c>
    </row>
    <row r="837" spans="1:23" ht="30" x14ac:dyDescent="0.25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3">
        <f t="shared" si="54"/>
        <v>41005.249513888884</v>
      </c>
      <c r="T837" s="13">
        <f t="shared" si="55"/>
        <v>41047.916666666664</v>
      </c>
      <c r="U837" s="12">
        <v>41005</v>
      </c>
      <c r="V837" s="12">
        <v>41047</v>
      </c>
      <c r="W837">
        <v>2012</v>
      </c>
    </row>
    <row r="838" spans="1:23" x14ac:dyDescent="0.25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3">
        <f t="shared" si="54"/>
        <v>41523.848587962959</v>
      </c>
      <c r="T838" s="13">
        <f t="shared" si="55"/>
        <v>41553.848587962959</v>
      </c>
      <c r="U838" s="12">
        <v>41523</v>
      </c>
      <c r="V838" s="12">
        <v>41553</v>
      </c>
      <c r="W838">
        <v>2013</v>
      </c>
    </row>
    <row r="839" spans="1:23" ht="30" x14ac:dyDescent="0.25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3">
        <f t="shared" si="54"/>
        <v>41730.79006944444</v>
      </c>
      <c r="T839" s="13">
        <f t="shared" si="55"/>
        <v>41760.79006944444</v>
      </c>
      <c r="U839" s="12">
        <v>41730</v>
      </c>
      <c r="V839" s="12">
        <v>41760</v>
      </c>
      <c r="W839">
        <v>2014</v>
      </c>
    </row>
    <row r="840" spans="1:23" ht="30" x14ac:dyDescent="0.25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3">
        <f t="shared" si="54"/>
        <v>40895.689641203702</v>
      </c>
      <c r="T840" s="13">
        <f t="shared" si="55"/>
        <v>40925.689641203702</v>
      </c>
      <c r="U840" s="12">
        <v>40895</v>
      </c>
      <c r="V840" s="12">
        <v>40925</v>
      </c>
      <c r="W840">
        <v>2011</v>
      </c>
    </row>
    <row r="841" spans="1:23" ht="30" x14ac:dyDescent="0.25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3">
        <f t="shared" si="54"/>
        <v>41144.555046296293</v>
      </c>
      <c r="T841" s="13">
        <f t="shared" si="55"/>
        <v>41174.555046296293</v>
      </c>
      <c r="U841" s="12">
        <v>41144</v>
      </c>
      <c r="V841" s="12">
        <v>41174</v>
      </c>
      <c r="W841">
        <v>2012</v>
      </c>
    </row>
    <row r="842" spans="1:23" ht="30" x14ac:dyDescent="0.25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3">
        <f t="shared" si="54"/>
        <v>42607.018368055556</v>
      </c>
      <c r="T842" s="13">
        <f t="shared" si="55"/>
        <v>42637.018368055556</v>
      </c>
      <c r="U842" s="12">
        <v>42607</v>
      </c>
      <c r="V842" s="12">
        <v>42637</v>
      </c>
      <c r="W842">
        <v>2016</v>
      </c>
    </row>
    <row r="843" spans="1:23" ht="30" x14ac:dyDescent="0.25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3">
        <f t="shared" si="54"/>
        <v>41923.63035879629</v>
      </c>
      <c r="T843" s="13">
        <f t="shared" si="55"/>
        <v>41953.672025462954</v>
      </c>
      <c r="U843" s="12">
        <v>41923</v>
      </c>
      <c r="V843" s="12">
        <v>41953</v>
      </c>
      <c r="W843">
        <v>2014</v>
      </c>
    </row>
    <row r="844" spans="1:23" ht="30" x14ac:dyDescent="0.25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3">
        <f t="shared" si="54"/>
        <v>41526.384062500001</v>
      </c>
      <c r="T844" s="13">
        <f t="shared" si="55"/>
        <v>41560.957638888889</v>
      </c>
      <c r="U844" s="12">
        <v>41526</v>
      </c>
      <c r="V844" s="12">
        <v>41560</v>
      </c>
      <c r="W844">
        <v>2013</v>
      </c>
    </row>
    <row r="845" spans="1:23" ht="30" x14ac:dyDescent="0.25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3">
        <f t="shared" si="54"/>
        <v>42695.049537037034</v>
      </c>
      <c r="T845" s="13">
        <f t="shared" si="55"/>
        <v>42712.124999999993</v>
      </c>
      <c r="U845" s="12">
        <v>42695</v>
      </c>
      <c r="V845" s="12">
        <v>42712</v>
      </c>
      <c r="W845">
        <v>2016</v>
      </c>
    </row>
    <row r="846" spans="1:23" ht="30" x14ac:dyDescent="0.25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3">
        <f t="shared" si="54"/>
        <v>41905.476296296292</v>
      </c>
      <c r="T846" s="13">
        <f t="shared" si="55"/>
        <v>41943.999305555553</v>
      </c>
      <c r="U846" s="12">
        <v>41905</v>
      </c>
      <c r="V846" s="12">
        <v>41943</v>
      </c>
      <c r="W846">
        <v>2014</v>
      </c>
    </row>
    <row r="847" spans="1:23" ht="30" x14ac:dyDescent="0.25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3">
        <f t="shared" si="54"/>
        <v>42577.997638888883</v>
      </c>
      <c r="T847" s="13">
        <f t="shared" si="55"/>
        <v>42617.957638888889</v>
      </c>
      <c r="U847" s="12">
        <v>42577</v>
      </c>
      <c r="V847" s="12">
        <v>42617</v>
      </c>
      <c r="W847">
        <v>2016</v>
      </c>
    </row>
    <row r="848" spans="1:23" ht="30" x14ac:dyDescent="0.25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3">
        <f t="shared" si="54"/>
        <v>41694.183506944442</v>
      </c>
      <c r="T848" s="13">
        <f t="shared" si="55"/>
        <v>41708.375</v>
      </c>
      <c r="U848" s="12">
        <v>41694</v>
      </c>
      <c r="V848" s="12">
        <v>41708</v>
      </c>
      <c r="W848">
        <v>2014</v>
      </c>
    </row>
    <row r="849" spans="1:23" x14ac:dyDescent="0.25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3">
        <f t="shared" si="54"/>
        <v>42165.590000000004</v>
      </c>
      <c r="T849" s="13">
        <f t="shared" si="55"/>
        <v>42195.590000000004</v>
      </c>
      <c r="U849" s="12">
        <v>42165</v>
      </c>
      <c r="V849" s="12">
        <v>42195</v>
      </c>
      <c r="W849">
        <v>2015</v>
      </c>
    </row>
    <row r="850" spans="1:23" ht="30" x14ac:dyDescent="0.25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3">
        <f t="shared" si="54"/>
        <v>42078.583715277775</v>
      </c>
      <c r="T850" s="13">
        <f t="shared" si="55"/>
        <v>42108.583715277775</v>
      </c>
      <c r="U850" s="12">
        <v>42078</v>
      </c>
      <c r="V850" s="12">
        <v>42108</v>
      </c>
      <c r="W850">
        <v>2015</v>
      </c>
    </row>
    <row r="851" spans="1:23" ht="30" x14ac:dyDescent="0.25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3">
        <f t="shared" si="54"/>
        <v>42050.94055555555</v>
      </c>
      <c r="T851" s="13">
        <f t="shared" si="55"/>
        <v>42078.898888888885</v>
      </c>
      <c r="U851" s="12">
        <v>42050</v>
      </c>
      <c r="V851" s="12">
        <v>42078</v>
      </c>
      <c r="W851">
        <v>2015</v>
      </c>
    </row>
    <row r="852" spans="1:23" ht="30" x14ac:dyDescent="0.25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3">
        <f t="shared" si="54"/>
        <v>42452.619409722225</v>
      </c>
      <c r="T852" s="13">
        <f t="shared" si="55"/>
        <v>42484.999305555553</v>
      </c>
      <c r="U852" s="12">
        <v>42452</v>
      </c>
      <c r="V852" s="12">
        <v>42484</v>
      </c>
      <c r="W852">
        <v>2016</v>
      </c>
    </row>
    <row r="853" spans="1:23" ht="30" x14ac:dyDescent="0.25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3">
        <f t="shared" si="54"/>
        <v>42522.671909722216</v>
      </c>
      <c r="T853" s="13">
        <f t="shared" si="55"/>
        <v>42582.614583333336</v>
      </c>
      <c r="U853" s="12">
        <v>42522</v>
      </c>
      <c r="V853" s="12">
        <v>42582</v>
      </c>
      <c r="W853">
        <v>2016</v>
      </c>
    </row>
    <row r="854" spans="1:23" ht="30" x14ac:dyDescent="0.25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3">
        <f t="shared" si="54"/>
        <v>42656.59716435185</v>
      </c>
      <c r="T854" s="13">
        <f t="shared" si="55"/>
        <v>42667.666666666664</v>
      </c>
      <c r="U854" s="12">
        <v>42656</v>
      </c>
      <c r="V854" s="12">
        <v>42667</v>
      </c>
      <c r="W854">
        <v>2016</v>
      </c>
    </row>
    <row r="855" spans="1:23" ht="30" x14ac:dyDescent="0.25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3">
        <f t="shared" si="54"/>
        <v>42021.62394675926</v>
      </c>
      <c r="T855" s="13">
        <f t="shared" si="55"/>
        <v>42051.62394675926</v>
      </c>
      <c r="U855" s="12">
        <v>42021</v>
      </c>
      <c r="V855" s="12">
        <v>42051</v>
      </c>
      <c r="W855">
        <v>2015</v>
      </c>
    </row>
    <row r="856" spans="1:23" ht="30" x14ac:dyDescent="0.25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3">
        <f t="shared" si="54"/>
        <v>42702.004004629627</v>
      </c>
      <c r="T856" s="13">
        <f t="shared" si="55"/>
        <v>42732.004004629627</v>
      </c>
      <c r="U856" s="12">
        <v>42702</v>
      </c>
      <c r="V856" s="12">
        <v>42732</v>
      </c>
      <c r="W856">
        <v>2016</v>
      </c>
    </row>
    <row r="857" spans="1:23" ht="30" x14ac:dyDescent="0.25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3">
        <f t="shared" si="54"/>
        <v>42544.916863425926</v>
      </c>
      <c r="T857" s="13">
        <f t="shared" si="55"/>
        <v>42574.916863425926</v>
      </c>
      <c r="U857" s="12">
        <v>42544</v>
      </c>
      <c r="V857" s="12">
        <v>42574</v>
      </c>
      <c r="W857">
        <v>2016</v>
      </c>
    </row>
    <row r="858" spans="1:23" ht="30" x14ac:dyDescent="0.25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3">
        <f t="shared" si="54"/>
        <v>42609.103657407402</v>
      </c>
      <c r="T858" s="13">
        <f t="shared" si="55"/>
        <v>42668.583333333336</v>
      </c>
      <c r="U858" s="12">
        <v>42609</v>
      </c>
      <c r="V858" s="12">
        <v>42668</v>
      </c>
      <c r="W858">
        <v>2016</v>
      </c>
    </row>
    <row r="859" spans="1:23" ht="30" x14ac:dyDescent="0.25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3">
        <f t="shared" si="54"/>
        <v>42291.373043981475</v>
      </c>
      <c r="T859" s="13">
        <f t="shared" si="55"/>
        <v>42333.414710648147</v>
      </c>
      <c r="U859" s="12">
        <v>42291</v>
      </c>
      <c r="V859" s="12">
        <v>42333</v>
      </c>
      <c r="W859">
        <v>2015</v>
      </c>
    </row>
    <row r="860" spans="1:23" ht="30" x14ac:dyDescent="0.25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3">
        <f t="shared" si="54"/>
        <v>42079.537245370368</v>
      </c>
      <c r="T860" s="13">
        <f t="shared" si="55"/>
        <v>42109.749305555553</v>
      </c>
      <c r="U860" s="12">
        <v>42079</v>
      </c>
      <c r="V860" s="12">
        <v>42109</v>
      </c>
      <c r="W860">
        <v>2015</v>
      </c>
    </row>
    <row r="861" spans="1:23" ht="30" x14ac:dyDescent="0.25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3">
        <f t="shared" si="54"/>
        <v>42128.611898148149</v>
      </c>
      <c r="T861" s="13">
        <f t="shared" si="55"/>
        <v>42158.791666666664</v>
      </c>
      <c r="U861" s="12">
        <v>42128</v>
      </c>
      <c r="V861" s="12">
        <v>42158</v>
      </c>
      <c r="W861">
        <v>2015</v>
      </c>
    </row>
    <row r="862" spans="1:23" ht="30" x14ac:dyDescent="0.25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13">
        <f t="shared" si="54"/>
        <v>41570.274456018517</v>
      </c>
      <c r="T862" s="13">
        <f t="shared" si="55"/>
        <v>41600.316122685181</v>
      </c>
      <c r="U862" s="12">
        <v>41570</v>
      </c>
      <c r="V862" s="12">
        <v>41600</v>
      </c>
      <c r="W862">
        <v>2013</v>
      </c>
    </row>
    <row r="863" spans="1:23" ht="30" x14ac:dyDescent="0.25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3">
        <f t="shared" si="54"/>
        <v>42599.756990740738</v>
      </c>
      <c r="T863" s="13">
        <f t="shared" si="55"/>
        <v>42629.756990740738</v>
      </c>
      <c r="U863" s="12">
        <v>42599</v>
      </c>
      <c r="V863" s="12">
        <v>42629</v>
      </c>
      <c r="W863">
        <v>2016</v>
      </c>
    </row>
    <row r="864" spans="1:23" ht="30" x14ac:dyDescent="0.25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3">
        <f t="shared" si="54"/>
        <v>41559.346620370365</v>
      </c>
      <c r="T864" s="13">
        <f t="shared" si="55"/>
        <v>41589.388287037036</v>
      </c>
      <c r="U864" s="12">
        <v>41559</v>
      </c>
      <c r="V864" s="12">
        <v>41589</v>
      </c>
      <c r="W864">
        <v>2013</v>
      </c>
    </row>
    <row r="865" spans="1:23" ht="30" x14ac:dyDescent="0.25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3">
        <f t="shared" si="54"/>
        <v>40920.909328703703</v>
      </c>
      <c r="T865" s="13">
        <f t="shared" si="55"/>
        <v>40950.909328703703</v>
      </c>
      <c r="U865" s="12">
        <v>40920</v>
      </c>
      <c r="V865" s="12">
        <v>40950</v>
      </c>
      <c r="W865">
        <v>2012</v>
      </c>
    </row>
    <row r="866" spans="1:23" ht="30" x14ac:dyDescent="0.25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3">
        <f t="shared" si="54"/>
        <v>41540.898587962962</v>
      </c>
      <c r="T866" s="13">
        <f t="shared" si="55"/>
        <v>41563.207638888889</v>
      </c>
      <c r="U866" s="12">
        <v>41540</v>
      </c>
      <c r="V866" s="12">
        <v>41563</v>
      </c>
      <c r="W866">
        <v>2013</v>
      </c>
    </row>
    <row r="867" spans="1:23" ht="30" x14ac:dyDescent="0.25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3">
        <f t="shared" si="54"/>
        <v>41230.564780092594</v>
      </c>
      <c r="T867" s="13">
        <f t="shared" si="55"/>
        <v>41290.564780092594</v>
      </c>
      <c r="U867" s="12">
        <v>41230</v>
      </c>
      <c r="V867" s="12">
        <v>41290</v>
      </c>
      <c r="W867">
        <v>2012</v>
      </c>
    </row>
    <row r="868" spans="1:23" ht="30" x14ac:dyDescent="0.25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3">
        <f t="shared" si="54"/>
        <v>42025.429606481477</v>
      </c>
      <c r="T868" s="13">
        <f t="shared" si="55"/>
        <v>42063.423611111109</v>
      </c>
      <c r="U868" s="12">
        <v>42025</v>
      </c>
      <c r="V868" s="12">
        <v>42063</v>
      </c>
      <c r="W868">
        <v>2015</v>
      </c>
    </row>
    <row r="869" spans="1:23" ht="30" x14ac:dyDescent="0.25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3">
        <f t="shared" si="54"/>
        <v>40087.897060185183</v>
      </c>
      <c r="T869" s="13">
        <f t="shared" si="55"/>
        <v>40147.999305555553</v>
      </c>
      <c r="U869" s="12">
        <v>40087</v>
      </c>
      <c r="V869" s="12">
        <v>40147</v>
      </c>
      <c r="W869">
        <v>2009</v>
      </c>
    </row>
    <row r="870" spans="1:23" ht="30" x14ac:dyDescent="0.25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3">
        <f t="shared" si="54"/>
        <v>41615.819421296292</v>
      </c>
      <c r="T870" s="13">
        <f t="shared" si="55"/>
        <v>41645.819421296292</v>
      </c>
      <c r="U870" s="12">
        <v>41615</v>
      </c>
      <c r="V870" s="12">
        <v>41645</v>
      </c>
      <c r="W870">
        <v>2013</v>
      </c>
    </row>
    <row r="871" spans="1:23" ht="30" x14ac:dyDescent="0.25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3">
        <f t="shared" si="54"/>
        <v>41342.637233796297</v>
      </c>
      <c r="T871" s="13">
        <f t="shared" si="55"/>
        <v>41372.595567129625</v>
      </c>
      <c r="U871" s="12">
        <v>41342</v>
      </c>
      <c r="V871" s="12">
        <v>41372</v>
      </c>
      <c r="W871">
        <v>2013</v>
      </c>
    </row>
    <row r="872" spans="1:23" ht="30" x14ac:dyDescent="0.25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3">
        <f t="shared" si="54"/>
        <v>41487.813923611109</v>
      </c>
      <c r="T872" s="13">
        <f t="shared" si="55"/>
        <v>41517.813923611109</v>
      </c>
      <c r="U872" s="12">
        <v>41487</v>
      </c>
      <c r="V872" s="12">
        <v>41517</v>
      </c>
      <c r="W872">
        <v>2013</v>
      </c>
    </row>
    <row r="873" spans="1:23" ht="30" x14ac:dyDescent="0.25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3">
        <f t="shared" si="54"/>
        <v>41577.352951388886</v>
      </c>
      <c r="T873" s="13">
        <f t="shared" si="55"/>
        <v>41607.39461805555</v>
      </c>
      <c r="U873" s="12">
        <v>41577</v>
      </c>
      <c r="V873" s="12">
        <v>41607</v>
      </c>
      <c r="W873">
        <v>2013</v>
      </c>
    </row>
    <row r="874" spans="1:23" ht="30" x14ac:dyDescent="0.25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3">
        <f t="shared" si="54"/>
        <v>40567.617210648146</v>
      </c>
      <c r="T874" s="13">
        <f t="shared" si="55"/>
        <v>40612.617210648146</v>
      </c>
      <c r="U874" s="12">
        <v>40567</v>
      </c>
      <c r="V874" s="12">
        <v>40612</v>
      </c>
      <c r="W874">
        <v>2011</v>
      </c>
    </row>
    <row r="875" spans="1:23" ht="30" x14ac:dyDescent="0.25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3">
        <f t="shared" si="54"/>
        <v>41183.958796296298</v>
      </c>
      <c r="T875" s="13">
        <f t="shared" si="55"/>
        <v>41224.000462962962</v>
      </c>
      <c r="U875" s="12">
        <v>41183</v>
      </c>
      <c r="V875" s="12">
        <v>41224</v>
      </c>
      <c r="W875">
        <v>2012</v>
      </c>
    </row>
    <row r="876" spans="1:23" ht="30" x14ac:dyDescent="0.25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3">
        <f t="shared" si="54"/>
        <v>41368.375393518516</v>
      </c>
      <c r="T876" s="13">
        <f t="shared" si="55"/>
        <v>41398.375393518516</v>
      </c>
      <c r="U876" s="12">
        <v>41368</v>
      </c>
      <c r="V876" s="12">
        <v>41398</v>
      </c>
      <c r="W876">
        <v>2013</v>
      </c>
    </row>
    <row r="877" spans="1:23" ht="30" x14ac:dyDescent="0.25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3">
        <f t="shared" si="54"/>
        <v>42248.515405092585</v>
      </c>
      <c r="T877" s="13">
        <f t="shared" si="55"/>
        <v>42268.515405092585</v>
      </c>
      <c r="U877" s="12">
        <v>42248</v>
      </c>
      <c r="V877" s="12">
        <v>42268</v>
      </c>
      <c r="W877">
        <v>2015</v>
      </c>
    </row>
    <row r="878" spans="1:23" x14ac:dyDescent="0.25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3">
        <f t="shared" si="54"/>
        <v>41276.288506944438</v>
      </c>
      <c r="T878" s="13">
        <f t="shared" si="55"/>
        <v>41309.288506944438</v>
      </c>
      <c r="U878" s="12">
        <v>41276</v>
      </c>
      <c r="V878" s="12">
        <v>41309</v>
      </c>
      <c r="W878">
        <v>2013</v>
      </c>
    </row>
    <row r="879" spans="1:23" ht="30" x14ac:dyDescent="0.25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3">
        <f t="shared" si="54"/>
        <v>41597.580555555556</v>
      </c>
      <c r="T879" s="13">
        <f t="shared" si="55"/>
        <v>41627.580555555556</v>
      </c>
      <c r="U879" s="12">
        <v>41597</v>
      </c>
      <c r="V879" s="12">
        <v>41627</v>
      </c>
      <c r="W879">
        <v>2013</v>
      </c>
    </row>
    <row r="880" spans="1:23" ht="30" x14ac:dyDescent="0.25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3">
        <f t="shared" si="54"/>
        <v>40505.024583333332</v>
      </c>
      <c r="T880" s="13">
        <f t="shared" si="55"/>
        <v>40535.024583333332</v>
      </c>
      <c r="U880" s="12">
        <v>40505</v>
      </c>
      <c r="V880" s="12">
        <v>40535</v>
      </c>
      <c r="W880">
        <v>2010</v>
      </c>
    </row>
    <row r="881" spans="1:23" ht="30" x14ac:dyDescent="0.25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3">
        <f t="shared" si="54"/>
        <v>41037.621585648143</v>
      </c>
      <c r="T881" s="13">
        <f t="shared" si="55"/>
        <v>41058.621585648143</v>
      </c>
      <c r="U881" s="12">
        <v>41037</v>
      </c>
      <c r="V881" s="12">
        <v>41058</v>
      </c>
      <c r="W881">
        <v>2012</v>
      </c>
    </row>
    <row r="882" spans="1:23" ht="30" x14ac:dyDescent="0.25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13">
        <f t="shared" si="54"/>
        <v>41179.112708333334</v>
      </c>
      <c r="T882" s="13">
        <f t="shared" si="55"/>
        <v>41212.112708333334</v>
      </c>
      <c r="U882" s="12">
        <v>41179</v>
      </c>
      <c r="V882" s="12">
        <v>41212</v>
      </c>
      <c r="W882">
        <v>2012</v>
      </c>
    </row>
    <row r="883" spans="1:23" ht="30" x14ac:dyDescent="0.25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3">
        <f t="shared" si="54"/>
        <v>40877.042662037034</v>
      </c>
      <c r="T883" s="13">
        <f t="shared" si="55"/>
        <v>40922.042662037034</v>
      </c>
      <c r="U883" s="12">
        <v>40877</v>
      </c>
      <c r="V883" s="12">
        <v>40922</v>
      </c>
      <c r="W883">
        <v>2011</v>
      </c>
    </row>
    <row r="884" spans="1:23" ht="30" x14ac:dyDescent="0.25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3">
        <f t="shared" si="54"/>
        <v>40759.652199074073</v>
      </c>
      <c r="T884" s="13">
        <f t="shared" si="55"/>
        <v>40792.652199074073</v>
      </c>
      <c r="U884" s="12">
        <v>40759</v>
      </c>
      <c r="V884" s="12">
        <v>40792</v>
      </c>
      <c r="W884">
        <v>2011</v>
      </c>
    </row>
    <row r="885" spans="1:23" ht="30" x14ac:dyDescent="0.25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3">
        <f t="shared" si="54"/>
        <v>42371.727256944439</v>
      </c>
      <c r="T885" s="13">
        <f t="shared" si="55"/>
        <v>42431.727256944439</v>
      </c>
      <c r="U885" s="12">
        <v>42371</v>
      </c>
      <c r="V885" s="12">
        <v>42431</v>
      </c>
      <c r="W885">
        <v>2016</v>
      </c>
    </row>
    <row r="886" spans="1:23" ht="30" x14ac:dyDescent="0.25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3">
        <f t="shared" si="54"/>
        <v>40981.594282407401</v>
      </c>
      <c r="T886" s="13">
        <f t="shared" si="55"/>
        <v>41040.896527777775</v>
      </c>
      <c r="U886" s="12">
        <v>40981</v>
      </c>
      <c r="V886" s="12">
        <v>41040</v>
      </c>
      <c r="W886">
        <v>2012</v>
      </c>
    </row>
    <row r="887" spans="1:23" ht="30" x14ac:dyDescent="0.25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3">
        <f t="shared" si="54"/>
        <v>42713.732766203706</v>
      </c>
      <c r="T887" s="13">
        <f t="shared" si="55"/>
        <v>42734.732766203706</v>
      </c>
      <c r="U887" s="12">
        <v>42713</v>
      </c>
      <c r="V887" s="12">
        <v>42734</v>
      </c>
      <c r="W887">
        <v>2016</v>
      </c>
    </row>
    <row r="888" spans="1:23" ht="30" x14ac:dyDescent="0.25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3">
        <f t="shared" si="54"/>
        <v>42603.662187499998</v>
      </c>
      <c r="T888" s="13">
        <f t="shared" si="55"/>
        <v>42628.662187499998</v>
      </c>
      <c r="U888" s="12">
        <v>42603</v>
      </c>
      <c r="V888" s="12">
        <v>42628</v>
      </c>
      <c r="W888">
        <v>2016</v>
      </c>
    </row>
    <row r="889" spans="1:23" ht="30" x14ac:dyDescent="0.25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3">
        <f t="shared" si="54"/>
        <v>41026.75063657407</v>
      </c>
      <c r="T889" s="13">
        <f t="shared" si="55"/>
        <v>41056.75063657407</v>
      </c>
      <c r="U889" s="12">
        <v>41026</v>
      </c>
      <c r="V889" s="12">
        <v>41056</v>
      </c>
      <c r="W889">
        <v>2012</v>
      </c>
    </row>
    <row r="890" spans="1:23" ht="30" x14ac:dyDescent="0.25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3">
        <f t="shared" si="54"/>
        <v>40751.544965277775</v>
      </c>
      <c r="T890" s="13">
        <f t="shared" si="55"/>
        <v>40787.041666666664</v>
      </c>
      <c r="U890" s="12">
        <v>40751</v>
      </c>
      <c r="V890" s="12">
        <v>40787</v>
      </c>
      <c r="W890">
        <v>2011</v>
      </c>
    </row>
    <row r="891" spans="1:23" ht="30" x14ac:dyDescent="0.25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3">
        <f t="shared" si="54"/>
        <v>41887.575729166667</v>
      </c>
      <c r="T891" s="13">
        <f t="shared" si="55"/>
        <v>41917.575729166667</v>
      </c>
      <c r="U891" s="12">
        <v>41887</v>
      </c>
      <c r="V891" s="12">
        <v>41917</v>
      </c>
      <c r="W891">
        <v>2014</v>
      </c>
    </row>
    <row r="892" spans="1:23" ht="30" x14ac:dyDescent="0.25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3">
        <f t="shared" si="54"/>
        <v>41569.490497685183</v>
      </c>
      <c r="T892" s="13">
        <f t="shared" si="55"/>
        <v>41599.532164351847</v>
      </c>
      <c r="U892" s="12">
        <v>41569</v>
      </c>
      <c r="V892" s="12">
        <v>41599</v>
      </c>
      <c r="W892">
        <v>2013</v>
      </c>
    </row>
    <row r="893" spans="1:23" ht="30" x14ac:dyDescent="0.25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3">
        <f t="shared" si="54"/>
        <v>41841.823263888888</v>
      </c>
      <c r="T893" s="13">
        <f t="shared" si="55"/>
        <v>41871.823263888888</v>
      </c>
      <c r="U893" s="12">
        <v>41841</v>
      </c>
      <c r="V893" s="12">
        <v>41871</v>
      </c>
      <c r="W893">
        <v>2014</v>
      </c>
    </row>
    <row r="894" spans="1:23" ht="30" x14ac:dyDescent="0.25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3">
        <f t="shared" si="54"/>
        <v>40303.991701388884</v>
      </c>
      <c r="T894" s="13">
        <f t="shared" si="55"/>
        <v>40390.958333333328</v>
      </c>
      <c r="U894" s="12">
        <v>40303</v>
      </c>
      <c r="V894" s="12">
        <v>40390</v>
      </c>
      <c r="W894">
        <v>2010</v>
      </c>
    </row>
    <row r="895" spans="1:23" ht="30" x14ac:dyDescent="0.25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3">
        <f t="shared" si="54"/>
        <v>42065.689386574071</v>
      </c>
      <c r="T895" s="13">
        <f t="shared" si="55"/>
        <v>42095.647719907407</v>
      </c>
      <c r="U895" s="12">
        <v>42065</v>
      </c>
      <c r="V895" s="12">
        <v>42095</v>
      </c>
      <c r="W895">
        <v>2015</v>
      </c>
    </row>
    <row r="896" spans="1:23" ht="30" x14ac:dyDescent="0.25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3">
        <f t="shared" si="54"/>
        <v>42496.773263888892</v>
      </c>
      <c r="T896" s="13">
        <f t="shared" si="55"/>
        <v>42526.773263888892</v>
      </c>
      <c r="U896" s="12">
        <v>42496</v>
      </c>
      <c r="V896" s="12">
        <v>42526</v>
      </c>
      <c r="W896">
        <v>2016</v>
      </c>
    </row>
    <row r="897" spans="1:23" ht="30" x14ac:dyDescent="0.25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3">
        <f t="shared" si="54"/>
        <v>40430.919317129628</v>
      </c>
      <c r="T897" s="13">
        <f t="shared" si="55"/>
        <v>40475.919317129628</v>
      </c>
      <c r="U897" s="12">
        <v>40430</v>
      </c>
      <c r="V897" s="12">
        <v>40475</v>
      </c>
      <c r="W897">
        <v>2010</v>
      </c>
    </row>
    <row r="898" spans="1:23" ht="30" x14ac:dyDescent="0.25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7">
        <f t="shared" si="53"/>
        <v>44.444444444444443</v>
      </c>
      <c r="Q898" t="s">
        <v>8325</v>
      </c>
      <c r="R898" t="s">
        <v>8329</v>
      </c>
      <c r="S898" s="13">
        <f t="shared" si="54"/>
        <v>42218.664652777778</v>
      </c>
      <c r="T898" s="13">
        <f t="shared" si="55"/>
        <v>42243.958333333336</v>
      </c>
      <c r="U898" s="12">
        <v>42218</v>
      </c>
      <c r="V898" s="12">
        <v>42243</v>
      </c>
      <c r="W898">
        <v>2015</v>
      </c>
    </row>
    <row r="899" spans="1:23" ht="30" x14ac:dyDescent="0.25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3">
        <f t="shared" ref="S899:S962" si="58">(((J899/60)/60)/24)+DATE(1970,1,1)+(-5/24)</f>
        <v>41211.480416666665</v>
      </c>
      <c r="T899" s="13">
        <f t="shared" ref="T899:T962" si="59">(((I899/60)/60)/24)+DATE(1970,1,1)+(-5/24)</f>
        <v>41241.52208333333</v>
      </c>
      <c r="U899" s="12">
        <v>41211</v>
      </c>
      <c r="V899" s="12">
        <v>41241</v>
      </c>
      <c r="W899">
        <v>2012</v>
      </c>
    </row>
    <row r="900" spans="1:23" ht="30" x14ac:dyDescent="0.25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3">
        <f t="shared" si="58"/>
        <v>40878.549884259257</v>
      </c>
      <c r="T900" s="13">
        <f t="shared" si="59"/>
        <v>40923.549884259257</v>
      </c>
      <c r="U900" s="12">
        <v>40878</v>
      </c>
      <c r="V900" s="12">
        <v>40923</v>
      </c>
      <c r="W900">
        <v>2011</v>
      </c>
    </row>
    <row r="901" spans="1:23" ht="30" x14ac:dyDescent="0.25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3">
        <f t="shared" si="58"/>
        <v>40645.890763888885</v>
      </c>
      <c r="T901" s="13">
        <f t="shared" si="59"/>
        <v>40690.890763888885</v>
      </c>
      <c r="U901" s="12">
        <v>40645</v>
      </c>
      <c r="V901" s="12">
        <v>40690</v>
      </c>
      <c r="W901">
        <v>2011</v>
      </c>
    </row>
    <row r="902" spans="1:23" ht="30" x14ac:dyDescent="0.25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3">
        <f t="shared" si="58"/>
        <v>42429.641226851854</v>
      </c>
      <c r="T902" s="13">
        <f t="shared" si="59"/>
        <v>42459.599560185183</v>
      </c>
      <c r="U902" s="12">
        <v>42429</v>
      </c>
      <c r="V902" s="12">
        <v>42459</v>
      </c>
      <c r="W902">
        <v>2016</v>
      </c>
    </row>
    <row r="903" spans="1:23" ht="30" x14ac:dyDescent="0.25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3">
        <f t="shared" si="58"/>
        <v>40291.603171296294</v>
      </c>
      <c r="T903" s="13">
        <f t="shared" si="59"/>
        <v>40337.59097222222</v>
      </c>
      <c r="U903" s="12">
        <v>40291</v>
      </c>
      <c r="V903" s="12">
        <v>40337</v>
      </c>
      <c r="W903">
        <v>2010</v>
      </c>
    </row>
    <row r="904" spans="1:23" ht="30" x14ac:dyDescent="0.25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3">
        <f t="shared" si="58"/>
        <v>41829.757199074069</v>
      </c>
      <c r="T904" s="13">
        <f t="shared" si="59"/>
        <v>41881.4375</v>
      </c>
      <c r="U904" s="12">
        <v>41829</v>
      </c>
      <c r="V904" s="12">
        <v>41881</v>
      </c>
      <c r="W904">
        <v>2014</v>
      </c>
    </row>
    <row r="905" spans="1:23" ht="30" x14ac:dyDescent="0.25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3">
        <f t="shared" si="58"/>
        <v>41149.587731481479</v>
      </c>
      <c r="T905" s="13">
        <f t="shared" si="59"/>
        <v>41174.892361111109</v>
      </c>
      <c r="U905" s="12">
        <v>41149</v>
      </c>
      <c r="V905" s="12">
        <v>41174</v>
      </c>
      <c r="W905">
        <v>2012</v>
      </c>
    </row>
    <row r="906" spans="1:23" ht="30" x14ac:dyDescent="0.25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3">
        <f t="shared" si="58"/>
        <v>42341.87195601852</v>
      </c>
      <c r="T906" s="13">
        <f t="shared" si="59"/>
        <v>42371.87195601852</v>
      </c>
      <c r="U906" s="12">
        <v>42341</v>
      </c>
      <c r="V906" s="12">
        <v>42371</v>
      </c>
      <c r="W906">
        <v>2015</v>
      </c>
    </row>
    <row r="907" spans="1:23" ht="30" x14ac:dyDescent="0.25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3">
        <f t="shared" si="58"/>
        <v>40507.031550925924</v>
      </c>
      <c r="T907" s="13">
        <f t="shared" si="59"/>
        <v>40567.031550925924</v>
      </c>
      <c r="U907" s="12">
        <v>40507</v>
      </c>
      <c r="V907" s="12">
        <v>40567</v>
      </c>
      <c r="W907">
        <v>2010</v>
      </c>
    </row>
    <row r="908" spans="1:23" x14ac:dyDescent="0.25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3">
        <f t="shared" si="58"/>
        <v>41680.981365740736</v>
      </c>
      <c r="T908" s="13">
        <f t="shared" si="59"/>
        <v>41710.939699074072</v>
      </c>
      <c r="U908" s="12">
        <v>41680</v>
      </c>
      <c r="V908" s="12">
        <v>41710</v>
      </c>
      <c r="W908">
        <v>2014</v>
      </c>
    </row>
    <row r="909" spans="1:23" ht="30" x14ac:dyDescent="0.25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3">
        <f t="shared" si="58"/>
        <v>40766.9840625</v>
      </c>
      <c r="T909" s="13">
        <f t="shared" si="59"/>
        <v>40796.9840625</v>
      </c>
      <c r="U909" s="12">
        <v>40766</v>
      </c>
      <c r="V909" s="12">
        <v>40796</v>
      </c>
      <c r="W909">
        <v>2011</v>
      </c>
    </row>
    <row r="910" spans="1:23" ht="30" x14ac:dyDescent="0.25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3">
        <f t="shared" si="58"/>
        <v>40340.593229166661</v>
      </c>
      <c r="T910" s="13">
        <f t="shared" si="59"/>
        <v>40385.999305555553</v>
      </c>
      <c r="U910" s="12">
        <v>40340</v>
      </c>
      <c r="V910" s="12">
        <v>40385</v>
      </c>
      <c r="W910">
        <v>2010</v>
      </c>
    </row>
    <row r="911" spans="1:23" ht="30" x14ac:dyDescent="0.25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3">
        <f t="shared" si="58"/>
        <v>41081.481944444444</v>
      </c>
      <c r="T911" s="13">
        <f t="shared" si="59"/>
        <v>41112.958333333328</v>
      </c>
      <c r="U911" s="12">
        <v>41081</v>
      </c>
      <c r="V911" s="12">
        <v>41112</v>
      </c>
      <c r="W911">
        <v>2012</v>
      </c>
    </row>
    <row r="912" spans="1:23" ht="30" x14ac:dyDescent="0.25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3">
        <f t="shared" si="58"/>
        <v>42737.337025462963</v>
      </c>
      <c r="T912" s="13">
        <f t="shared" si="59"/>
        <v>42797.337025462963</v>
      </c>
      <c r="U912" s="12">
        <v>42737</v>
      </c>
      <c r="V912" s="12">
        <v>42797</v>
      </c>
      <c r="W912">
        <v>2017</v>
      </c>
    </row>
    <row r="913" spans="1:23" ht="30" x14ac:dyDescent="0.25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3">
        <f t="shared" si="58"/>
        <v>41641.796817129631</v>
      </c>
      <c r="T913" s="13">
        <f t="shared" si="59"/>
        <v>41662.796817129631</v>
      </c>
      <c r="U913" s="12">
        <v>41641</v>
      </c>
      <c r="V913" s="12">
        <v>41662</v>
      </c>
      <c r="W913">
        <v>2014</v>
      </c>
    </row>
    <row r="914" spans="1:23" ht="30" x14ac:dyDescent="0.25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3">
        <f t="shared" si="58"/>
        <v>41193.901006944441</v>
      </c>
      <c r="T914" s="13">
        <f t="shared" si="59"/>
        <v>41253.942673611105</v>
      </c>
      <c r="U914" s="12">
        <v>41193</v>
      </c>
      <c r="V914" s="12">
        <v>41253</v>
      </c>
      <c r="W914">
        <v>2012</v>
      </c>
    </row>
    <row r="915" spans="1:23" ht="30" x14ac:dyDescent="0.25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3">
        <f t="shared" si="58"/>
        <v>41003.930775462963</v>
      </c>
      <c r="T915" s="13">
        <f t="shared" si="59"/>
        <v>41033.930775462963</v>
      </c>
      <c r="U915" s="12">
        <v>41003</v>
      </c>
      <c r="V915" s="12">
        <v>41033</v>
      </c>
      <c r="W915">
        <v>2012</v>
      </c>
    </row>
    <row r="916" spans="1:23" ht="30" x14ac:dyDescent="0.25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3">
        <f t="shared" si="58"/>
        <v>41116.554942129631</v>
      </c>
      <c r="T916" s="13">
        <f t="shared" si="59"/>
        <v>41146.554942129631</v>
      </c>
      <c r="U916" s="12">
        <v>41116</v>
      </c>
      <c r="V916" s="12">
        <v>41146</v>
      </c>
      <c r="W916">
        <v>2012</v>
      </c>
    </row>
    <row r="917" spans="1:23" ht="30" x14ac:dyDescent="0.25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3">
        <f t="shared" si="58"/>
        <v>40937.471226851849</v>
      </c>
      <c r="T917" s="13">
        <f t="shared" si="59"/>
        <v>40968.999305555553</v>
      </c>
      <c r="U917" s="12">
        <v>40937</v>
      </c>
      <c r="V917" s="12">
        <v>40968</v>
      </c>
      <c r="W917">
        <v>2012</v>
      </c>
    </row>
    <row r="918" spans="1:23" ht="30" x14ac:dyDescent="0.25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3">
        <f t="shared" si="58"/>
        <v>40434.645069444443</v>
      </c>
      <c r="T918" s="13">
        <f t="shared" si="59"/>
        <v>40473</v>
      </c>
      <c r="U918" s="12">
        <v>40434</v>
      </c>
      <c r="V918" s="12">
        <v>40473</v>
      </c>
      <c r="W918">
        <v>2010</v>
      </c>
    </row>
    <row r="919" spans="1:23" ht="30" x14ac:dyDescent="0.25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3">
        <f t="shared" si="58"/>
        <v>41802.735300925924</v>
      </c>
      <c r="T919" s="13">
        <f t="shared" si="59"/>
        <v>41833.895833333328</v>
      </c>
      <c r="U919" s="12">
        <v>41802</v>
      </c>
      <c r="V919" s="12">
        <v>41833</v>
      </c>
      <c r="W919">
        <v>2014</v>
      </c>
    </row>
    <row r="920" spans="1:23" ht="30" x14ac:dyDescent="0.25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3">
        <f t="shared" si="58"/>
        <v>41944.707881944443</v>
      </c>
      <c r="T920" s="13">
        <f t="shared" si="59"/>
        <v>41974.749548611107</v>
      </c>
      <c r="U920" s="12">
        <v>41944</v>
      </c>
      <c r="V920" s="12">
        <v>41974</v>
      </c>
      <c r="W920">
        <v>2014</v>
      </c>
    </row>
    <row r="921" spans="1:23" x14ac:dyDescent="0.25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3">
        <f t="shared" si="58"/>
        <v>41227.433391203704</v>
      </c>
      <c r="T921" s="13">
        <f t="shared" si="59"/>
        <v>41262.433391203704</v>
      </c>
      <c r="U921" s="12">
        <v>41227</v>
      </c>
      <c r="V921" s="12">
        <v>41262</v>
      </c>
      <c r="W921">
        <v>2012</v>
      </c>
    </row>
    <row r="922" spans="1:23" ht="30" x14ac:dyDescent="0.25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3">
        <f t="shared" si="58"/>
        <v>41562.463217592594</v>
      </c>
      <c r="T922" s="13">
        <f t="shared" si="59"/>
        <v>41592.504884259259</v>
      </c>
      <c r="U922" s="12">
        <v>41562</v>
      </c>
      <c r="V922" s="12">
        <v>41592</v>
      </c>
      <c r="W922">
        <v>2013</v>
      </c>
    </row>
    <row r="923" spans="1:23" ht="30" x14ac:dyDescent="0.25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3">
        <f t="shared" si="58"/>
        <v>40846.962685185179</v>
      </c>
      <c r="T923" s="13">
        <f t="shared" si="59"/>
        <v>40889.004351851851</v>
      </c>
      <c r="U923" s="12">
        <v>40846</v>
      </c>
      <c r="V923" s="12">
        <v>40889</v>
      </c>
      <c r="W923">
        <v>2011</v>
      </c>
    </row>
    <row r="924" spans="1:23" ht="30" x14ac:dyDescent="0.25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3">
        <f t="shared" si="58"/>
        <v>41878.32167824074</v>
      </c>
      <c r="T924" s="13">
        <f t="shared" si="59"/>
        <v>41913.32167824074</v>
      </c>
      <c r="U924" s="12">
        <v>41878</v>
      </c>
      <c r="V924" s="12">
        <v>41913</v>
      </c>
      <c r="W924">
        <v>2014</v>
      </c>
    </row>
    <row r="925" spans="1:23" ht="30" x14ac:dyDescent="0.25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3">
        <f t="shared" si="58"/>
        <v>41934.751423611109</v>
      </c>
      <c r="T925" s="13">
        <f t="shared" si="59"/>
        <v>41964.793090277781</v>
      </c>
      <c r="U925" s="12">
        <v>41934</v>
      </c>
      <c r="V925" s="12">
        <v>41964</v>
      </c>
      <c r="W925">
        <v>2014</v>
      </c>
    </row>
    <row r="926" spans="1:23" ht="30" x14ac:dyDescent="0.25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3">
        <f t="shared" si="58"/>
        <v>41288.734594907408</v>
      </c>
      <c r="T926" s="13">
        <f t="shared" si="59"/>
        <v>41318.734594907408</v>
      </c>
      <c r="U926" s="12">
        <v>41288</v>
      </c>
      <c r="V926" s="12">
        <v>41318</v>
      </c>
      <c r="W926">
        <v>2013</v>
      </c>
    </row>
    <row r="927" spans="1:23" ht="30" x14ac:dyDescent="0.25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3">
        <f t="shared" si="58"/>
        <v>41575.672581018516</v>
      </c>
      <c r="T927" s="13">
        <f t="shared" si="59"/>
        <v>41605.71424768518</v>
      </c>
      <c r="U927" s="12">
        <v>41575</v>
      </c>
      <c r="V927" s="12">
        <v>41605</v>
      </c>
      <c r="W927">
        <v>2013</v>
      </c>
    </row>
    <row r="928" spans="1:23" ht="30" x14ac:dyDescent="0.25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3">
        <f t="shared" si="58"/>
        <v>40337.811689814815</v>
      </c>
      <c r="T928" s="13">
        <f t="shared" si="59"/>
        <v>40367.736111111109</v>
      </c>
      <c r="U928" s="12">
        <v>40337</v>
      </c>
      <c r="V928" s="12">
        <v>40367</v>
      </c>
      <c r="W928">
        <v>2010</v>
      </c>
    </row>
    <row r="929" spans="1:23" x14ac:dyDescent="0.25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3">
        <f t="shared" si="58"/>
        <v>41013.614525462959</v>
      </c>
      <c r="T929" s="13">
        <f t="shared" si="59"/>
        <v>41043.614525462959</v>
      </c>
      <c r="U929" s="12">
        <v>41013</v>
      </c>
      <c r="V929" s="12">
        <v>41043</v>
      </c>
      <c r="W929">
        <v>2012</v>
      </c>
    </row>
    <row r="930" spans="1:23" ht="30" x14ac:dyDescent="0.25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3">
        <f t="shared" si="58"/>
        <v>41180.654085648144</v>
      </c>
      <c r="T930" s="13">
        <f t="shared" si="59"/>
        <v>41230.791666666664</v>
      </c>
      <c r="U930" s="12">
        <v>41180</v>
      </c>
      <c r="V930" s="12">
        <v>41230</v>
      </c>
      <c r="W930">
        <v>2012</v>
      </c>
    </row>
    <row r="931" spans="1:23" ht="30" x14ac:dyDescent="0.25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3">
        <f t="shared" si="58"/>
        <v>40978.029733796291</v>
      </c>
      <c r="T931" s="13">
        <f t="shared" si="59"/>
        <v>41007.988067129627</v>
      </c>
      <c r="U931" s="12">
        <v>40978</v>
      </c>
      <c r="V931" s="12">
        <v>41007</v>
      </c>
      <c r="W931">
        <v>2012</v>
      </c>
    </row>
    <row r="932" spans="1:23" ht="30" x14ac:dyDescent="0.25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3">
        <f t="shared" si="58"/>
        <v>40312.707245370366</v>
      </c>
      <c r="T932" s="13">
        <f t="shared" si="59"/>
        <v>40354.688888888886</v>
      </c>
      <c r="U932" s="12">
        <v>40312</v>
      </c>
      <c r="V932" s="12">
        <v>40354</v>
      </c>
      <c r="W932">
        <v>2010</v>
      </c>
    </row>
    <row r="933" spans="1:23" ht="30" x14ac:dyDescent="0.25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3">
        <f t="shared" si="58"/>
        <v>41680.151643518519</v>
      </c>
      <c r="T933" s="13">
        <f t="shared" si="59"/>
        <v>41714.708333333328</v>
      </c>
      <c r="U933" s="12">
        <v>41680</v>
      </c>
      <c r="V933" s="12">
        <v>41714</v>
      </c>
      <c r="W933">
        <v>2014</v>
      </c>
    </row>
    <row r="934" spans="1:23" ht="30" x14ac:dyDescent="0.25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3">
        <f t="shared" si="58"/>
        <v>41310.760937499996</v>
      </c>
      <c r="T934" s="13">
        <f t="shared" si="59"/>
        <v>41355.719270833331</v>
      </c>
      <c r="U934" s="12">
        <v>41310</v>
      </c>
      <c r="V934" s="12">
        <v>41355</v>
      </c>
      <c r="W934">
        <v>2013</v>
      </c>
    </row>
    <row r="935" spans="1:23" ht="30" x14ac:dyDescent="0.25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3">
        <f t="shared" si="58"/>
        <v>41710.960752314815</v>
      </c>
      <c r="T935" s="13">
        <f t="shared" si="59"/>
        <v>41770.960752314815</v>
      </c>
      <c r="U935" s="12">
        <v>41710</v>
      </c>
      <c r="V935" s="12">
        <v>41770</v>
      </c>
      <c r="W935">
        <v>2014</v>
      </c>
    </row>
    <row r="936" spans="1:23" ht="30" x14ac:dyDescent="0.25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3">
        <f t="shared" si="58"/>
        <v>41733.528749999998</v>
      </c>
      <c r="T936" s="13">
        <f t="shared" si="59"/>
        <v>41763.041666666664</v>
      </c>
      <c r="U936" s="12">
        <v>41733</v>
      </c>
      <c r="V936" s="12">
        <v>41763</v>
      </c>
      <c r="W936">
        <v>2014</v>
      </c>
    </row>
    <row r="937" spans="1:23" ht="30" x14ac:dyDescent="0.25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3">
        <f t="shared" si="58"/>
        <v>42368.125335648147</v>
      </c>
      <c r="T937" s="13">
        <f t="shared" si="59"/>
        <v>42398.125335648147</v>
      </c>
      <c r="U937" s="12">
        <v>42368</v>
      </c>
      <c r="V937" s="12">
        <v>42398</v>
      </c>
      <c r="W937">
        <v>2015</v>
      </c>
    </row>
    <row r="938" spans="1:23" ht="30" x14ac:dyDescent="0.25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3">
        <f t="shared" si="58"/>
        <v>40882.815844907404</v>
      </c>
      <c r="T938" s="13">
        <f t="shared" si="59"/>
        <v>40926.625</v>
      </c>
      <c r="U938" s="12">
        <v>40882</v>
      </c>
      <c r="V938" s="12">
        <v>40926</v>
      </c>
      <c r="W938">
        <v>2011</v>
      </c>
    </row>
    <row r="939" spans="1:23" ht="30" x14ac:dyDescent="0.25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3">
        <f t="shared" si="58"/>
        <v>41551.589780092589</v>
      </c>
      <c r="T939" s="13">
        <f t="shared" si="59"/>
        <v>41581.63144675926</v>
      </c>
      <c r="U939" s="12">
        <v>41551</v>
      </c>
      <c r="V939" s="12">
        <v>41581</v>
      </c>
      <c r="W939">
        <v>2013</v>
      </c>
    </row>
    <row r="940" spans="1:23" ht="30" x14ac:dyDescent="0.25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3">
        <f t="shared" si="58"/>
        <v>41124.27138888889</v>
      </c>
      <c r="T940" s="13">
        <f t="shared" si="59"/>
        <v>41154.27138888889</v>
      </c>
      <c r="U940" s="12">
        <v>41124</v>
      </c>
      <c r="V940" s="12">
        <v>41154</v>
      </c>
      <c r="W940">
        <v>2012</v>
      </c>
    </row>
    <row r="941" spans="1:23" ht="30" x14ac:dyDescent="0.25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3">
        <f t="shared" si="58"/>
        <v>41416.554837962962</v>
      </c>
      <c r="T941" s="13">
        <f t="shared" si="59"/>
        <v>41455.623611111107</v>
      </c>
      <c r="U941" s="12">
        <v>41416</v>
      </c>
      <c r="V941" s="12">
        <v>41455</v>
      </c>
      <c r="W941">
        <v>2013</v>
      </c>
    </row>
    <row r="942" spans="1:23" ht="30" x14ac:dyDescent="0.25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7"/>
        <v>110.28571428571429</v>
      </c>
      <c r="Q942" t="s">
        <v>8319</v>
      </c>
      <c r="R942" t="s">
        <v>8321</v>
      </c>
      <c r="S942" s="13">
        <f t="shared" si="58"/>
        <v>42181.800069444442</v>
      </c>
      <c r="T942" s="13">
        <f t="shared" si="59"/>
        <v>42226.800069444442</v>
      </c>
      <c r="U942" s="12">
        <v>42181</v>
      </c>
      <c r="V942" s="12">
        <v>42226</v>
      </c>
      <c r="W942">
        <v>2015</v>
      </c>
    </row>
    <row r="943" spans="1:23" ht="30" x14ac:dyDescent="0.25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3">
        <f t="shared" si="58"/>
        <v>42745.888252314813</v>
      </c>
      <c r="T943" s="13">
        <f t="shared" si="59"/>
        <v>42775.888252314813</v>
      </c>
      <c r="U943" s="12">
        <v>42745</v>
      </c>
      <c r="V943" s="12">
        <v>42775</v>
      </c>
      <c r="W943">
        <v>2017</v>
      </c>
    </row>
    <row r="944" spans="1:23" ht="30" x14ac:dyDescent="0.25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3">
        <f t="shared" si="58"/>
        <v>42382.634953703695</v>
      </c>
      <c r="T944" s="13">
        <f t="shared" si="59"/>
        <v>42418.634953703695</v>
      </c>
      <c r="U944" s="12">
        <v>42382</v>
      </c>
      <c r="V944" s="12">
        <v>42418</v>
      </c>
      <c r="W944">
        <v>2016</v>
      </c>
    </row>
    <row r="945" spans="1:23" ht="30" x14ac:dyDescent="0.25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3">
        <f t="shared" si="58"/>
        <v>42673.459548611114</v>
      </c>
      <c r="T945" s="13">
        <f t="shared" si="59"/>
        <v>42703.501215277771</v>
      </c>
      <c r="U945" s="12">
        <v>42673</v>
      </c>
      <c r="V945" s="12">
        <v>42703</v>
      </c>
      <c r="W945">
        <v>2016</v>
      </c>
    </row>
    <row r="946" spans="1:23" ht="30" x14ac:dyDescent="0.25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3">
        <f t="shared" si="58"/>
        <v>42444.375578703701</v>
      </c>
      <c r="T946" s="13">
        <f t="shared" si="59"/>
        <v>42478.374999999993</v>
      </c>
      <c r="U946" s="12">
        <v>42444</v>
      </c>
      <c r="V946" s="12">
        <v>42478</v>
      </c>
      <c r="W946">
        <v>2016</v>
      </c>
    </row>
    <row r="947" spans="1:23" ht="30" x14ac:dyDescent="0.25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3">
        <f t="shared" si="58"/>
        <v>42732.664652777778</v>
      </c>
      <c r="T947" s="13">
        <f t="shared" si="59"/>
        <v>42784.790972222218</v>
      </c>
      <c r="U947" s="12">
        <v>42732</v>
      </c>
      <c r="V947" s="12">
        <v>42784</v>
      </c>
      <c r="W947">
        <v>2016</v>
      </c>
    </row>
    <row r="948" spans="1:23" ht="30" x14ac:dyDescent="0.25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3">
        <f t="shared" si="58"/>
        <v>42592.542222222219</v>
      </c>
      <c r="T948" s="13">
        <f t="shared" si="59"/>
        <v>42622.542222222219</v>
      </c>
      <c r="U948" s="12">
        <v>42592</v>
      </c>
      <c r="V948" s="12">
        <v>42622</v>
      </c>
      <c r="W948">
        <v>2016</v>
      </c>
    </row>
    <row r="949" spans="1:23" ht="30" x14ac:dyDescent="0.25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3">
        <f t="shared" si="58"/>
        <v>42491.57298611111</v>
      </c>
      <c r="T949" s="13">
        <f t="shared" si="59"/>
        <v>42551.57298611111</v>
      </c>
      <c r="U949" s="12">
        <v>42491</v>
      </c>
      <c r="V949" s="12">
        <v>42551</v>
      </c>
      <c r="W949">
        <v>2016</v>
      </c>
    </row>
    <row r="950" spans="1:23" ht="30" x14ac:dyDescent="0.25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3">
        <f t="shared" si="58"/>
        <v>42411.619953703703</v>
      </c>
      <c r="T950" s="13">
        <f t="shared" si="59"/>
        <v>42441.619953703703</v>
      </c>
      <c r="U950" s="12">
        <v>42411</v>
      </c>
      <c r="V950" s="12">
        <v>42441</v>
      </c>
      <c r="W950">
        <v>2016</v>
      </c>
    </row>
    <row r="951" spans="1:23" ht="30" x14ac:dyDescent="0.25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3">
        <f t="shared" si="58"/>
        <v>42360.835370370369</v>
      </c>
      <c r="T951" s="13">
        <f t="shared" si="59"/>
        <v>42420.835370370369</v>
      </c>
      <c r="U951" s="12">
        <v>42360</v>
      </c>
      <c r="V951" s="12">
        <v>42420</v>
      </c>
      <c r="W951">
        <v>2015</v>
      </c>
    </row>
    <row r="952" spans="1:23" ht="30" x14ac:dyDescent="0.25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3">
        <f t="shared" si="58"/>
        <v>42356.54237268518</v>
      </c>
      <c r="T952" s="13">
        <f t="shared" si="59"/>
        <v>42386.54237268518</v>
      </c>
      <c r="U952" s="12">
        <v>42356</v>
      </c>
      <c r="V952" s="12">
        <v>42386</v>
      </c>
      <c r="W952">
        <v>2015</v>
      </c>
    </row>
    <row r="953" spans="1:23" x14ac:dyDescent="0.25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3">
        <f t="shared" si="58"/>
        <v>42480.44527777777</v>
      </c>
      <c r="T953" s="13">
        <f t="shared" si="59"/>
        <v>42525.44527777777</v>
      </c>
      <c r="U953" s="12">
        <v>42480</v>
      </c>
      <c r="V953" s="12">
        <v>42525</v>
      </c>
      <c r="W953">
        <v>2016</v>
      </c>
    </row>
    <row r="954" spans="1:23" x14ac:dyDescent="0.25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3">
        <f t="shared" si="58"/>
        <v>42662.405231481483</v>
      </c>
      <c r="T954" s="13">
        <f t="shared" si="59"/>
        <v>42692.446898148148</v>
      </c>
      <c r="U954" s="12">
        <v>42662</v>
      </c>
      <c r="V954" s="12">
        <v>42692</v>
      </c>
      <c r="W954">
        <v>2016</v>
      </c>
    </row>
    <row r="955" spans="1:23" ht="30" x14ac:dyDescent="0.25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3">
        <f t="shared" si="58"/>
        <v>41998.956006944441</v>
      </c>
      <c r="T955" s="13">
        <f t="shared" si="59"/>
        <v>42028.956006944441</v>
      </c>
      <c r="U955" s="12">
        <v>41998</v>
      </c>
      <c r="V955" s="12">
        <v>42028</v>
      </c>
      <c r="W955">
        <v>2014</v>
      </c>
    </row>
    <row r="956" spans="1:23" ht="30" x14ac:dyDescent="0.25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3">
        <f t="shared" si="58"/>
        <v>42194.625451388885</v>
      </c>
      <c r="T956" s="13">
        <f t="shared" si="59"/>
        <v>42236.625451388885</v>
      </c>
      <c r="U956" s="12">
        <v>42194</v>
      </c>
      <c r="V956" s="12">
        <v>42236</v>
      </c>
      <c r="W956">
        <v>2015</v>
      </c>
    </row>
    <row r="957" spans="1:23" ht="30" x14ac:dyDescent="0.25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3">
        <f t="shared" si="58"/>
        <v>42586.086805555555</v>
      </c>
      <c r="T957" s="13">
        <f t="shared" si="59"/>
        <v>42626.086805555555</v>
      </c>
      <c r="U957" s="12">
        <v>42586</v>
      </c>
      <c r="V957" s="12">
        <v>42626</v>
      </c>
      <c r="W957">
        <v>2016</v>
      </c>
    </row>
    <row r="958" spans="1:23" ht="45" x14ac:dyDescent="0.25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3">
        <f t="shared" si="58"/>
        <v>42060.705543981479</v>
      </c>
      <c r="T958" s="13">
        <f t="shared" si="59"/>
        <v>42120.663877314808</v>
      </c>
      <c r="U958" s="12">
        <v>42060</v>
      </c>
      <c r="V958" s="12">
        <v>42120</v>
      </c>
      <c r="W958">
        <v>2015</v>
      </c>
    </row>
    <row r="959" spans="1:23" x14ac:dyDescent="0.25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3">
        <f t="shared" si="58"/>
        <v>42660.344131944446</v>
      </c>
      <c r="T959" s="13">
        <f t="shared" si="59"/>
        <v>42691.385798611103</v>
      </c>
      <c r="U959" s="12">
        <v>42660</v>
      </c>
      <c r="V959" s="12">
        <v>42691</v>
      </c>
      <c r="W959">
        <v>2016</v>
      </c>
    </row>
    <row r="960" spans="1:23" ht="30" x14ac:dyDescent="0.25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3">
        <f t="shared" si="58"/>
        <v>42082.594479166662</v>
      </c>
      <c r="T960" s="13">
        <f t="shared" si="59"/>
        <v>42103.999305555553</v>
      </c>
      <c r="U960" s="12">
        <v>42082</v>
      </c>
      <c r="V960" s="12">
        <v>42103</v>
      </c>
      <c r="W960">
        <v>2015</v>
      </c>
    </row>
    <row r="961" spans="1:23" ht="30" x14ac:dyDescent="0.25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3">
        <f t="shared" si="58"/>
        <v>41992.96603009259</v>
      </c>
      <c r="T961" s="13">
        <f t="shared" si="59"/>
        <v>42022.96603009259</v>
      </c>
      <c r="U961" s="12">
        <v>41992</v>
      </c>
      <c r="V961" s="12">
        <v>42022</v>
      </c>
      <c r="W961">
        <v>2014</v>
      </c>
    </row>
    <row r="962" spans="1:23" ht="30" x14ac:dyDescent="0.25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7">
        <f t="shared" si="57"/>
        <v>136.46276595744681</v>
      </c>
      <c r="Q962" t="s">
        <v>8319</v>
      </c>
      <c r="R962" t="s">
        <v>8321</v>
      </c>
      <c r="S962" s="13">
        <f t="shared" si="58"/>
        <v>42766.41846064815</v>
      </c>
      <c r="T962" s="13">
        <f t="shared" si="59"/>
        <v>42808.376793981479</v>
      </c>
      <c r="U962" s="12">
        <v>42766</v>
      </c>
      <c r="V962" s="12">
        <v>42808</v>
      </c>
      <c r="W962">
        <v>2017</v>
      </c>
    </row>
    <row r="963" spans="1:23" ht="30" x14ac:dyDescent="0.25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3">
        <f t="shared" ref="S963:S1026" si="62">(((J963/60)/60)/24)+DATE(1970,1,1)+(-5/24)</f>
        <v>42740.485358796293</v>
      </c>
      <c r="T963" s="13">
        <f t="shared" ref="T963:T1026" si="63">(((I963/60)/60)/24)+DATE(1970,1,1)+(-5/24)</f>
        <v>42786.583333333336</v>
      </c>
      <c r="U963" s="12">
        <v>42740</v>
      </c>
      <c r="V963" s="12">
        <v>42786</v>
      </c>
      <c r="W963">
        <v>2017</v>
      </c>
    </row>
    <row r="964" spans="1:23" ht="30" x14ac:dyDescent="0.25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3">
        <f t="shared" si="62"/>
        <v>42373.504085648143</v>
      </c>
      <c r="T964" s="13">
        <f t="shared" si="63"/>
        <v>42411.504085648143</v>
      </c>
      <c r="U964" s="12">
        <v>42373</v>
      </c>
      <c r="V964" s="12">
        <v>42411</v>
      </c>
      <c r="W964">
        <v>2016</v>
      </c>
    </row>
    <row r="965" spans="1:23" x14ac:dyDescent="0.25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3">
        <f t="shared" si="62"/>
        <v>42625.427303240744</v>
      </c>
      <c r="T965" s="13">
        <f t="shared" si="63"/>
        <v>42660.427303240744</v>
      </c>
      <c r="U965" s="12">
        <v>42625</v>
      </c>
      <c r="V965" s="12">
        <v>42660</v>
      </c>
      <c r="W965">
        <v>2016</v>
      </c>
    </row>
    <row r="966" spans="1:23" ht="30" x14ac:dyDescent="0.25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3">
        <f t="shared" si="62"/>
        <v>42208.420358796291</v>
      </c>
      <c r="T966" s="13">
        <f t="shared" si="63"/>
        <v>42248.420358796291</v>
      </c>
      <c r="U966" s="12">
        <v>42208</v>
      </c>
      <c r="V966" s="12">
        <v>42248</v>
      </c>
      <c r="W966">
        <v>2015</v>
      </c>
    </row>
    <row r="967" spans="1:23" ht="30" x14ac:dyDescent="0.25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3">
        <f t="shared" si="62"/>
        <v>42636.808402777773</v>
      </c>
      <c r="T967" s="13">
        <f t="shared" si="63"/>
        <v>42668.957638888889</v>
      </c>
      <c r="U967" s="12">
        <v>42636</v>
      </c>
      <c r="V967" s="12">
        <v>42668</v>
      </c>
      <c r="W967">
        <v>2016</v>
      </c>
    </row>
    <row r="968" spans="1:23" ht="30" x14ac:dyDescent="0.25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3">
        <f t="shared" si="62"/>
        <v>42619.427453703705</v>
      </c>
      <c r="T968" s="13">
        <f t="shared" si="63"/>
        <v>42649.427453703705</v>
      </c>
      <c r="U968" s="12">
        <v>42619</v>
      </c>
      <c r="V968" s="12">
        <v>42649</v>
      </c>
      <c r="W968">
        <v>2016</v>
      </c>
    </row>
    <row r="969" spans="1:23" ht="30" x14ac:dyDescent="0.25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3">
        <f t="shared" si="62"/>
        <v>42422.045995370368</v>
      </c>
      <c r="T969" s="13">
        <f t="shared" si="63"/>
        <v>42482.004328703704</v>
      </c>
      <c r="U969" s="12">
        <v>42422</v>
      </c>
      <c r="V969" s="12">
        <v>42482</v>
      </c>
      <c r="W969">
        <v>2016</v>
      </c>
    </row>
    <row r="970" spans="1:23" ht="30" x14ac:dyDescent="0.25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3">
        <f t="shared" si="62"/>
        <v>41836.639282407406</v>
      </c>
      <c r="T970" s="13">
        <f t="shared" si="63"/>
        <v>41866.639282407406</v>
      </c>
      <c r="U970" s="12">
        <v>41836</v>
      </c>
      <c r="V970" s="12">
        <v>41866</v>
      </c>
      <c r="W970">
        <v>2014</v>
      </c>
    </row>
    <row r="971" spans="1:23" x14ac:dyDescent="0.25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3">
        <f t="shared" si="62"/>
        <v>42742.094988425924</v>
      </c>
      <c r="T971" s="13">
        <f t="shared" si="63"/>
        <v>42775.094988425924</v>
      </c>
      <c r="U971" s="12">
        <v>42742</v>
      </c>
      <c r="V971" s="12">
        <v>42775</v>
      </c>
      <c r="W971">
        <v>2017</v>
      </c>
    </row>
    <row r="972" spans="1:23" ht="30" x14ac:dyDescent="0.25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3">
        <f t="shared" si="62"/>
        <v>42721.012187499997</v>
      </c>
      <c r="T972" s="13">
        <f t="shared" si="63"/>
        <v>42757.999305555553</v>
      </c>
      <c r="U972" s="12">
        <v>42721</v>
      </c>
      <c r="V972" s="12">
        <v>42757</v>
      </c>
      <c r="W972">
        <v>2016</v>
      </c>
    </row>
    <row r="973" spans="1:23" ht="30" x14ac:dyDescent="0.25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3">
        <f t="shared" si="62"/>
        <v>42111.500694444439</v>
      </c>
      <c r="T973" s="13">
        <f t="shared" si="63"/>
        <v>42156.500694444439</v>
      </c>
      <c r="U973" s="12">
        <v>42111</v>
      </c>
      <c r="V973" s="12">
        <v>42156</v>
      </c>
      <c r="W973">
        <v>2015</v>
      </c>
    </row>
    <row r="974" spans="1:23" ht="30" x14ac:dyDescent="0.25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3">
        <f t="shared" si="62"/>
        <v>41856.657384259255</v>
      </c>
      <c r="T974" s="13">
        <f t="shared" si="63"/>
        <v>41886.082638888889</v>
      </c>
      <c r="U974" s="12">
        <v>41856</v>
      </c>
      <c r="V974" s="12">
        <v>41886</v>
      </c>
      <c r="W974">
        <v>2014</v>
      </c>
    </row>
    <row r="975" spans="1:23" ht="30" x14ac:dyDescent="0.25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3">
        <f t="shared" si="62"/>
        <v>42256.806631944441</v>
      </c>
      <c r="T975" s="13">
        <f t="shared" si="63"/>
        <v>42316.848298611112</v>
      </c>
      <c r="U975" s="12">
        <v>42256</v>
      </c>
      <c r="V975" s="12">
        <v>42316</v>
      </c>
      <c r="W975">
        <v>2015</v>
      </c>
    </row>
    <row r="976" spans="1:23" ht="30" x14ac:dyDescent="0.25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3">
        <f t="shared" si="62"/>
        <v>42424.541157407402</v>
      </c>
      <c r="T976" s="13">
        <f t="shared" si="63"/>
        <v>42454.499490740738</v>
      </c>
      <c r="U976" s="12">
        <v>42424</v>
      </c>
      <c r="V976" s="12">
        <v>42454</v>
      </c>
      <c r="W976">
        <v>2016</v>
      </c>
    </row>
    <row r="977" spans="1:23" ht="30" x14ac:dyDescent="0.25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3">
        <f t="shared" si="62"/>
        <v>42489.488252314812</v>
      </c>
      <c r="T977" s="13">
        <f t="shared" si="63"/>
        <v>42549.488252314812</v>
      </c>
      <c r="U977" s="12">
        <v>42489</v>
      </c>
      <c r="V977" s="12">
        <v>42549</v>
      </c>
      <c r="W977">
        <v>2016</v>
      </c>
    </row>
    <row r="978" spans="1:23" ht="30" x14ac:dyDescent="0.25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3">
        <f t="shared" si="62"/>
        <v>42184.850659722222</v>
      </c>
      <c r="T978" s="13">
        <f t="shared" si="63"/>
        <v>42229.850659722222</v>
      </c>
      <c r="U978" s="12">
        <v>42184</v>
      </c>
      <c r="V978" s="12">
        <v>42229</v>
      </c>
      <c r="W978">
        <v>2015</v>
      </c>
    </row>
    <row r="979" spans="1:23" ht="30" x14ac:dyDescent="0.25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3">
        <f t="shared" si="62"/>
        <v>42391.733761574076</v>
      </c>
      <c r="T979" s="13">
        <f t="shared" si="63"/>
        <v>42421.733761574076</v>
      </c>
      <c r="U979" s="12">
        <v>42391</v>
      </c>
      <c r="V979" s="12">
        <v>42421</v>
      </c>
      <c r="W979">
        <v>2016</v>
      </c>
    </row>
    <row r="980" spans="1:23" ht="30" x14ac:dyDescent="0.25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3">
        <f t="shared" si="62"/>
        <v>42395.100706018515</v>
      </c>
      <c r="T980" s="13">
        <f t="shared" si="63"/>
        <v>42425.100706018515</v>
      </c>
      <c r="U980" s="12">
        <v>42395</v>
      </c>
      <c r="V980" s="12">
        <v>42425</v>
      </c>
      <c r="W980">
        <v>2016</v>
      </c>
    </row>
    <row r="981" spans="1:23" ht="30" x14ac:dyDescent="0.25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3">
        <f t="shared" si="62"/>
        <v>42506.208657407398</v>
      </c>
      <c r="T981" s="13">
        <f t="shared" si="63"/>
        <v>42541.582638888889</v>
      </c>
      <c r="U981" s="12">
        <v>42506</v>
      </c>
      <c r="V981" s="12">
        <v>42541</v>
      </c>
      <c r="W981">
        <v>2016</v>
      </c>
    </row>
    <row r="982" spans="1:23" ht="30" x14ac:dyDescent="0.25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3">
        <f t="shared" si="62"/>
        <v>41928.695856481478</v>
      </c>
      <c r="T982" s="13">
        <f t="shared" si="63"/>
        <v>41973.737523148149</v>
      </c>
      <c r="U982" s="12">
        <v>41928</v>
      </c>
      <c r="V982" s="12">
        <v>41973</v>
      </c>
      <c r="W982">
        <v>2014</v>
      </c>
    </row>
    <row r="983" spans="1:23" ht="30" x14ac:dyDescent="0.25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3">
        <f t="shared" si="62"/>
        <v>41830.738680555551</v>
      </c>
      <c r="T983" s="13">
        <f t="shared" si="63"/>
        <v>41860.738680555551</v>
      </c>
      <c r="U983" s="12">
        <v>41830</v>
      </c>
      <c r="V983" s="12">
        <v>41860</v>
      </c>
      <c r="W983">
        <v>2014</v>
      </c>
    </row>
    <row r="984" spans="1:23" ht="30" x14ac:dyDescent="0.25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3">
        <f t="shared" si="62"/>
        <v>42615.544976851852</v>
      </c>
      <c r="T984" s="13">
        <f t="shared" si="63"/>
        <v>42645.544976851852</v>
      </c>
      <c r="U984" s="12">
        <v>42615</v>
      </c>
      <c r="V984" s="12">
        <v>42645</v>
      </c>
      <c r="W984">
        <v>2016</v>
      </c>
    </row>
    <row r="985" spans="1:23" ht="30" x14ac:dyDescent="0.25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3">
        <f t="shared" si="62"/>
        <v>42574.459317129629</v>
      </c>
      <c r="T985" s="13">
        <f t="shared" si="63"/>
        <v>42605.662499999999</v>
      </c>
      <c r="U985" s="12">
        <v>42574</v>
      </c>
      <c r="V985" s="12">
        <v>42605</v>
      </c>
      <c r="W985">
        <v>2016</v>
      </c>
    </row>
    <row r="986" spans="1:23" ht="60" x14ac:dyDescent="0.25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3">
        <f t="shared" si="62"/>
        <v>42060.907499999994</v>
      </c>
      <c r="T986" s="13">
        <f t="shared" si="63"/>
        <v>42090.865833333337</v>
      </c>
      <c r="U986" s="12">
        <v>42060</v>
      </c>
      <c r="V986" s="12">
        <v>42090</v>
      </c>
      <c r="W986">
        <v>2015</v>
      </c>
    </row>
    <row r="987" spans="1:23" ht="30" x14ac:dyDescent="0.25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3">
        <f t="shared" si="62"/>
        <v>42339.759375000001</v>
      </c>
      <c r="T987" s="13">
        <f t="shared" si="63"/>
        <v>42369.749999999993</v>
      </c>
      <c r="U987" s="12">
        <v>42339</v>
      </c>
      <c r="V987" s="12">
        <v>42369</v>
      </c>
      <c r="W987">
        <v>2015</v>
      </c>
    </row>
    <row r="988" spans="1:23" ht="30" x14ac:dyDescent="0.25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3">
        <f t="shared" si="62"/>
        <v>42324.559027777774</v>
      </c>
      <c r="T988" s="13">
        <f t="shared" si="63"/>
        <v>42378.791666666664</v>
      </c>
      <c r="U988" s="12">
        <v>42324</v>
      </c>
      <c r="V988" s="12">
        <v>42378</v>
      </c>
      <c r="W988">
        <v>2015</v>
      </c>
    </row>
    <row r="989" spans="1:23" ht="30" x14ac:dyDescent="0.25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3">
        <f t="shared" si="62"/>
        <v>41773.086226851847</v>
      </c>
      <c r="T989" s="13">
        <f t="shared" si="63"/>
        <v>41813.086226851847</v>
      </c>
      <c r="U989" s="12">
        <v>41773</v>
      </c>
      <c r="V989" s="12">
        <v>41813</v>
      </c>
      <c r="W989">
        <v>2014</v>
      </c>
    </row>
    <row r="990" spans="1:23" ht="45" x14ac:dyDescent="0.25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3">
        <f t="shared" si="62"/>
        <v>42614.148437499993</v>
      </c>
      <c r="T990" s="13">
        <f t="shared" si="63"/>
        <v>42644.148437499993</v>
      </c>
      <c r="U990" s="12">
        <v>42614</v>
      </c>
      <c r="V990" s="12">
        <v>42644</v>
      </c>
      <c r="W990">
        <v>2016</v>
      </c>
    </row>
    <row r="991" spans="1:23" x14ac:dyDescent="0.25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3">
        <f t="shared" si="62"/>
        <v>42611.725636574069</v>
      </c>
      <c r="T991" s="13">
        <f t="shared" si="63"/>
        <v>42641.725636574069</v>
      </c>
      <c r="U991" s="12">
        <v>42611</v>
      </c>
      <c r="V991" s="12">
        <v>42641</v>
      </c>
      <c r="W991">
        <v>2016</v>
      </c>
    </row>
    <row r="992" spans="1:23" ht="30" x14ac:dyDescent="0.25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3">
        <f t="shared" si="62"/>
        <v>41855.575972222221</v>
      </c>
      <c r="T992" s="13">
        <f t="shared" si="63"/>
        <v>41885.575972222221</v>
      </c>
      <c r="U992" s="12">
        <v>41855</v>
      </c>
      <c r="V992" s="12">
        <v>41885</v>
      </c>
      <c r="W992">
        <v>2014</v>
      </c>
    </row>
    <row r="993" spans="1:23" ht="60" x14ac:dyDescent="0.25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3">
        <f t="shared" si="62"/>
        <v>42538.548472222225</v>
      </c>
      <c r="T993" s="13">
        <f t="shared" si="63"/>
        <v>42563.57708333333</v>
      </c>
      <c r="U993" s="12">
        <v>42538</v>
      </c>
      <c r="V993" s="12">
        <v>42563</v>
      </c>
      <c r="W993">
        <v>2016</v>
      </c>
    </row>
    <row r="994" spans="1:23" ht="30" x14ac:dyDescent="0.25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3">
        <f t="shared" si="62"/>
        <v>42437.71665509259</v>
      </c>
      <c r="T994" s="13">
        <f t="shared" si="63"/>
        <v>42497.674988425926</v>
      </c>
      <c r="U994" s="12">
        <v>42437</v>
      </c>
      <c r="V994" s="12">
        <v>42497</v>
      </c>
      <c r="W994">
        <v>2016</v>
      </c>
    </row>
    <row r="995" spans="1:23" ht="30" x14ac:dyDescent="0.25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3">
        <f t="shared" si="62"/>
        <v>42652.756574074076</v>
      </c>
      <c r="T995" s="13">
        <f t="shared" si="63"/>
        <v>42685.999999999993</v>
      </c>
      <c r="U995" s="12">
        <v>42652</v>
      </c>
      <c r="V995" s="12">
        <v>42686</v>
      </c>
      <c r="W995">
        <v>2016</v>
      </c>
    </row>
    <row r="996" spans="1:23" ht="60" x14ac:dyDescent="0.25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3">
        <f t="shared" si="62"/>
        <v>41921.054745370369</v>
      </c>
      <c r="T996" s="13">
        <f t="shared" si="63"/>
        <v>41973.749305555553</v>
      </c>
      <c r="U996" s="12">
        <v>41921</v>
      </c>
      <c r="V996" s="12">
        <v>41973</v>
      </c>
      <c r="W996">
        <v>2014</v>
      </c>
    </row>
    <row r="997" spans="1:23" ht="30" x14ac:dyDescent="0.25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3">
        <f t="shared" si="62"/>
        <v>41947.732407407406</v>
      </c>
      <c r="T997" s="13">
        <f t="shared" si="63"/>
        <v>41972.458333333336</v>
      </c>
      <c r="U997" s="12">
        <v>41947</v>
      </c>
      <c r="V997" s="12">
        <v>41972</v>
      </c>
      <c r="W997">
        <v>2014</v>
      </c>
    </row>
    <row r="998" spans="1:23" ht="30" x14ac:dyDescent="0.25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3">
        <f t="shared" si="62"/>
        <v>41817.658101851848</v>
      </c>
      <c r="T998" s="13">
        <f t="shared" si="63"/>
        <v>41847.435416666667</v>
      </c>
      <c r="U998" s="12">
        <v>41817</v>
      </c>
      <c r="V998" s="12">
        <v>41847</v>
      </c>
      <c r="W998">
        <v>2014</v>
      </c>
    </row>
    <row r="999" spans="1:23" ht="30" x14ac:dyDescent="0.25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3">
        <f t="shared" si="62"/>
        <v>41940.894641203704</v>
      </c>
      <c r="T999" s="13">
        <f t="shared" si="63"/>
        <v>41970.936307870368</v>
      </c>
      <c r="U999" s="12">
        <v>41940</v>
      </c>
      <c r="V999" s="12">
        <v>41970</v>
      </c>
      <c r="W999">
        <v>2014</v>
      </c>
    </row>
    <row r="1000" spans="1:23" ht="30" x14ac:dyDescent="0.25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3">
        <f t="shared" si="62"/>
        <v>42281.960659722223</v>
      </c>
      <c r="T1000" s="13">
        <f t="shared" si="63"/>
        <v>42327.002326388887</v>
      </c>
      <c r="U1000" s="12">
        <v>42281</v>
      </c>
      <c r="V1000" s="12">
        <v>42327</v>
      </c>
      <c r="W1000">
        <v>2015</v>
      </c>
    </row>
    <row r="1001" spans="1:23" ht="30" x14ac:dyDescent="0.25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3">
        <f t="shared" si="62"/>
        <v>41926.091319444444</v>
      </c>
      <c r="T1001" s="13">
        <f t="shared" si="63"/>
        <v>41956.126388888886</v>
      </c>
      <c r="U1001" s="12">
        <v>41926</v>
      </c>
      <c r="V1001" s="12">
        <v>41956</v>
      </c>
      <c r="W1001">
        <v>2014</v>
      </c>
    </row>
    <row r="1002" spans="1:23" ht="30" x14ac:dyDescent="0.25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3">
        <f t="shared" si="62"/>
        <v>42748.851388888892</v>
      </c>
      <c r="T1002" s="13">
        <f t="shared" si="63"/>
        <v>42808.80972222222</v>
      </c>
      <c r="U1002" s="12">
        <v>42748</v>
      </c>
      <c r="V1002" s="12">
        <v>42808</v>
      </c>
      <c r="W1002">
        <v>2017</v>
      </c>
    </row>
    <row r="1003" spans="1:23" ht="30" x14ac:dyDescent="0.25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3">
        <f t="shared" si="62"/>
        <v>42720.511724537035</v>
      </c>
      <c r="T1003" s="13">
        <f t="shared" si="63"/>
        <v>42765.511724537035</v>
      </c>
      <c r="U1003" s="12">
        <v>42720</v>
      </c>
      <c r="V1003" s="12">
        <v>42765</v>
      </c>
      <c r="W1003">
        <v>2016</v>
      </c>
    </row>
    <row r="1004" spans="1:23" ht="30" x14ac:dyDescent="0.25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3">
        <f t="shared" si="62"/>
        <v>42325.475856481477</v>
      </c>
      <c r="T1004" s="13">
        <f t="shared" si="63"/>
        <v>42355.040972222218</v>
      </c>
      <c r="U1004" s="12">
        <v>42325</v>
      </c>
      <c r="V1004" s="12">
        <v>42355</v>
      </c>
      <c r="W1004">
        <v>2015</v>
      </c>
    </row>
    <row r="1005" spans="1:23" ht="30" x14ac:dyDescent="0.25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3">
        <f t="shared" si="62"/>
        <v>42780.500706018516</v>
      </c>
      <c r="T1005" s="13">
        <f t="shared" si="63"/>
        <v>42810.459039351852</v>
      </c>
      <c r="U1005" s="12">
        <v>42780</v>
      </c>
      <c r="V1005" s="12">
        <v>42810</v>
      </c>
      <c r="W1005">
        <v>2017</v>
      </c>
    </row>
    <row r="1006" spans="1:23" ht="30" x14ac:dyDescent="0.25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3">
        <f t="shared" si="62"/>
        <v>42388.5003125</v>
      </c>
      <c r="T1006" s="13">
        <f t="shared" si="63"/>
        <v>42418.5003125</v>
      </c>
      <c r="U1006" s="12">
        <v>42388</v>
      </c>
      <c r="V1006" s="12">
        <v>42418</v>
      </c>
      <c r="W1006">
        <v>2016</v>
      </c>
    </row>
    <row r="1007" spans="1:23" ht="30" x14ac:dyDescent="0.25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3">
        <f t="shared" si="62"/>
        <v>42276.416469907403</v>
      </c>
      <c r="T1007" s="13">
        <f t="shared" si="63"/>
        <v>42307.416469907403</v>
      </c>
      <c r="U1007" s="12">
        <v>42276</v>
      </c>
      <c r="V1007" s="12">
        <v>42307</v>
      </c>
      <c r="W1007">
        <v>2015</v>
      </c>
    </row>
    <row r="1008" spans="1:23" ht="30" x14ac:dyDescent="0.25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3">
        <f t="shared" si="62"/>
        <v>41976.83185185185</v>
      </c>
      <c r="T1008" s="13">
        <f t="shared" si="63"/>
        <v>41985.09097222222</v>
      </c>
      <c r="U1008" s="12">
        <v>41976</v>
      </c>
      <c r="V1008" s="12">
        <v>41985</v>
      </c>
      <c r="W1008">
        <v>2014</v>
      </c>
    </row>
    <row r="1009" spans="1:23" ht="30" x14ac:dyDescent="0.25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3">
        <f t="shared" si="62"/>
        <v>42676.3752662037</v>
      </c>
      <c r="T1009" s="13">
        <f t="shared" si="63"/>
        <v>42718.416932870365</v>
      </c>
      <c r="U1009" s="12">
        <v>42676</v>
      </c>
      <c r="V1009" s="12">
        <v>42718</v>
      </c>
      <c r="W1009">
        <v>2016</v>
      </c>
    </row>
    <row r="1010" spans="1:23" ht="30" x14ac:dyDescent="0.25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3">
        <f t="shared" si="62"/>
        <v>42702.600868055553</v>
      </c>
      <c r="T1010" s="13">
        <f t="shared" si="63"/>
        <v>42732.600868055553</v>
      </c>
      <c r="U1010" s="12">
        <v>42702</v>
      </c>
      <c r="V1010" s="12">
        <v>42732</v>
      </c>
      <c r="W1010">
        <v>2016</v>
      </c>
    </row>
    <row r="1011" spans="1:23" ht="30" x14ac:dyDescent="0.25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3">
        <f t="shared" si="62"/>
        <v>42510.396365740737</v>
      </c>
      <c r="T1011" s="13">
        <f t="shared" si="63"/>
        <v>42540.396365740737</v>
      </c>
      <c r="U1011" s="12">
        <v>42510</v>
      </c>
      <c r="V1011" s="12">
        <v>42540</v>
      </c>
      <c r="W1011">
        <v>2016</v>
      </c>
    </row>
    <row r="1012" spans="1:23" ht="30" x14ac:dyDescent="0.25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3">
        <f t="shared" si="62"/>
        <v>42561.621087962958</v>
      </c>
      <c r="T1012" s="13">
        <f t="shared" si="63"/>
        <v>42617.915972222218</v>
      </c>
      <c r="U1012" s="12">
        <v>42561</v>
      </c>
      <c r="V1012" s="12">
        <v>42617</v>
      </c>
      <c r="W1012">
        <v>2016</v>
      </c>
    </row>
    <row r="1013" spans="1:23" ht="30" x14ac:dyDescent="0.25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3">
        <f t="shared" si="62"/>
        <v>41946.689756944441</v>
      </c>
      <c r="T1013" s="13">
        <f t="shared" si="63"/>
        <v>41991.689756944441</v>
      </c>
      <c r="U1013" s="12">
        <v>41946</v>
      </c>
      <c r="V1013" s="12">
        <v>41991</v>
      </c>
      <c r="W1013">
        <v>2014</v>
      </c>
    </row>
    <row r="1014" spans="1:23" ht="30" x14ac:dyDescent="0.25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3">
        <f t="shared" si="62"/>
        <v>42714.232083333329</v>
      </c>
      <c r="T1014" s="13">
        <f t="shared" si="63"/>
        <v>42759.232083333329</v>
      </c>
      <c r="U1014" s="12">
        <v>42714</v>
      </c>
      <c r="V1014" s="12">
        <v>42759</v>
      </c>
      <c r="W1014">
        <v>2016</v>
      </c>
    </row>
    <row r="1015" spans="1:23" ht="30" x14ac:dyDescent="0.25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3">
        <f t="shared" si="62"/>
        <v>42339.625648148147</v>
      </c>
      <c r="T1015" s="13">
        <f t="shared" si="63"/>
        <v>42367.624999999993</v>
      </c>
      <c r="U1015" s="12">
        <v>42339</v>
      </c>
      <c r="V1015" s="12">
        <v>42367</v>
      </c>
      <c r="W1015">
        <v>2015</v>
      </c>
    </row>
    <row r="1016" spans="1:23" x14ac:dyDescent="0.25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3">
        <f t="shared" si="62"/>
        <v>41954.79415509259</v>
      </c>
      <c r="T1016" s="13">
        <f t="shared" si="63"/>
        <v>42004.79415509259</v>
      </c>
      <c r="U1016" s="12">
        <v>41954</v>
      </c>
      <c r="V1016" s="12">
        <v>42004</v>
      </c>
      <c r="W1016">
        <v>2014</v>
      </c>
    </row>
    <row r="1017" spans="1:23" ht="30" x14ac:dyDescent="0.25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3">
        <f t="shared" si="62"/>
        <v>42303.670081018521</v>
      </c>
      <c r="T1017" s="13">
        <f t="shared" si="63"/>
        <v>42333.711747685178</v>
      </c>
      <c r="U1017" s="12">
        <v>42303</v>
      </c>
      <c r="V1017" s="12">
        <v>42333</v>
      </c>
      <c r="W1017">
        <v>2015</v>
      </c>
    </row>
    <row r="1018" spans="1:23" ht="30" x14ac:dyDescent="0.25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3">
        <f t="shared" si="62"/>
        <v>42421.898796296293</v>
      </c>
      <c r="T1018" s="13">
        <f t="shared" si="63"/>
        <v>42466.857129629621</v>
      </c>
      <c r="U1018" s="12">
        <v>42421</v>
      </c>
      <c r="V1018" s="12">
        <v>42466</v>
      </c>
      <c r="W1018">
        <v>2016</v>
      </c>
    </row>
    <row r="1019" spans="1:23" ht="30" x14ac:dyDescent="0.25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3">
        <f t="shared" si="62"/>
        <v>42289.466840277775</v>
      </c>
      <c r="T1019" s="13">
        <f t="shared" si="63"/>
        <v>42329.508506944439</v>
      </c>
      <c r="U1019" s="12">
        <v>42289</v>
      </c>
      <c r="V1019" s="12">
        <v>42329</v>
      </c>
      <c r="W1019">
        <v>2015</v>
      </c>
    </row>
    <row r="1020" spans="1:23" ht="30" x14ac:dyDescent="0.25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3">
        <f t="shared" si="62"/>
        <v>42535.283946759257</v>
      </c>
      <c r="T1020" s="13">
        <f t="shared" si="63"/>
        <v>42565.283946759257</v>
      </c>
      <c r="U1020" s="12">
        <v>42535</v>
      </c>
      <c r="V1020" s="12">
        <v>42565</v>
      </c>
      <c r="W1020">
        <v>2016</v>
      </c>
    </row>
    <row r="1021" spans="1:23" ht="30" x14ac:dyDescent="0.25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3">
        <f t="shared" si="62"/>
        <v>42009.765613425923</v>
      </c>
      <c r="T1021" s="13">
        <f t="shared" si="63"/>
        <v>42039.765613425923</v>
      </c>
      <c r="U1021" s="12">
        <v>42009</v>
      </c>
      <c r="V1021" s="12">
        <v>42039</v>
      </c>
      <c r="W1021">
        <v>2015</v>
      </c>
    </row>
    <row r="1022" spans="1:23" ht="30" x14ac:dyDescent="0.25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3">
        <f t="shared" si="62"/>
        <v>42126.861215277771</v>
      </c>
      <c r="T1022" s="13">
        <f t="shared" si="63"/>
        <v>42156.824305555558</v>
      </c>
      <c r="U1022" s="12">
        <v>42126</v>
      </c>
      <c r="V1022" s="12">
        <v>42156</v>
      </c>
      <c r="W1022">
        <v>2015</v>
      </c>
    </row>
    <row r="1023" spans="1:23" ht="30" x14ac:dyDescent="0.25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3">
        <f t="shared" si="62"/>
        <v>42271.043645833335</v>
      </c>
      <c r="T1023" s="13">
        <f t="shared" si="63"/>
        <v>42293.958333333336</v>
      </c>
      <c r="U1023" s="12">
        <v>42271</v>
      </c>
      <c r="V1023" s="12">
        <v>42293</v>
      </c>
      <c r="W1023">
        <v>2015</v>
      </c>
    </row>
    <row r="1024" spans="1:23" x14ac:dyDescent="0.25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3">
        <f t="shared" si="62"/>
        <v>42111.438391203708</v>
      </c>
      <c r="T1024" s="13">
        <f t="shared" si="63"/>
        <v>42141.438391203708</v>
      </c>
      <c r="U1024" s="12">
        <v>42111</v>
      </c>
      <c r="V1024" s="12">
        <v>42141</v>
      </c>
      <c r="W1024">
        <v>2015</v>
      </c>
    </row>
    <row r="1025" spans="1:23" ht="30" x14ac:dyDescent="0.25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3">
        <f t="shared" si="62"/>
        <v>42145.711354166669</v>
      </c>
      <c r="T1025" s="13">
        <f t="shared" si="63"/>
        <v>42175.711354166669</v>
      </c>
      <c r="U1025" s="12">
        <v>42145</v>
      </c>
      <c r="V1025" s="12">
        <v>42175</v>
      </c>
      <c r="W1025">
        <v>2015</v>
      </c>
    </row>
    <row r="1026" spans="1:23" ht="30" x14ac:dyDescent="0.25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7">
        <f t="shared" si="61"/>
        <v>388.9762295081967</v>
      </c>
      <c r="Q1026" t="s">
        <v>8325</v>
      </c>
      <c r="R1026" t="s">
        <v>8330</v>
      </c>
      <c r="S1026" s="13">
        <f t="shared" si="62"/>
        <v>42370.372256944444</v>
      </c>
      <c r="T1026" s="13">
        <f t="shared" si="63"/>
        <v>42400.372256944444</v>
      </c>
      <c r="U1026" s="12">
        <v>42370</v>
      </c>
      <c r="V1026" s="12">
        <v>42400</v>
      </c>
      <c r="W1026">
        <v>2016</v>
      </c>
    </row>
    <row r="1027" spans="1:23" ht="30" x14ac:dyDescent="0.25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3">
        <f t="shared" ref="S1027:S1090" si="66">(((J1027/60)/60)/24)+DATE(1970,1,1)+(-5/24)</f>
        <v>42049.625428240739</v>
      </c>
      <c r="T1027" s="13">
        <f t="shared" ref="T1027:T1090" si="67">(((I1027/60)/60)/24)+DATE(1970,1,1)+(-5/24)</f>
        <v>42079.583761574067</v>
      </c>
      <c r="U1027" s="12">
        <v>42049</v>
      </c>
      <c r="V1027" s="12">
        <v>42079</v>
      </c>
      <c r="W1027">
        <v>2015</v>
      </c>
    </row>
    <row r="1028" spans="1:23" ht="30" x14ac:dyDescent="0.25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3">
        <f t="shared" si="66"/>
        <v>42426.199259259258</v>
      </c>
      <c r="T1028" s="13">
        <f t="shared" si="67"/>
        <v>42460.157592592594</v>
      </c>
      <c r="U1028" s="12">
        <v>42426</v>
      </c>
      <c r="V1028" s="12">
        <v>42460</v>
      </c>
      <c r="W1028">
        <v>2016</v>
      </c>
    </row>
    <row r="1029" spans="1:23" ht="30" x14ac:dyDescent="0.25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3">
        <f t="shared" si="66"/>
        <v>41904.825775462959</v>
      </c>
      <c r="T1029" s="13">
        <f t="shared" si="67"/>
        <v>41934.825775462959</v>
      </c>
      <c r="U1029" s="12">
        <v>41904</v>
      </c>
      <c r="V1029" s="12">
        <v>41934</v>
      </c>
      <c r="W1029">
        <v>2014</v>
      </c>
    </row>
    <row r="1030" spans="1:23" ht="30" x14ac:dyDescent="0.25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3">
        <f t="shared" si="66"/>
        <v>42755.419039351851</v>
      </c>
      <c r="T1030" s="13">
        <f t="shared" si="67"/>
        <v>42800.624999999993</v>
      </c>
      <c r="U1030" s="12">
        <v>42755</v>
      </c>
      <c r="V1030" s="12">
        <v>42800</v>
      </c>
      <c r="W1030">
        <v>2017</v>
      </c>
    </row>
    <row r="1031" spans="1:23" ht="30" x14ac:dyDescent="0.25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3">
        <f t="shared" si="66"/>
        <v>42044.503553240742</v>
      </c>
      <c r="T1031" s="13">
        <f t="shared" si="67"/>
        <v>42098.707638888889</v>
      </c>
      <c r="U1031" s="12">
        <v>42044</v>
      </c>
      <c r="V1031" s="12">
        <v>42098</v>
      </c>
      <c r="W1031">
        <v>2015</v>
      </c>
    </row>
    <row r="1032" spans="1:23" x14ac:dyDescent="0.25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3">
        <f t="shared" si="66"/>
        <v>42611.274872685179</v>
      </c>
      <c r="T1032" s="13">
        <f t="shared" si="67"/>
        <v>42625.274872685179</v>
      </c>
      <c r="U1032" s="12">
        <v>42611</v>
      </c>
      <c r="V1032" s="12">
        <v>42625</v>
      </c>
      <c r="W1032">
        <v>2016</v>
      </c>
    </row>
    <row r="1033" spans="1:23" ht="30" x14ac:dyDescent="0.25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3">
        <f t="shared" si="66"/>
        <v>42324.555671296293</v>
      </c>
      <c r="T1033" s="13">
        <f t="shared" si="67"/>
        <v>42354.555671296293</v>
      </c>
      <c r="U1033" s="12">
        <v>42324</v>
      </c>
      <c r="V1033" s="12">
        <v>42354</v>
      </c>
      <c r="W1033">
        <v>2015</v>
      </c>
    </row>
    <row r="1034" spans="1:23" x14ac:dyDescent="0.25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3">
        <f t="shared" si="66"/>
        <v>42514.458622685182</v>
      </c>
      <c r="T1034" s="13">
        <f t="shared" si="67"/>
        <v>42544.458622685182</v>
      </c>
      <c r="U1034" s="12">
        <v>42514</v>
      </c>
      <c r="V1034" s="12">
        <v>42544</v>
      </c>
      <c r="W1034">
        <v>2016</v>
      </c>
    </row>
    <row r="1035" spans="1:23" ht="30" x14ac:dyDescent="0.25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3">
        <f t="shared" si="66"/>
        <v>42688.524074074077</v>
      </c>
      <c r="T1035" s="13">
        <f t="shared" si="67"/>
        <v>42716.524074074077</v>
      </c>
      <c r="U1035" s="12">
        <v>42688</v>
      </c>
      <c r="V1035" s="12">
        <v>42716</v>
      </c>
      <c r="W1035">
        <v>2016</v>
      </c>
    </row>
    <row r="1036" spans="1:23" ht="30" x14ac:dyDescent="0.25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3">
        <f t="shared" si="66"/>
        <v>42554.958379629628</v>
      </c>
      <c r="T1036" s="13">
        <f t="shared" si="67"/>
        <v>42586.957638888889</v>
      </c>
      <c r="U1036" s="12">
        <v>42554</v>
      </c>
      <c r="V1036" s="12">
        <v>42586</v>
      </c>
      <c r="W1036">
        <v>2016</v>
      </c>
    </row>
    <row r="1037" spans="1:23" ht="30" x14ac:dyDescent="0.25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3">
        <f t="shared" si="66"/>
        <v>42016.43310185185</v>
      </c>
      <c r="T1037" s="13">
        <f t="shared" si="67"/>
        <v>42046.43310185185</v>
      </c>
      <c r="U1037" s="12">
        <v>42016</v>
      </c>
      <c r="V1037" s="12">
        <v>42046</v>
      </c>
      <c r="W1037">
        <v>2015</v>
      </c>
    </row>
    <row r="1038" spans="1:23" ht="30" x14ac:dyDescent="0.25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3">
        <f t="shared" si="66"/>
        <v>41249.240624999999</v>
      </c>
      <c r="T1038" s="13">
        <f t="shared" si="67"/>
        <v>41281.125</v>
      </c>
      <c r="U1038" s="12">
        <v>41249</v>
      </c>
      <c r="V1038" s="12">
        <v>41281</v>
      </c>
      <c r="W1038">
        <v>2012</v>
      </c>
    </row>
    <row r="1039" spans="1:23" ht="30" x14ac:dyDescent="0.25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3">
        <f t="shared" si="66"/>
        <v>42119.61414351852</v>
      </c>
      <c r="T1039" s="13">
        <f t="shared" si="67"/>
        <v>42141.999999999993</v>
      </c>
      <c r="U1039" s="12">
        <v>42119</v>
      </c>
      <c r="V1039" s="12">
        <v>42142</v>
      </c>
      <c r="W1039">
        <v>2015</v>
      </c>
    </row>
    <row r="1040" spans="1:23" ht="30" x14ac:dyDescent="0.25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3">
        <f t="shared" si="66"/>
        <v>42418.023414351854</v>
      </c>
      <c r="T1040" s="13">
        <f t="shared" si="67"/>
        <v>42447.981747685182</v>
      </c>
      <c r="U1040" s="12">
        <v>42418</v>
      </c>
      <c r="V1040" s="12">
        <v>42447</v>
      </c>
      <c r="W1040">
        <v>2016</v>
      </c>
    </row>
    <row r="1041" spans="1:23" ht="30" x14ac:dyDescent="0.25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3">
        <f t="shared" si="66"/>
        <v>42691.900995370372</v>
      </c>
      <c r="T1041" s="13">
        <f t="shared" si="67"/>
        <v>42717.124305555553</v>
      </c>
      <c r="U1041" s="12">
        <v>42691</v>
      </c>
      <c r="V1041" s="12">
        <v>42717</v>
      </c>
      <c r="W1041">
        <v>2016</v>
      </c>
    </row>
    <row r="1042" spans="1:23" ht="30" x14ac:dyDescent="0.25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3">
        <f t="shared" si="66"/>
        <v>42579.500104166662</v>
      </c>
      <c r="T1042" s="13">
        <f t="shared" si="67"/>
        <v>42609.500104166662</v>
      </c>
      <c r="U1042" s="12">
        <v>42579</v>
      </c>
      <c r="V1042" s="12">
        <v>42609</v>
      </c>
      <c r="W1042">
        <v>2016</v>
      </c>
    </row>
    <row r="1043" spans="1:23" ht="30" x14ac:dyDescent="0.25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3">
        <f t="shared" si="66"/>
        <v>41830.851759259262</v>
      </c>
      <c r="T1043" s="13">
        <f t="shared" si="67"/>
        <v>41850.851759259262</v>
      </c>
      <c r="U1043" s="12">
        <v>41830</v>
      </c>
      <c r="V1043" s="12">
        <v>41850</v>
      </c>
      <c r="W1043">
        <v>2014</v>
      </c>
    </row>
    <row r="1044" spans="1:23" ht="30" x14ac:dyDescent="0.25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3">
        <f t="shared" si="66"/>
        <v>41851.487824074073</v>
      </c>
      <c r="T1044" s="13">
        <f t="shared" si="67"/>
        <v>41894.208333333328</v>
      </c>
      <c r="U1044" s="12">
        <v>41851</v>
      </c>
      <c r="V1044" s="12">
        <v>41894</v>
      </c>
      <c r="W1044">
        <v>2014</v>
      </c>
    </row>
    <row r="1045" spans="1:23" ht="30" x14ac:dyDescent="0.25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3">
        <f t="shared" si="66"/>
        <v>42114.044618055552</v>
      </c>
      <c r="T1045" s="13">
        <f t="shared" si="67"/>
        <v>42144.044618055552</v>
      </c>
      <c r="U1045" s="12">
        <v>42114</v>
      </c>
      <c r="V1045" s="12">
        <v>42144</v>
      </c>
      <c r="W1045">
        <v>2015</v>
      </c>
    </row>
    <row r="1046" spans="1:23" ht="30" x14ac:dyDescent="0.25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3">
        <f t="shared" si="66"/>
        <v>42011.717604166661</v>
      </c>
      <c r="T1046" s="13">
        <f t="shared" si="67"/>
        <v>42068.643749999996</v>
      </c>
      <c r="U1046" s="12">
        <v>42011</v>
      </c>
      <c r="V1046" s="12">
        <v>42068</v>
      </c>
      <c r="W1046">
        <v>2015</v>
      </c>
    </row>
    <row r="1047" spans="1:23" ht="30" x14ac:dyDescent="0.25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3">
        <f t="shared" si="66"/>
        <v>41844.666087962964</v>
      </c>
      <c r="T1047" s="13">
        <f t="shared" si="67"/>
        <v>41874.666087962964</v>
      </c>
      <c r="U1047" s="12">
        <v>41844</v>
      </c>
      <c r="V1047" s="12">
        <v>41874</v>
      </c>
      <c r="W1047">
        <v>2014</v>
      </c>
    </row>
    <row r="1048" spans="1:23" ht="30" x14ac:dyDescent="0.25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3">
        <f t="shared" si="66"/>
        <v>42319.643055555549</v>
      </c>
      <c r="T1048" s="13">
        <f t="shared" si="67"/>
        <v>42364.643055555549</v>
      </c>
      <c r="U1048" s="12">
        <v>42319</v>
      </c>
      <c r="V1048" s="12">
        <v>42364</v>
      </c>
      <c r="W1048">
        <v>2015</v>
      </c>
    </row>
    <row r="1049" spans="1:23" ht="30" x14ac:dyDescent="0.25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3">
        <f t="shared" si="66"/>
        <v>41918.610127314809</v>
      </c>
      <c r="T1049" s="13">
        <f t="shared" si="67"/>
        <v>41948.65179398148</v>
      </c>
      <c r="U1049" s="12">
        <v>41918</v>
      </c>
      <c r="V1049" s="12">
        <v>41948</v>
      </c>
      <c r="W1049">
        <v>2014</v>
      </c>
    </row>
    <row r="1050" spans="1:23" ht="30" x14ac:dyDescent="0.25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3">
        <f t="shared" si="66"/>
        <v>42597.844780092586</v>
      </c>
      <c r="T1050" s="13">
        <f t="shared" si="67"/>
        <v>42637.844780092586</v>
      </c>
      <c r="U1050" s="12">
        <v>42597</v>
      </c>
      <c r="V1050" s="12">
        <v>42637</v>
      </c>
      <c r="W1050">
        <v>2016</v>
      </c>
    </row>
    <row r="1051" spans="1:23" x14ac:dyDescent="0.25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3">
        <f t="shared" si="66"/>
        <v>42382.222743055558</v>
      </c>
      <c r="T1051" s="13">
        <f t="shared" si="67"/>
        <v>42412.222743055558</v>
      </c>
      <c r="U1051" s="12">
        <v>42382</v>
      </c>
      <c r="V1051" s="12">
        <v>42412</v>
      </c>
      <c r="W1051">
        <v>2016</v>
      </c>
    </row>
    <row r="1052" spans="1:23" x14ac:dyDescent="0.25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3">
        <f t="shared" si="66"/>
        <v>42231.588854166665</v>
      </c>
      <c r="T1052" s="13">
        <f t="shared" si="67"/>
        <v>42261.588854166665</v>
      </c>
      <c r="U1052" s="12">
        <v>42231</v>
      </c>
      <c r="V1052" s="12">
        <v>42261</v>
      </c>
      <c r="W1052">
        <v>2015</v>
      </c>
    </row>
    <row r="1053" spans="1:23" ht="30" x14ac:dyDescent="0.25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3">
        <f t="shared" si="66"/>
        <v>41849.805844907409</v>
      </c>
      <c r="T1053" s="13">
        <f t="shared" si="67"/>
        <v>41877.805844907409</v>
      </c>
      <c r="U1053" s="12">
        <v>41849</v>
      </c>
      <c r="V1053" s="12">
        <v>41877</v>
      </c>
      <c r="W1053">
        <v>2014</v>
      </c>
    </row>
    <row r="1054" spans="1:23" ht="30" x14ac:dyDescent="0.25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3">
        <f t="shared" si="66"/>
        <v>42483.589062499996</v>
      </c>
      <c r="T1054" s="13">
        <f t="shared" si="67"/>
        <v>42527.631249999999</v>
      </c>
      <c r="U1054" s="12">
        <v>42483</v>
      </c>
      <c r="V1054" s="12">
        <v>42527</v>
      </c>
      <c r="W1054">
        <v>2016</v>
      </c>
    </row>
    <row r="1055" spans="1:23" ht="30" x14ac:dyDescent="0.25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3">
        <f t="shared" si="66"/>
        <v>42774.964490740742</v>
      </c>
      <c r="T1055" s="13">
        <f t="shared" si="67"/>
        <v>42799.964490740742</v>
      </c>
      <c r="U1055" s="12">
        <v>42774</v>
      </c>
      <c r="V1055" s="12">
        <v>42799</v>
      </c>
      <c r="W1055">
        <v>2017</v>
      </c>
    </row>
    <row r="1056" spans="1:23" ht="30" x14ac:dyDescent="0.25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3">
        <f t="shared" si="66"/>
        <v>41831.643506944441</v>
      </c>
      <c r="T1056" s="13">
        <f t="shared" si="67"/>
        <v>41861.708333333328</v>
      </c>
      <c r="U1056" s="12">
        <v>41831</v>
      </c>
      <c r="V1056" s="12">
        <v>41861</v>
      </c>
      <c r="W1056">
        <v>2014</v>
      </c>
    </row>
    <row r="1057" spans="1:23" ht="30" x14ac:dyDescent="0.25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3">
        <f t="shared" si="66"/>
        <v>42406.784085648142</v>
      </c>
      <c r="T1057" s="13">
        <f t="shared" si="67"/>
        <v>42436.784085648142</v>
      </c>
      <c r="U1057" s="12">
        <v>42406</v>
      </c>
      <c r="V1057" s="12">
        <v>42436</v>
      </c>
      <c r="W1057">
        <v>2016</v>
      </c>
    </row>
    <row r="1058" spans="1:23" ht="30" x14ac:dyDescent="0.25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3">
        <f t="shared" si="66"/>
        <v>42058.511307870365</v>
      </c>
      <c r="T1058" s="13">
        <f t="shared" si="67"/>
        <v>42118.469641203708</v>
      </c>
      <c r="U1058" s="12">
        <v>42058</v>
      </c>
      <c r="V1058" s="12">
        <v>42118</v>
      </c>
      <c r="W1058">
        <v>2015</v>
      </c>
    </row>
    <row r="1059" spans="1:23" ht="30" x14ac:dyDescent="0.25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3">
        <f t="shared" si="66"/>
        <v>42678.662997685176</v>
      </c>
      <c r="T1059" s="13">
        <f t="shared" si="67"/>
        <v>42708.704664351848</v>
      </c>
      <c r="U1059" s="12">
        <v>42678</v>
      </c>
      <c r="V1059" s="12">
        <v>42708</v>
      </c>
      <c r="W1059">
        <v>2016</v>
      </c>
    </row>
    <row r="1060" spans="1:23" ht="30" x14ac:dyDescent="0.25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3">
        <f t="shared" si="66"/>
        <v>42047.692627314813</v>
      </c>
      <c r="T1060" s="13">
        <f t="shared" si="67"/>
        <v>42088.791666666664</v>
      </c>
      <c r="U1060" s="12">
        <v>42047</v>
      </c>
      <c r="V1060" s="12">
        <v>42088</v>
      </c>
      <c r="W1060">
        <v>2015</v>
      </c>
    </row>
    <row r="1061" spans="1:23" x14ac:dyDescent="0.25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3">
        <f t="shared" si="66"/>
        <v>42046.581666666665</v>
      </c>
      <c r="T1061" s="13">
        <f t="shared" si="67"/>
        <v>42076.54</v>
      </c>
      <c r="U1061" s="12">
        <v>42046</v>
      </c>
      <c r="V1061" s="12">
        <v>42076</v>
      </c>
      <c r="W1061">
        <v>2015</v>
      </c>
    </row>
    <row r="1062" spans="1:23" ht="30" x14ac:dyDescent="0.25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3">
        <f t="shared" si="66"/>
        <v>42079.704780092587</v>
      </c>
      <c r="T1062" s="13">
        <f t="shared" si="67"/>
        <v>42109.704780092587</v>
      </c>
      <c r="U1062" s="12">
        <v>42079</v>
      </c>
      <c r="V1062" s="12">
        <v>42109</v>
      </c>
      <c r="W1062">
        <v>2015</v>
      </c>
    </row>
    <row r="1063" spans="1:23" ht="30" x14ac:dyDescent="0.25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3">
        <f t="shared" si="66"/>
        <v>42432.068379629629</v>
      </c>
      <c r="T1063" s="13">
        <f t="shared" si="67"/>
        <v>42491.833333333336</v>
      </c>
      <c r="U1063" s="12">
        <v>42432</v>
      </c>
      <c r="V1063" s="12">
        <v>42491</v>
      </c>
      <c r="W1063">
        <v>2016</v>
      </c>
    </row>
    <row r="1064" spans="1:23" x14ac:dyDescent="0.25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3">
        <f t="shared" si="66"/>
        <v>42556.598854166667</v>
      </c>
      <c r="T1064" s="13">
        <f t="shared" si="67"/>
        <v>42563.598854166667</v>
      </c>
      <c r="U1064" s="12">
        <v>42556</v>
      </c>
      <c r="V1064" s="12">
        <v>42563</v>
      </c>
      <c r="W1064">
        <v>2016</v>
      </c>
    </row>
    <row r="1065" spans="1:23" ht="30" x14ac:dyDescent="0.25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3">
        <f t="shared" si="66"/>
        <v>42582.822476851848</v>
      </c>
      <c r="T1065" s="13">
        <f t="shared" si="67"/>
        <v>42612.822476851848</v>
      </c>
      <c r="U1065" s="12">
        <v>42582</v>
      </c>
      <c r="V1065" s="12">
        <v>42612</v>
      </c>
      <c r="W1065">
        <v>2016</v>
      </c>
    </row>
    <row r="1066" spans="1:23" ht="30" x14ac:dyDescent="0.25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13">
        <f t="shared" si="66"/>
        <v>41417.019710648143</v>
      </c>
      <c r="T1066" s="13">
        <f t="shared" si="67"/>
        <v>41462.019710648143</v>
      </c>
      <c r="U1066" s="12">
        <v>41417</v>
      </c>
      <c r="V1066" s="12">
        <v>41462</v>
      </c>
      <c r="W1066">
        <v>2013</v>
      </c>
    </row>
    <row r="1067" spans="1:23" ht="30" x14ac:dyDescent="0.25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3">
        <f t="shared" si="66"/>
        <v>41661.172708333332</v>
      </c>
      <c r="T1067" s="13">
        <f t="shared" si="67"/>
        <v>41689.172708333332</v>
      </c>
      <c r="U1067" s="12">
        <v>41661</v>
      </c>
      <c r="V1067" s="12">
        <v>41689</v>
      </c>
      <c r="W1067">
        <v>2014</v>
      </c>
    </row>
    <row r="1068" spans="1:23" ht="30" x14ac:dyDescent="0.25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3">
        <f t="shared" si="66"/>
        <v>41445.754421296297</v>
      </c>
      <c r="T1068" s="13">
        <f t="shared" si="67"/>
        <v>41490.754421296297</v>
      </c>
      <c r="U1068" s="12">
        <v>41445</v>
      </c>
      <c r="V1068" s="12">
        <v>41490</v>
      </c>
      <c r="W1068">
        <v>2013</v>
      </c>
    </row>
    <row r="1069" spans="1:23" ht="30" x14ac:dyDescent="0.25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3">
        <f t="shared" si="66"/>
        <v>41599.647349537037</v>
      </c>
      <c r="T1069" s="13">
        <f t="shared" si="67"/>
        <v>41629.647349537037</v>
      </c>
      <c r="U1069" s="12">
        <v>41599</v>
      </c>
      <c r="V1069" s="12">
        <v>41629</v>
      </c>
      <c r="W1069">
        <v>2013</v>
      </c>
    </row>
    <row r="1070" spans="1:23" ht="30" x14ac:dyDescent="0.25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3">
        <f t="shared" si="66"/>
        <v>42440.162777777768</v>
      </c>
      <c r="T1070" s="13">
        <f t="shared" si="67"/>
        <v>42470.121111111112</v>
      </c>
      <c r="U1070" s="12">
        <v>42440</v>
      </c>
      <c r="V1070" s="12">
        <v>42470</v>
      </c>
      <c r="W1070">
        <v>2016</v>
      </c>
    </row>
    <row r="1071" spans="1:23" ht="30" x14ac:dyDescent="0.25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3">
        <f t="shared" si="66"/>
        <v>41572.021516203698</v>
      </c>
      <c r="T1071" s="13">
        <f t="shared" si="67"/>
        <v>41604.06318287037</v>
      </c>
      <c r="U1071" s="12">
        <v>41572</v>
      </c>
      <c r="V1071" s="12">
        <v>41604</v>
      </c>
      <c r="W1071">
        <v>2013</v>
      </c>
    </row>
    <row r="1072" spans="1:23" ht="30" x14ac:dyDescent="0.25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3">
        <f t="shared" si="66"/>
        <v>41162.803495370368</v>
      </c>
      <c r="T1072" s="13">
        <f t="shared" si="67"/>
        <v>41182.803495370368</v>
      </c>
      <c r="U1072" s="12">
        <v>41162</v>
      </c>
      <c r="V1072" s="12">
        <v>41182</v>
      </c>
      <c r="W1072">
        <v>2012</v>
      </c>
    </row>
    <row r="1073" spans="1:23" ht="30" x14ac:dyDescent="0.25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3">
        <f t="shared" si="66"/>
        <v>42295.545057870368</v>
      </c>
      <c r="T1073" s="13">
        <f t="shared" si="67"/>
        <v>42325.586724537039</v>
      </c>
      <c r="U1073" s="12">
        <v>42295</v>
      </c>
      <c r="V1073" s="12">
        <v>42325</v>
      </c>
      <c r="W1073">
        <v>2015</v>
      </c>
    </row>
    <row r="1074" spans="1:23" ht="30" x14ac:dyDescent="0.25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3">
        <f t="shared" si="66"/>
        <v>41645.623807870368</v>
      </c>
      <c r="T1074" s="13">
        <f t="shared" si="67"/>
        <v>41675.623807870368</v>
      </c>
      <c r="U1074" s="12">
        <v>41645</v>
      </c>
      <c r="V1074" s="12">
        <v>41675</v>
      </c>
      <c r="W1074">
        <v>2014</v>
      </c>
    </row>
    <row r="1075" spans="1:23" ht="30" x14ac:dyDescent="0.25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3">
        <f t="shared" si="66"/>
        <v>40802.756261574068</v>
      </c>
      <c r="T1075" s="13">
        <f t="shared" si="67"/>
        <v>40832.756261574068</v>
      </c>
      <c r="U1075" s="12">
        <v>40802</v>
      </c>
      <c r="V1075" s="12">
        <v>40832</v>
      </c>
      <c r="W1075">
        <v>2011</v>
      </c>
    </row>
    <row r="1076" spans="1:23" ht="30" x14ac:dyDescent="0.25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3">
        <f t="shared" si="66"/>
        <v>41612.964641203704</v>
      </c>
      <c r="T1076" s="13">
        <f t="shared" si="67"/>
        <v>41642.964641203704</v>
      </c>
      <c r="U1076" s="12">
        <v>41612</v>
      </c>
      <c r="V1076" s="12">
        <v>41642</v>
      </c>
      <c r="W1076">
        <v>2013</v>
      </c>
    </row>
    <row r="1077" spans="1:23" ht="30" x14ac:dyDescent="0.25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3">
        <f t="shared" si="66"/>
        <v>41005.695787037032</v>
      </c>
      <c r="T1077" s="13">
        <f t="shared" si="67"/>
        <v>41035.695787037032</v>
      </c>
      <c r="U1077" s="12">
        <v>41005</v>
      </c>
      <c r="V1077" s="12">
        <v>41035</v>
      </c>
      <c r="W1077">
        <v>2012</v>
      </c>
    </row>
    <row r="1078" spans="1:23" ht="30" x14ac:dyDescent="0.25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3">
        <f t="shared" si="66"/>
        <v>41838.169560185182</v>
      </c>
      <c r="T1078" s="13">
        <f t="shared" si="67"/>
        <v>41893.169560185182</v>
      </c>
      <c r="U1078" s="12">
        <v>41838</v>
      </c>
      <c r="V1078" s="12">
        <v>41893</v>
      </c>
      <c r="W1078">
        <v>2014</v>
      </c>
    </row>
    <row r="1079" spans="1:23" ht="30" x14ac:dyDescent="0.25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3">
        <f t="shared" si="66"/>
        <v>42352.958460648144</v>
      </c>
      <c r="T1079" s="13">
        <f t="shared" si="67"/>
        <v>42382.958460648144</v>
      </c>
      <c r="U1079" s="12">
        <v>42352</v>
      </c>
      <c r="V1079" s="12">
        <v>42382</v>
      </c>
      <c r="W1079">
        <v>2015</v>
      </c>
    </row>
    <row r="1080" spans="1:23" ht="30" x14ac:dyDescent="0.25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3">
        <f t="shared" si="66"/>
        <v>40700.987511574072</v>
      </c>
      <c r="T1080" s="13">
        <f t="shared" si="67"/>
        <v>40745.987511574072</v>
      </c>
      <c r="U1080" s="12">
        <v>40700</v>
      </c>
      <c r="V1080" s="12">
        <v>40745</v>
      </c>
      <c r="W1080">
        <v>2011</v>
      </c>
    </row>
    <row r="1081" spans="1:23" ht="30" x14ac:dyDescent="0.25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3">
        <f t="shared" si="66"/>
        <v>42479.35805555556</v>
      </c>
      <c r="T1081" s="13">
        <f t="shared" si="67"/>
        <v>42504.35805555556</v>
      </c>
      <c r="U1081" s="12">
        <v>42479</v>
      </c>
      <c r="V1081" s="12">
        <v>42504</v>
      </c>
      <c r="W1081">
        <v>2016</v>
      </c>
    </row>
    <row r="1082" spans="1:23" ht="30" x14ac:dyDescent="0.25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3">
        <f t="shared" si="66"/>
        <v>41739.929780092592</v>
      </c>
      <c r="T1082" s="13">
        <f t="shared" si="67"/>
        <v>41769.929780092592</v>
      </c>
      <c r="U1082" s="12">
        <v>41739</v>
      </c>
      <c r="V1082" s="12">
        <v>41769</v>
      </c>
      <c r="W1082">
        <v>2014</v>
      </c>
    </row>
    <row r="1083" spans="1:23" ht="30" x14ac:dyDescent="0.25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3">
        <f t="shared" si="66"/>
        <v>42002.718657407408</v>
      </c>
      <c r="T1083" s="13">
        <f t="shared" si="67"/>
        <v>42032.718657407408</v>
      </c>
      <c r="U1083" s="12">
        <v>42002</v>
      </c>
      <c r="V1083" s="12">
        <v>42032</v>
      </c>
      <c r="W1083">
        <v>2014</v>
      </c>
    </row>
    <row r="1084" spans="1:23" ht="30" x14ac:dyDescent="0.25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3">
        <f t="shared" si="66"/>
        <v>41101.697777777779</v>
      </c>
      <c r="T1084" s="13">
        <f t="shared" si="67"/>
        <v>41131.697777777779</v>
      </c>
      <c r="U1084" s="12">
        <v>41101</v>
      </c>
      <c r="V1084" s="12">
        <v>41131</v>
      </c>
      <c r="W1084">
        <v>2012</v>
      </c>
    </row>
    <row r="1085" spans="1:23" ht="30" x14ac:dyDescent="0.25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3">
        <f t="shared" si="66"/>
        <v>41793.451192129629</v>
      </c>
      <c r="T1085" s="13">
        <f t="shared" si="67"/>
        <v>41853.451192129629</v>
      </c>
      <c r="U1085" s="12">
        <v>41793</v>
      </c>
      <c r="V1085" s="12">
        <v>41853</v>
      </c>
      <c r="W1085">
        <v>2014</v>
      </c>
    </row>
    <row r="1086" spans="1:23" x14ac:dyDescent="0.25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3">
        <f t="shared" si="66"/>
        <v>41829.703749999993</v>
      </c>
      <c r="T1086" s="13">
        <f t="shared" si="67"/>
        <v>41859.703749999993</v>
      </c>
      <c r="U1086" s="12">
        <v>41829</v>
      </c>
      <c r="V1086" s="12">
        <v>41859</v>
      </c>
      <c r="W1086">
        <v>2014</v>
      </c>
    </row>
    <row r="1087" spans="1:23" ht="30" x14ac:dyDescent="0.25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3">
        <f t="shared" si="66"/>
        <v>42413.462673611109</v>
      </c>
      <c r="T1087" s="13">
        <f t="shared" si="67"/>
        <v>42443.421006944445</v>
      </c>
      <c r="U1087" s="12">
        <v>42413</v>
      </c>
      <c r="V1087" s="12">
        <v>42443</v>
      </c>
      <c r="W1087">
        <v>2016</v>
      </c>
    </row>
    <row r="1088" spans="1:23" x14ac:dyDescent="0.25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3">
        <f t="shared" si="66"/>
        <v>41845.658460648148</v>
      </c>
      <c r="T1088" s="13">
        <f t="shared" si="67"/>
        <v>41875.658460648148</v>
      </c>
      <c r="U1088" s="12">
        <v>41845</v>
      </c>
      <c r="V1088" s="12">
        <v>41875</v>
      </c>
      <c r="W1088">
        <v>2014</v>
      </c>
    </row>
    <row r="1089" spans="1:23" ht="30" x14ac:dyDescent="0.25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3">
        <f t="shared" si="66"/>
        <v>41775.505636574075</v>
      </c>
      <c r="T1089" s="13">
        <f t="shared" si="67"/>
        <v>41805.505636574075</v>
      </c>
      <c r="U1089" s="12">
        <v>41775</v>
      </c>
      <c r="V1089" s="12">
        <v>41805</v>
      </c>
      <c r="W1089">
        <v>2014</v>
      </c>
    </row>
    <row r="1090" spans="1:23" ht="30" x14ac:dyDescent="0.25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7">
        <f t="shared" si="65"/>
        <v>43.41727891156463</v>
      </c>
      <c r="Q1090" t="s">
        <v>8333</v>
      </c>
      <c r="R1090" t="s">
        <v>8334</v>
      </c>
      <c r="S1090" s="13">
        <f t="shared" si="66"/>
        <v>41723.591053240736</v>
      </c>
      <c r="T1090" s="13">
        <f t="shared" si="67"/>
        <v>41753.591053240736</v>
      </c>
      <c r="U1090" s="12">
        <v>41723</v>
      </c>
      <c r="V1090" s="12">
        <v>41753</v>
      </c>
      <c r="W1090">
        <v>2014</v>
      </c>
    </row>
    <row r="1091" spans="1:23" x14ac:dyDescent="0.25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3">
        <f t="shared" ref="S1091:S1154" si="70">(((J1091/60)/60)/24)+DATE(1970,1,1)+(-5/24)</f>
        <v>42150.981192129628</v>
      </c>
      <c r="T1091" s="13">
        <f t="shared" ref="T1091:T1154" si="71">(((I1091/60)/60)/24)+DATE(1970,1,1)+(-5/24)</f>
        <v>42180.981192129628</v>
      </c>
      <c r="U1091" s="12">
        <v>42150</v>
      </c>
      <c r="V1091" s="12">
        <v>42180</v>
      </c>
      <c r="W1091">
        <v>2015</v>
      </c>
    </row>
    <row r="1092" spans="1:23" ht="30" x14ac:dyDescent="0.25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3">
        <f t="shared" si="70"/>
        <v>42122.977465277778</v>
      </c>
      <c r="T1092" s="13">
        <f t="shared" si="71"/>
        <v>42152.977465277778</v>
      </c>
      <c r="U1092" s="12">
        <v>42122</v>
      </c>
      <c r="V1092" s="12">
        <v>42152</v>
      </c>
      <c r="W1092">
        <v>2015</v>
      </c>
    </row>
    <row r="1093" spans="1:23" ht="30" x14ac:dyDescent="0.25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3">
        <f t="shared" si="70"/>
        <v>42440.611944444441</v>
      </c>
      <c r="T1093" s="13">
        <f t="shared" si="71"/>
        <v>42470.57027777777</v>
      </c>
      <c r="U1093" s="12">
        <v>42440</v>
      </c>
      <c r="V1093" s="12">
        <v>42470</v>
      </c>
      <c r="W1093">
        <v>2016</v>
      </c>
    </row>
    <row r="1094" spans="1:23" ht="30" x14ac:dyDescent="0.25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3">
        <f t="shared" si="70"/>
        <v>41249.817569444444</v>
      </c>
      <c r="T1094" s="13">
        <f t="shared" si="71"/>
        <v>41279.817569444444</v>
      </c>
      <c r="U1094" s="12">
        <v>41249</v>
      </c>
      <c r="V1094" s="12">
        <v>41279</v>
      </c>
      <c r="W1094">
        <v>2012</v>
      </c>
    </row>
    <row r="1095" spans="1:23" ht="30" x14ac:dyDescent="0.25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3">
        <f t="shared" si="70"/>
        <v>42396.765474537031</v>
      </c>
      <c r="T1095" s="13">
        <f t="shared" si="71"/>
        <v>42411.765474537031</v>
      </c>
      <c r="U1095" s="12">
        <v>42396</v>
      </c>
      <c r="V1095" s="12">
        <v>42411</v>
      </c>
      <c r="W1095">
        <v>2016</v>
      </c>
    </row>
    <row r="1096" spans="1:23" ht="30" x14ac:dyDescent="0.25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3">
        <f t="shared" si="70"/>
        <v>40795.505011574067</v>
      </c>
      <c r="T1096" s="13">
        <f t="shared" si="71"/>
        <v>40825.505011574067</v>
      </c>
      <c r="U1096" s="12">
        <v>40795</v>
      </c>
      <c r="V1096" s="12">
        <v>40825</v>
      </c>
      <c r="W1096">
        <v>2011</v>
      </c>
    </row>
    <row r="1097" spans="1:23" ht="30" x14ac:dyDescent="0.25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3">
        <f t="shared" si="70"/>
        <v>41486.328935185185</v>
      </c>
      <c r="T1097" s="13">
        <f t="shared" si="71"/>
        <v>41516.328935185185</v>
      </c>
      <c r="U1097" s="12">
        <v>41486</v>
      </c>
      <c r="V1097" s="12">
        <v>41516</v>
      </c>
      <c r="W1097">
        <v>2013</v>
      </c>
    </row>
    <row r="1098" spans="1:23" ht="30" x14ac:dyDescent="0.25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3">
        <f t="shared" si="70"/>
        <v>41885.309652777774</v>
      </c>
      <c r="T1098" s="13">
        <f t="shared" si="71"/>
        <v>41915.9375</v>
      </c>
      <c r="U1098" s="12">
        <v>41885</v>
      </c>
      <c r="V1098" s="12">
        <v>41915</v>
      </c>
      <c r="W1098">
        <v>2014</v>
      </c>
    </row>
    <row r="1099" spans="1:23" ht="30" x14ac:dyDescent="0.25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3">
        <f t="shared" si="70"/>
        <v>41660.584224537037</v>
      </c>
      <c r="T1099" s="13">
        <f t="shared" si="71"/>
        <v>41700.584224537037</v>
      </c>
      <c r="U1099" s="12">
        <v>41660</v>
      </c>
      <c r="V1099" s="12">
        <v>41700</v>
      </c>
      <c r="W1099">
        <v>2014</v>
      </c>
    </row>
    <row r="1100" spans="1:23" x14ac:dyDescent="0.25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3">
        <f t="shared" si="70"/>
        <v>41712.554340277777</v>
      </c>
      <c r="T1100" s="13">
        <f t="shared" si="71"/>
        <v>41742.554340277777</v>
      </c>
      <c r="U1100" s="12">
        <v>41712</v>
      </c>
      <c r="V1100" s="12">
        <v>41742</v>
      </c>
      <c r="W1100">
        <v>2014</v>
      </c>
    </row>
    <row r="1101" spans="1:23" ht="30" x14ac:dyDescent="0.25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3">
        <f t="shared" si="70"/>
        <v>42107.628101851849</v>
      </c>
      <c r="T1101" s="13">
        <f t="shared" si="71"/>
        <v>42137.628101851849</v>
      </c>
      <c r="U1101" s="12">
        <v>42107</v>
      </c>
      <c r="V1101" s="12">
        <v>42137</v>
      </c>
      <c r="W1101">
        <v>2015</v>
      </c>
    </row>
    <row r="1102" spans="1:23" ht="30" x14ac:dyDescent="0.25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3">
        <f t="shared" si="70"/>
        <v>42383.902442129627</v>
      </c>
      <c r="T1102" s="13">
        <f t="shared" si="71"/>
        <v>42413.902442129627</v>
      </c>
      <c r="U1102" s="12">
        <v>42383</v>
      </c>
      <c r="V1102" s="12">
        <v>42413</v>
      </c>
      <c r="W1102">
        <v>2016</v>
      </c>
    </row>
    <row r="1103" spans="1:23" ht="30" x14ac:dyDescent="0.25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3">
        <f t="shared" si="70"/>
        <v>42538.564097222225</v>
      </c>
      <c r="T1103" s="13">
        <f t="shared" si="71"/>
        <v>42565.549999999996</v>
      </c>
      <c r="U1103" s="12">
        <v>42538</v>
      </c>
      <c r="V1103" s="12">
        <v>42565</v>
      </c>
      <c r="W1103">
        <v>2016</v>
      </c>
    </row>
    <row r="1104" spans="1:23" ht="30" x14ac:dyDescent="0.25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3">
        <f t="shared" si="70"/>
        <v>41576.837094907409</v>
      </c>
      <c r="T1104" s="13">
        <f t="shared" si="71"/>
        <v>41617.040972222218</v>
      </c>
      <c r="U1104" s="12">
        <v>41576</v>
      </c>
      <c r="V1104" s="12">
        <v>41617</v>
      </c>
      <c r="W1104">
        <v>2013</v>
      </c>
    </row>
    <row r="1105" spans="1:23" ht="30" x14ac:dyDescent="0.25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3">
        <f t="shared" si="70"/>
        <v>42479.013773148145</v>
      </c>
      <c r="T1105" s="13">
        <f t="shared" si="71"/>
        <v>42539.013773148145</v>
      </c>
      <c r="U1105" s="12">
        <v>42479</v>
      </c>
      <c r="V1105" s="12">
        <v>42539</v>
      </c>
      <c r="W1105">
        <v>2016</v>
      </c>
    </row>
    <row r="1106" spans="1:23" ht="30" x14ac:dyDescent="0.25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3">
        <f t="shared" si="70"/>
        <v>41771.201631944445</v>
      </c>
      <c r="T1106" s="13">
        <f t="shared" si="71"/>
        <v>41801.201631944445</v>
      </c>
      <c r="U1106" s="12">
        <v>41771</v>
      </c>
      <c r="V1106" s="12">
        <v>41801</v>
      </c>
      <c r="W1106">
        <v>2014</v>
      </c>
    </row>
    <row r="1107" spans="1:23" ht="30" x14ac:dyDescent="0.25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3">
        <f t="shared" si="70"/>
        <v>41691.927395833329</v>
      </c>
      <c r="T1107" s="13">
        <f t="shared" si="71"/>
        <v>41721.885729166665</v>
      </c>
      <c r="U1107" s="12">
        <v>41691</v>
      </c>
      <c r="V1107" s="12">
        <v>41721</v>
      </c>
      <c r="W1107">
        <v>2014</v>
      </c>
    </row>
    <row r="1108" spans="1:23" ht="30" x14ac:dyDescent="0.25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3">
        <f t="shared" si="70"/>
        <v>40973.532118055555</v>
      </c>
      <c r="T1108" s="13">
        <f t="shared" si="71"/>
        <v>41003.490451388883</v>
      </c>
      <c r="U1108" s="12">
        <v>40973</v>
      </c>
      <c r="V1108" s="12">
        <v>41003</v>
      </c>
      <c r="W1108">
        <v>2012</v>
      </c>
    </row>
    <row r="1109" spans="1:23" ht="30" x14ac:dyDescent="0.25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3">
        <f t="shared" si="70"/>
        <v>41813.653055555551</v>
      </c>
      <c r="T1109" s="13">
        <f t="shared" si="71"/>
        <v>41843.653055555551</v>
      </c>
      <c r="U1109" s="12">
        <v>41813</v>
      </c>
      <c r="V1109" s="12">
        <v>41843</v>
      </c>
      <c r="W1109">
        <v>2014</v>
      </c>
    </row>
    <row r="1110" spans="1:23" ht="30" x14ac:dyDescent="0.25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3">
        <f t="shared" si="70"/>
        <v>40952.42864583333</v>
      </c>
      <c r="T1110" s="13">
        <f t="shared" si="71"/>
        <v>41012.386979166666</v>
      </c>
      <c r="U1110" s="12">
        <v>40952</v>
      </c>
      <c r="V1110" s="12">
        <v>41012</v>
      </c>
      <c r="W1110">
        <v>2012</v>
      </c>
    </row>
    <row r="1111" spans="1:23" ht="30" x14ac:dyDescent="0.25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3">
        <f t="shared" si="70"/>
        <v>42662.543865740743</v>
      </c>
      <c r="T1111" s="13">
        <f t="shared" si="71"/>
        <v>42692.5855324074</v>
      </c>
      <c r="U1111" s="12">
        <v>42662</v>
      </c>
      <c r="V1111" s="12">
        <v>42692</v>
      </c>
      <c r="W1111">
        <v>2016</v>
      </c>
    </row>
    <row r="1112" spans="1:23" ht="30" x14ac:dyDescent="0.25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3">
        <f t="shared" si="70"/>
        <v>41220.72479166666</v>
      </c>
      <c r="T1112" s="13">
        <f t="shared" si="71"/>
        <v>41250.72479166666</v>
      </c>
      <c r="U1112" s="12">
        <v>41220</v>
      </c>
      <c r="V1112" s="12">
        <v>41250</v>
      </c>
      <c r="W1112">
        <v>2012</v>
      </c>
    </row>
    <row r="1113" spans="1:23" ht="30" x14ac:dyDescent="0.25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3">
        <f t="shared" si="70"/>
        <v>42346.995254629634</v>
      </c>
      <c r="T1113" s="13">
        <f t="shared" si="71"/>
        <v>42376.995254629634</v>
      </c>
      <c r="U1113" s="12">
        <v>42346</v>
      </c>
      <c r="V1113" s="12">
        <v>42376</v>
      </c>
      <c r="W1113">
        <v>2015</v>
      </c>
    </row>
    <row r="1114" spans="1:23" ht="30" x14ac:dyDescent="0.25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3">
        <f t="shared" si="70"/>
        <v>41963.551053240742</v>
      </c>
      <c r="T1114" s="13">
        <f t="shared" si="71"/>
        <v>42023.145833333336</v>
      </c>
      <c r="U1114" s="12">
        <v>41963</v>
      </c>
      <c r="V1114" s="12">
        <v>42023</v>
      </c>
      <c r="W1114">
        <v>2014</v>
      </c>
    </row>
    <row r="1115" spans="1:23" ht="30" x14ac:dyDescent="0.25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3">
        <f t="shared" si="70"/>
        <v>41835.768749999996</v>
      </c>
      <c r="T1115" s="13">
        <f t="shared" si="71"/>
        <v>41865.768749999996</v>
      </c>
      <c r="U1115" s="12">
        <v>41835</v>
      </c>
      <c r="V1115" s="12">
        <v>41865</v>
      </c>
      <c r="W1115">
        <v>2014</v>
      </c>
    </row>
    <row r="1116" spans="1:23" ht="30" x14ac:dyDescent="0.25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3">
        <f t="shared" si="70"/>
        <v>41526.13758101852</v>
      </c>
      <c r="T1116" s="13">
        <f t="shared" si="71"/>
        <v>41556.13758101852</v>
      </c>
      <c r="U1116" s="12">
        <v>41526</v>
      </c>
      <c r="V1116" s="12">
        <v>41556</v>
      </c>
      <c r="W1116">
        <v>2013</v>
      </c>
    </row>
    <row r="1117" spans="1:23" ht="30" x14ac:dyDescent="0.25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3">
        <f t="shared" si="70"/>
        <v>42429.487210648142</v>
      </c>
      <c r="T1117" s="13">
        <f t="shared" si="71"/>
        <v>42459.445543981477</v>
      </c>
      <c r="U1117" s="12">
        <v>42429</v>
      </c>
      <c r="V1117" s="12">
        <v>42459</v>
      </c>
      <c r="W1117">
        <v>2016</v>
      </c>
    </row>
    <row r="1118" spans="1:23" ht="30" x14ac:dyDescent="0.25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3">
        <f t="shared" si="70"/>
        <v>41009.638981481476</v>
      </c>
      <c r="T1118" s="13">
        <f t="shared" si="71"/>
        <v>41069.638981481476</v>
      </c>
      <c r="U1118" s="12">
        <v>41009</v>
      </c>
      <c r="V1118" s="12">
        <v>41069</v>
      </c>
      <c r="W1118">
        <v>2012</v>
      </c>
    </row>
    <row r="1119" spans="1:23" ht="30" x14ac:dyDescent="0.25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3">
        <f t="shared" si="70"/>
        <v>42333.390196759261</v>
      </c>
      <c r="T1119" s="13">
        <f t="shared" si="71"/>
        <v>42363.390196759261</v>
      </c>
      <c r="U1119" s="12">
        <v>42333</v>
      </c>
      <c r="V1119" s="12">
        <v>42363</v>
      </c>
      <c r="W1119">
        <v>2015</v>
      </c>
    </row>
    <row r="1120" spans="1:23" ht="30" x14ac:dyDescent="0.25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3">
        <f t="shared" si="70"/>
        <v>41703.958090277774</v>
      </c>
      <c r="T1120" s="13">
        <f t="shared" si="71"/>
        <v>41733.91642361111</v>
      </c>
      <c r="U1120" s="12">
        <v>41703</v>
      </c>
      <c r="V1120" s="12">
        <v>41733</v>
      </c>
      <c r="W1120">
        <v>2014</v>
      </c>
    </row>
    <row r="1121" spans="1:23" ht="30" x14ac:dyDescent="0.25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3">
        <f t="shared" si="70"/>
        <v>41722.584074074075</v>
      </c>
      <c r="T1121" s="13">
        <f t="shared" si="71"/>
        <v>41735.584074074075</v>
      </c>
      <c r="U1121" s="12">
        <v>41722</v>
      </c>
      <c r="V1121" s="12">
        <v>41735</v>
      </c>
      <c r="W1121">
        <v>2014</v>
      </c>
    </row>
    <row r="1122" spans="1:23" ht="30" x14ac:dyDescent="0.25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3">
        <f t="shared" si="70"/>
        <v>40799.664351851847</v>
      </c>
      <c r="T1122" s="13">
        <f t="shared" si="71"/>
        <v>40844.664351851847</v>
      </c>
      <c r="U1122" s="12">
        <v>40799</v>
      </c>
      <c r="V1122" s="12">
        <v>40844</v>
      </c>
      <c r="W1122">
        <v>2011</v>
      </c>
    </row>
    <row r="1123" spans="1:23" ht="30" x14ac:dyDescent="0.25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3">
        <f t="shared" si="70"/>
        <v>42412.72587962963</v>
      </c>
      <c r="T1123" s="13">
        <f t="shared" si="71"/>
        <v>42442.684212962959</v>
      </c>
      <c r="U1123" s="12">
        <v>42412</v>
      </c>
      <c r="V1123" s="12">
        <v>42442</v>
      </c>
      <c r="W1123">
        <v>2016</v>
      </c>
    </row>
    <row r="1124" spans="1:23" ht="30" x14ac:dyDescent="0.25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3">
        <f t="shared" si="70"/>
        <v>41410.495659722219</v>
      </c>
      <c r="T1124" s="13">
        <f t="shared" si="71"/>
        <v>41424.495659722219</v>
      </c>
      <c r="U1124" s="12">
        <v>41410</v>
      </c>
      <c r="V1124" s="12">
        <v>41424</v>
      </c>
      <c r="W1124">
        <v>2013</v>
      </c>
    </row>
    <row r="1125" spans="1:23" ht="30" x14ac:dyDescent="0.25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3">
        <f t="shared" si="70"/>
        <v>41718.315370370365</v>
      </c>
      <c r="T1125" s="13">
        <f t="shared" si="71"/>
        <v>41748.315370370365</v>
      </c>
      <c r="U1125" s="12">
        <v>41718</v>
      </c>
      <c r="V1125" s="12">
        <v>41748</v>
      </c>
      <c r="W1125">
        <v>2014</v>
      </c>
    </row>
    <row r="1126" spans="1:23" ht="30" x14ac:dyDescent="0.25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13">
        <f t="shared" si="70"/>
        <v>42094.458923611113</v>
      </c>
      <c r="T1126" s="13">
        <f t="shared" si="71"/>
        <v>42124.458923611113</v>
      </c>
      <c r="U1126" s="12">
        <v>42094</v>
      </c>
      <c r="V1126" s="12">
        <v>42124</v>
      </c>
      <c r="W1126">
        <v>2015</v>
      </c>
    </row>
    <row r="1127" spans="1:23" ht="30" x14ac:dyDescent="0.25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3">
        <f t="shared" si="70"/>
        <v>42212.415856481479</v>
      </c>
      <c r="T1127" s="13">
        <f t="shared" si="71"/>
        <v>42272.415856481479</v>
      </c>
      <c r="U1127" s="12">
        <v>42212</v>
      </c>
      <c r="V1127" s="12">
        <v>42272</v>
      </c>
      <c r="W1127">
        <v>2015</v>
      </c>
    </row>
    <row r="1128" spans="1:23" ht="30" x14ac:dyDescent="0.25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3">
        <f t="shared" si="70"/>
        <v>42535.11914351851</v>
      </c>
      <c r="T1128" s="13">
        <f t="shared" si="71"/>
        <v>42565.11914351851</v>
      </c>
      <c r="U1128" s="12">
        <v>42535</v>
      </c>
      <c r="V1128" s="12">
        <v>42565</v>
      </c>
      <c r="W1128">
        <v>2016</v>
      </c>
    </row>
    <row r="1129" spans="1:23" ht="30" x14ac:dyDescent="0.25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3">
        <f t="shared" si="70"/>
        <v>41926.645833333328</v>
      </c>
      <c r="T1129" s="13">
        <f t="shared" si="71"/>
        <v>41957.687499999993</v>
      </c>
      <c r="U1129" s="12">
        <v>41926</v>
      </c>
      <c r="V1129" s="12">
        <v>41957</v>
      </c>
      <c r="W1129">
        <v>2014</v>
      </c>
    </row>
    <row r="1130" spans="1:23" x14ac:dyDescent="0.25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3">
        <f t="shared" si="70"/>
        <v>41828.441168981481</v>
      </c>
      <c r="T1130" s="13">
        <f t="shared" si="71"/>
        <v>41858.441168981481</v>
      </c>
      <c r="U1130" s="12">
        <v>41828</v>
      </c>
      <c r="V1130" s="12">
        <v>41858</v>
      </c>
      <c r="W1130">
        <v>2014</v>
      </c>
    </row>
    <row r="1131" spans="1:23" ht="30" x14ac:dyDescent="0.25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3">
        <f t="shared" si="70"/>
        <v>42496.056631944441</v>
      </c>
      <c r="T1131" s="13">
        <f t="shared" si="71"/>
        <v>42526.056631944441</v>
      </c>
      <c r="U1131" s="12">
        <v>42496</v>
      </c>
      <c r="V1131" s="12">
        <v>42526</v>
      </c>
      <c r="W1131">
        <v>2016</v>
      </c>
    </row>
    <row r="1132" spans="1:23" ht="30" x14ac:dyDescent="0.25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3">
        <f t="shared" si="70"/>
        <v>41908.788194444445</v>
      </c>
      <c r="T1132" s="13">
        <f t="shared" si="71"/>
        <v>41968.829861111109</v>
      </c>
      <c r="U1132" s="12">
        <v>41908</v>
      </c>
      <c r="V1132" s="12">
        <v>41968</v>
      </c>
      <c r="W1132">
        <v>2014</v>
      </c>
    </row>
    <row r="1133" spans="1:23" ht="30" x14ac:dyDescent="0.25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3">
        <f t="shared" si="70"/>
        <v>42332.699861111112</v>
      </c>
      <c r="T1133" s="13">
        <f t="shared" si="71"/>
        <v>42362.699861111112</v>
      </c>
      <c r="U1133" s="12">
        <v>42332</v>
      </c>
      <c r="V1133" s="12">
        <v>42362</v>
      </c>
      <c r="W1133">
        <v>2015</v>
      </c>
    </row>
    <row r="1134" spans="1:23" ht="30" x14ac:dyDescent="0.25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3">
        <f t="shared" si="70"/>
        <v>42705.907071759262</v>
      </c>
      <c r="T1134" s="13">
        <f t="shared" si="71"/>
        <v>42735.907071759262</v>
      </c>
      <c r="U1134" s="12">
        <v>42705</v>
      </c>
      <c r="V1134" s="12">
        <v>42735</v>
      </c>
      <c r="W1134">
        <v>2016</v>
      </c>
    </row>
    <row r="1135" spans="1:23" ht="30" x14ac:dyDescent="0.25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3">
        <f t="shared" si="70"/>
        <v>41821.198854166665</v>
      </c>
      <c r="T1135" s="13">
        <f t="shared" si="71"/>
        <v>41851.198854166665</v>
      </c>
      <c r="U1135" s="12">
        <v>41821</v>
      </c>
      <c r="V1135" s="12">
        <v>41851</v>
      </c>
      <c r="W1135">
        <v>2014</v>
      </c>
    </row>
    <row r="1136" spans="1:23" ht="30" x14ac:dyDescent="0.25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3">
        <f t="shared" si="70"/>
        <v>41958.07671296296</v>
      </c>
      <c r="T1136" s="13">
        <f t="shared" si="71"/>
        <v>41971.981249999997</v>
      </c>
      <c r="U1136" s="12">
        <v>41958</v>
      </c>
      <c r="V1136" s="12">
        <v>41971</v>
      </c>
      <c r="W1136">
        <v>2014</v>
      </c>
    </row>
    <row r="1137" spans="1:23" ht="30" x14ac:dyDescent="0.25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3">
        <f t="shared" si="70"/>
        <v>42558.781180555547</v>
      </c>
      <c r="T1137" s="13">
        <f t="shared" si="71"/>
        <v>42588.781180555547</v>
      </c>
      <c r="U1137" s="12">
        <v>42558</v>
      </c>
      <c r="V1137" s="12">
        <v>42588</v>
      </c>
      <c r="W1137">
        <v>2016</v>
      </c>
    </row>
    <row r="1138" spans="1:23" ht="30" x14ac:dyDescent="0.25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3">
        <f t="shared" si="70"/>
        <v>42327.463298611103</v>
      </c>
      <c r="T1138" s="13">
        <f t="shared" si="71"/>
        <v>42357.463298611103</v>
      </c>
      <c r="U1138" s="12">
        <v>42327</v>
      </c>
      <c r="V1138" s="12">
        <v>42357</v>
      </c>
      <c r="W1138">
        <v>2015</v>
      </c>
    </row>
    <row r="1139" spans="1:23" ht="30" x14ac:dyDescent="0.25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3">
        <f t="shared" si="70"/>
        <v>42453.611354166664</v>
      </c>
      <c r="T1139" s="13">
        <f t="shared" si="71"/>
        <v>42483.611354166664</v>
      </c>
      <c r="U1139" s="12">
        <v>42453</v>
      </c>
      <c r="V1139" s="12">
        <v>42483</v>
      </c>
      <c r="W1139">
        <v>2016</v>
      </c>
    </row>
    <row r="1140" spans="1:23" ht="30" x14ac:dyDescent="0.25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3">
        <f t="shared" si="70"/>
        <v>42736.698275462964</v>
      </c>
      <c r="T1140" s="13">
        <f t="shared" si="71"/>
        <v>42756.698275462964</v>
      </c>
      <c r="U1140" s="12">
        <v>42736</v>
      </c>
      <c r="V1140" s="12">
        <v>42756</v>
      </c>
      <c r="W1140">
        <v>2017</v>
      </c>
    </row>
    <row r="1141" spans="1:23" ht="30" x14ac:dyDescent="0.25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3">
        <f t="shared" si="70"/>
        <v>41975.139189814807</v>
      </c>
      <c r="T1141" s="13">
        <f t="shared" si="71"/>
        <v>42005.139189814807</v>
      </c>
      <c r="U1141" s="12">
        <v>41975</v>
      </c>
      <c r="V1141" s="12">
        <v>42005</v>
      </c>
      <c r="W1141">
        <v>2014</v>
      </c>
    </row>
    <row r="1142" spans="1:23" ht="30" x14ac:dyDescent="0.25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3">
        <f t="shared" si="70"/>
        <v>42192.253715277773</v>
      </c>
      <c r="T1142" s="13">
        <f t="shared" si="71"/>
        <v>42222.253715277773</v>
      </c>
      <c r="U1142" s="12">
        <v>42192</v>
      </c>
      <c r="V1142" s="12">
        <v>42222</v>
      </c>
      <c r="W1142">
        <v>2015</v>
      </c>
    </row>
    <row r="1143" spans="1:23" x14ac:dyDescent="0.25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3">
        <f t="shared" si="70"/>
        <v>42164.491319444445</v>
      </c>
      <c r="T1143" s="13">
        <f t="shared" si="71"/>
        <v>42194.491319444445</v>
      </c>
      <c r="U1143" s="12">
        <v>42164</v>
      </c>
      <c r="V1143" s="12">
        <v>42194</v>
      </c>
      <c r="W1143">
        <v>2015</v>
      </c>
    </row>
    <row r="1144" spans="1:23" ht="45" x14ac:dyDescent="0.25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3">
        <f t="shared" si="70"/>
        <v>42021.797766203708</v>
      </c>
      <c r="T1144" s="13">
        <f t="shared" si="71"/>
        <v>42051.797766203708</v>
      </c>
      <c r="U1144" s="12">
        <v>42021</v>
      </c>
      <c r="V1144" s="12">
        <v>42051</v>
      </c>
      <c r="W1144">
        <v>2015</v>
      </c>
    </row>
    <row r="1145" spans="1:23" ht="30" x14ac:dyDescent="0.25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3">
        <f t="shared" si="70"/>
        <v>42324.985254629624</v>
      </c>
      <c r="T1145" s="13">
        <f t="shared" si="71"/>
        <v>42354.985254629624</v>
      </c>
      <c r="U1145" s="12">
        <v>42324</v>
      </c>
      <c r="V1145" s="12">
        <v>42354</v>
      </c>
      <c r="W1145">
        <v>2015</v>
      </c>
    </row>
    <row r="1146" spans="1:23" ht="30" x14ac:dyDescent="0.25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3">
        <f t="shared" si="70"/>
        <v>42092.973611111105</v>
      </c>
      <c r="T1146" s="13">
        <f t="shared" si="71"/>
        <v>42122.973611111105</v>
      </c>
      <c r="U1146" s="12">
        <v>42092</v>
      </c>
      <c r="V1146" s="12">
        <v>42122</v>
      </c>
      <c r="W1146">
        <v>2015</v>
      </c>
    </row>
    <row r="1147" spans="1:23" ht="30" x14ac:dyDescent="0.25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3">
        <f t="shared" si="70"/>
        <v>41854.539259259262</v>
      </c>
      <c r="T1147" s="13">
        <f t="shared" si="71"/>
        <v>41914.539259259262</v>
      </c>
      <c r="U1147" s="12">
        <v>41854</v>
      </c>
      <c r="V1147" s="12">
        <v>41914</v>
      </c>
      <c r="W1147">
        <v>2014</v>
      </c>
    </row>
    <row r="1148" spans="1:23" ht="30" x14ac:dyDescent="0.25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3">
        <f t="shared" si="70"/>
        <v>41723.745057870365</v>
      </c>
      <c r="T1148" s="13">
        <f t="shared" si="71"/>
        <v>41761.745057870365</v>
      </c>
      <c r="U1148" s="12">
        <v>41723</v>
      </c>
      <c r="V1148" s="12">
        <v>41761</v>
      </c>
      <c r="W1148">
        <v>2014</v>
      </c>
    </row>
    <row r="1149" spans="1:23" ht="30" x14ac:dyDescent="0.25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3">
        <f t="shared" si="70"/>
        <v>41871.763692129629</v>
      </c>
      <c r="T1149" s="13">
        <f t="shared" si="71"/>
        <v>41931.763692129629</v>
      </c>
      <c r="U1149" s="12">
        <v>41871</v>
      </c>
      <c r="V1149" s="12">
        <v>41931</v>
      </c>
      <c r="W1149">
        <v>2014</v>
      </c>
    </row>
    <row r="1150" spans="1:23" x14ac:dyDescent="0.25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3">
        <f t="shared" si="70"/>
        <v>42674.962743055548</v>
      </c>
      <c r="T1150" s="13">
        <f t="shared" si="71"/>
        <v>42705.00440972222</v>
      </c>
      <c r="U1150" s="12">
        <v>42674</v>
      </c>
      <c r="V1150" s="12">
        <v>42705</v>
      </c>
      <c r="W1150">
        <v>2016</v>
      </c>
    </row>
    <row r="1151" spans="1:23" x14ac:dyDescent="0.25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3">
        <f t="shared" si="70"/>
        <v>42507.501921296294</v>
      </c>
      <c r="T1151" s="13">
        <f t="shared" si="71"/>
        <v>42537.501921296294</v>
      </c>
      <c r="U1151" s="12">
        <v>42507</v>
      </c>
      <c r="V1151" s="12">
        <v>42537</v>
      </c>
      <c r="W1151">
        <v>2016</v>
      </c>
    </row>
    <row r="1152" spans="1:23" x14ac:dyDescent="0.25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3">
        <f t="shared" si="70"/>
        <v>42317.74623842592</v>
      </c>
      <c r="T1152" s="13">
        <f t="shared" si="71"/>
        <v>42377.74623842592</v>
      </c>
      <c r="U1152" s="12">
        <v>42317</v>
      </c>
      <c r="V1152" s="12">
        <v>42377</v>
      </c>
      <c r="W1152">
        <v>2015</v>
      </c>
    </row>
    <row r="1153" spans="1:23" ht="30" x14ac:dyDescent="0.25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3">
        <f t="shared" si="70"/>
        <v>42223.894247685181</v>
      </c>
      <c r="T1153" s="13">
        <f t="shared" si="71"/>
        <v>42253.894247685181</v>
      </c>
      <c r="U1153" s="12">
        <v>42223</v>
      </c>
      <c r="V1153" s="12">
        <v>42253</v>
      </c>
      <c r="W1153">
        <v>2015</v>
      </c>
    </row>
    <row r="1154" spans="1:23" x14ac:dyDescent="0.25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3">
        <f t="shared" si="70"/>
        <v>42109.501296296294</v>
      </c>
      <c r="T1154" s="13">
        <f t="shared" si="71"/>
        <v>42139.501296296294</v>
      </c>
      <c r="U1154" s="12">
        <v>42109</v>
      </c>
      <c r="V1154" s="12">
        <v>42139</v>
      </c>
      <c r="W1154">
        <v>2015</v>
      </c>
    </row>
    <row r="1155" spans="1:23" x14ac:dyDescent="0.25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7">
        <f t="shared" ref="P1155:P1218" si="73">E1155/L1155</f>
        <v>50</v>
      </c>
      <c r="Q1155" t="s">
        <v>8336</v>
      </c>
      <c r="R1155" t="s">
        <v>8337</v>
      </c>
      <c r="S1155" s="13">
        <f t="shared" ref="S1155:S1218" si="74">(((J1155/60)/60)/24)+DATE(1970,1,1)+(-5/24)</f>
        <v>42143.505844907406</v>
      </c>
      <c r="T1155" s="13">
        <f t="shared" ref="T1155:T1218" si="75">(((I1155/60)/60)/24)+DATE(1970,1,1)+(-5/24)</f>
        <v>42173.505844907406</v>
      </c>
      <c r="U1155" s="12">
        <v>42143</v>
      </c>
      <c r="V1155" s="12">
        <v>42173</v>
      </c>
      <c r="W1155">
        <v>2015</v>
      </c>
    </row>
    <row r="1156" spans="1:23" ht="30" x14ac:dyDescent="0.25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3">
        <f t="shared" si="74"/>
        <v>42222.900532407402</v>
      </c>
      <c r="T1156" s="13">
        <f t="shared" si="75"/>
        <v>42252.900532407402</v>
      </c>
      <c r="U1156" s="12">
        <v>42222</v>
      </c>
      <c r="V1156" s="12">
        <v>42252</v>
      </c>
      <c r="W1156">
        <v>2015</v>
      </c>
    </row>
    <row r="1157" spans="1:23" ht="30" x14ac:dyDescent="0.25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3">
        <f t="shared" si="74"/>
        <v>41835.555648148147</v>
      </c>
      <c r="T1157" s="13">
        <f t="shared" si="75"/>
        <v>41865.555648148147</v>
      </c>
      <c r="U1157" s="12">
        <v>41835</v>
      </c>
      <c r="V1157" s="12">
        <v>41865</v>
      </c>
      <c r="W1157">
        <v>2014</v>
      </c>
    </row>
    <row r="1158" spans="1:23" ht="30" x14ac:dyDescent="0.25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3">
        <f t="shared" si="74"/>
        <v>42028.862986111104</v>
      </c>
      <c r="T1158" s="13">
        <f t="shared" si="75"/>
        <v>42058.862986111104</v>
      </c>
      <c r="U1158" s="12">
        <v>42028</v>
      </c>
      <c r="V1158" s="12">
        <v>42058</v>
      </c>
      <c r="W1158">
        <v>2015</v>
      </c>
    </row>
    <row r="1159" spans="1:23" ht="30" x14ac:dyDescent="0.25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3">
        <f t="shared" si="74"/>
        <v>41918.419907407406</v>
      </c>
      <c r="T1159" s="13">
        <f t="shared" si="75"/>
        <v>41978.461574074077</v>
      </c>
      <c r="U1159" s="12">
        <v>41918</v>
      </c>
      <c r="V1159" s="12">
        <v>41978</v>
      </c>
      <c r="W1159">
        <v>2014</v>
      </c>
    </row>
    <row r="1160" spans="1:23" ht="30" x14ac:dyDescent="0.25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3">
        <f t="shared" si="74"/>
        <v>41951.883425925924</v>
      </c>
      <c r="T1160" s="13">
        <f t="shared" si="75"/>
        <v>41981.883425925924</v>
      </c>
      <c r="U1160" s="12">
        <v>41951</v>
      </c>
      <c r="V1160" s="12">
        <v>41981</v>
      </c>
      <c r="W1160">
        <v>2014</v>
      </c>
    </row>
    <row r="1161" spans="1:23" ht="30" x14ac:dyDescent="0.25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3">
        <f t="shared" si="74"/>
        <v>42154.518113425926</v>
      </c>
      <c r="T1161" s="13">
        <f t="shared" si="75"/>
        <v>42185.447916666664</v>
      </c>
      <c r="U1161" s="12">
        <v>42154</v>
      </c>
      <c r="V1161" s="12">
        <v>42185</v>
      </c>
      <c r="W1161">
        <v>2015</v>
      </c>
    </row>
    <row r="1162" spans="1:23" ht="30" x14ac:dyDescent="0.25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3">
        <f t="shared" si="74"/>
        <v>42060.946597222217</v>
      </c>
      <c r="T1162" s="13">
        <f t="shared" si="75"/>
        <v>42090.90493055556</v>
      </c>
      <c r="U1162" s="12">
        <v>42060</v>
      </c>
      <c r="V1162" s="12">
        <v>42090</v>
      </c>
      <c r="W1162">
        <v>2015</v>
      </c>
    </row>
    <row r="1163" spans="1:23" ht="30" x14ac:dyDescent="0.25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3">
        <f t="shared" si="74"/>
        <v>42122.421168981477</v>
      </c>
      <c r="T1163" s="13">
        <f t="shared" si="75"/>
        <v>42143.421168981477</v>
      </c>
      <c r="U1163" s="12">
        <v>42122</v>
      </c>
      <c r="V1163" s="12">
        <v>42143</v>
      </c>
      <c r="W1163">
        <v>2015</v>
      </c>
    </row>
    <row r="1164" spans="1:23" ht="30" x14ac:dyDescent="0.25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3">
        <f t="shared" si="74"/>
        <v>41876.475277777776</v>
      </c>
      <c r="T1164" s="13">
        <f t="shared" si="75"/>
        <v>41907.475277777776</v>
      </c>
      <c r="U1164" s="12">
        <v>41876</v>
      </c>
      <c r="V1164" s="12">
        <v>41907</v>
      </c>
      <c r="W1164">
        <v>2014</v>
      </c>
    </row>
    <row r="1165" spans="1:23" ht="30" x14ac:dyDescent="0.25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3">
        <f t="shared" si="74"/>
        <v>41830.515277777777</v>
      </c>
      <c r="T1165" s="13">
        <f t="shared" si="75"/>
        <v>41860.515277777777</v>
      </c>
      <c r="U1165" s="12">
        <v>41830</v>
      </c>
      <c r="V1165" s="12">
        <v>41860</v>
      </c>
      <c r="W1165">
        <v>2014</v>
      </c>
    </row>
    <row r="1166" spans="1:23" ht="60" x14ac:dyDescent="0.25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3">
        <f t="shared" si="74"/>
        <v>42509.51599537037</v>
      </c>
      <c r="T1166" s="13">
        <f t="shared" si="75"/>
        <v>42539.51599537037</v>
      </c>
      <c r="U1166" s="12">
        <v>42509</v>
      </c>
      <c r="V1166" s="12">
        <v>42539</v>
      </c>
      <c r="W1166">
        <v>2016</v>
      </c>
    </row>
    <row r="1167" spans="1:23" ht="30" x14ac:dyDescent="0.25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3">
        <f t="shared" si="74"/>
        <v>41792.006134259253</v>
      </c>
      <c r="T1167" s="13">
        <f t="shared" si="75"/>
        <v>41826.006134259253</v>
      </c>
      <c r="U1167" s="12">
        <v>41792</v>
      </c>
      <c r="V1167" s="12">
        <v>41826</v>
      </c>
      <c r="W1167">
        <v>2014</v>
      </c>
    </row>
    <row r="1168" spans="1:23" ht="30" x14ac:dyDescent="0.25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3">
        <f t="shared" si="74"/>
        <v>42150.277106481481</v>
      </c>
      <c r="T1168" s="13">
        <f t="shared" si="75"/>
        <v>42180.958333333336</v>
      </c>
      <c r="U1168" s="12">
        <v>42150</v>
      </c>
      <c r="V1168" s="12">
        <v>42180</v>
      </c>
      <c r="W1168">
        <v>2015</v>
      </c>
    </row>
    <row r="1169" spans="1:23" ht="30" x14ac:dyDescent="0.25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3">
        <f t="shared" si="74"/>
        <v>41863.526562499996</v>
      </c>
      <c r="T1169" s="13">
        <f t="shared" si="75"/>
        <v>41894.526562499996</v>
      </c>
      <c r="U1169" s="12">
        <v>41863</v>
      </c>
      <c r="V1169" s="12">
        <v>41894</v>
      </c>
      <c r="W1169">
        <v>2014</v>
      </c>
    </row>
    <row r="1170" spans="1:23" ht="30" x14ac:dyDescent="0.25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3">
        <f t="shared" si="74"/>
        <v>42604.845659722218</v>
      </c>
      <c r="T1170" s="13">
        <f t="shared" si="75"/>
        <v>42634.845659722218</v>
      </c>
      <c r="U1170" s="12">
        <v>42604</v>
      </c>
      <c r="V1170" s="12">
        <v>42634</v>
      </c>
      <c r="W1170">
        <v>2016</v>
      </c>
    </row>
    <row r="1171" spans="1:23" ht="30" x14ac:dyDescent="0.25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3">
        <f t="shared" si="74"/>
        <v>42027.145405092589</v>
      </c>
      <c r="T1171" s="13">
        <f t="shared" si="75"/>
        <v>42057.145405092589</v>
      </c>
      <c r="U1171" s="12">
        <v>42027</v>
      </c>
      <c r="V1171" s="12">
        <v>42057</v>
      </c>
      <c r="W1171">
        <v>2015</v>
      </c>
    </row>
    <row r="1172" spans="1:23" ht="30" x14ac:dyDescent="0.25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3">
        <f t="shared" si="74"/>
        <v>42124.684849537036</v>
      </c>
      <c r="T1172" s="13">
        <f t="shared" si="75"/>
        <v>42154.684849537036</v>
      </c>
      <c r="U1172" s="12">
        <v>42124</v>
      </c>
      <c r="V1172" s="12">
        <v>42154</v>
      </c>
      <c r="W1172">
        <v>2015</v>
      </c>
    </row>
    <row r="1173" spans="1:23" ht="30" x14ac:dyDescent="0.25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3">
        <f t="shared" si="74"/>
        <v>41938.596377314811</v>
      </c>
      <c r="T1173" s="13">
        <f t="shared" si="75"/>
        <v>41956.638043981475</v>
      </c>
      <c r="U1173" s="12">
        <v>41938</v>
      </c>
      <c r="V1173" s="12">
        <v>41956</v>
      </c>
      <c r="W1173">
        <v>2014</v>
      </c>
    </row>
    <row r="1174" spans="1:23" x14ac:dyDescent="0.25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3">
        <f t="shared" si="74"/>
        <v>41841.473981481482</v>
      </c>
      <c r="T1174" s="13">
        <f t="shared" si="75"/>
        <v>41871.473981481482</v>
      </c>
      <c r="U1174" s="12">
        <v>41841</v>
      </c>
      <c r="V1174" s="12">
        <v>41871</v>
      </c>
      <c r="W1174">
        <v>2014</v>
      </c>
    </row>
    <row r="1175" spans="1:23" ht="30" x14ac:dyDescent="0.25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3">
        <f t="shared" si="74"/>
        <v>42183.97751157407</v>
      </c>
      <c r="T1175" s="13">
        <f t="shared" si="75"/>
        <v>42218.97751157407</v>
      </c>
      <c r="U1175" s="12">
        <v>42183</v>
      </c>
      <c r="V1175" s="12">
        <v>42218</v>
      </c>
      <c r="W1175">
        <v>2015</v>
      </c>
    </row>
    <row r="1176" spans="1:23" ht="30" x14ac:dyDescent="0.25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3">
        <f t="shared" si="74"/>
        <v>42468.633414351854</v>
      </c>
      <c r="T1176" s="13">
        <f t="shared" si="75"/>
        <v>42498.633414351854</v>
      </c>
      <c r="U1176" s="12">
        <v>42468</v>
      </c>
      <c r="V1176" s="12">
        <v>42498</v>
      </c>
      <c r="W1176">
        <v>2016</v>
      </c>
    </row>
    <row r="1177" spans="1:23" ht="30" x14ac:dyDescent="0.25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3">
        <f t="shared" si="74"/>
        <v>42170.520127314812</v>
      </c>
      <c r="T1177" s="13">
        <f t="shared" si="75"/>
        <v>42200.520127314812</v>
      </c>
      <c r="U1177" s="12">
        <v>42170</v>
      </c>
      <c r="V1177" s="12">
        <v>42200</v>
      </c>
      <c r="W1177">
        <v>2015</v>
      </c>
    </row>
    <row r="1178" spans="1:23" ht="60" x14ac:dyDescent="0.25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3">
        <f t="shared" si="74"/>
        <v>42745.811319444438</v>
      </c>
      <c r="T1178" s="13">
        <f t="shared" si="75"/>
        <v>42800.333333333336</v>
      </c>
      <c r="U1178" s="12">
        <v>42745</v>
      </c>
      <c r="V1178" s="12">
        <v>42800</v>
      </c>
      <c r="W1178">
        <v>2017</v>
      </c>
    </row>
    <row r="1179" spans="1:23" ht="30" x14ac:dyDescent="0.25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3">
        <f t="shared" si="74"/>
        <v>41897.452499999999</v>
      </c>
      <c r="T1179" s="13">
        <f t="shared" si="75"/>
        <v>41927.452499999999</v>
      </c>
      <c r="U1179" s="12">
        <v>41897</v>
      </c>
      <c r="V1179" s="12">
        <v>41927</v>
      </c>
      <c r="W1179">
        <v>2014</v>
      </c>
    </row>
    <row r="1180" spans="1:23" ht="30" x14ac:dyDescent="0.25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3">
        <f t="shared" si="74"/>
        <v>41837.69736111111</v>
      </c>
      <c r="T1180" s="13">
        <f t="shared" si="75"/>
        <v>41867.69736111111</v>
      </c>
      <c r="U1180" s="12">
        <v>41837</v>
      </c>
      <c r="V1180" s="12">
        <v>41867</v>
      </c>
      <c r="W1180">
        <v>2014</v>
      </c>
    </row>
    <row r="1181" spans="1:23" ht="30" x14ac:dyDescent="0.25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3">
        <f t="shared" si="74"/>
        <v>42275.511886574073</v>
      </c>
      <c r="T1181" s="13">
        <f t="shared" si="75"/>
        <v>42305.511886574073</v>
      </c>
      <c r="U1181" s="12">
        <v>42275</v>
      </c>
      <c r="V1181" s="12">
        <v>42305</v>
      </c>
      <c r="W1181">
        <v>2015</v>
      </c>
    </row>
    <row r="1182" spans="1:23" ht="30" x14ac:dyDescent="0.25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3">
        <f t="shared" si="74"/>
        <v>41781.598541666666</v>
      </c>
      <c r="T1182" s="13">
        <f t="shared" si="75"/>
        <v>41818.598541666666</v>
      </c>
      <c r="U1182" s="12">
        <v>41781</v>
      </c>
      <c r="V1182" s="12">
        <v>41818</v>
      </c>
      <c r="W1182">
        <v>2014</v>
      </c>
    </row>
    <row r="1183" spans="1:23" x14ac:dyDescent="0.25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3">
        <f t="shared" si="74"/>
        <v>42034.131030092591</v>
      </c>
      <c r="T1183" s="13">
        <f t="shared" si="75"/>
        <v>42064.131030092591</v>
      </c>
      <c r="U1183" s="12">
        <v>42034</v>
      </c>
      <c r="V1183" s="12">
        <v>42064</v>
      </c>
      <c r="W1183">
        <v>2015</v>
      </c>
    </row>
    <row r="1184" spans="1:23" ht="30" x14ac:dyDescent="0.25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3">
        <f t="shared" si="74"/>
        <v>42728.619074074071</v>
      </c>
      <c r="T1184" s="13">
        <f t="shared" si="75"/>
        <v>42747.487499999996</v>
      </c>
      <c r="U1184" s="12">
        <v>42728</v>
      </c>
      <c r="V1184" s="12">
        <v>42747</v>
      </c>
      <c r="W1184">
        <v>2016</v>
      </c>
    </row>
    <row r="1185" spans="1:23" ht="30" x14ac:dyDescent="0.25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3">
        <f t="shared" si="74"/>
        <v>42656.653043981474</v>
      </c>
      <c r="T1185" s="13">
        <f t="shared" si="75"/>
        <v>42675.957638888889</v>
      </c>
      <c r="U1185" s="12">
        <v>42656</v>
      </c>
      <c r="V1185" s="12">
        <v>42675</v>
      </c>
      <c r="W1185">
        <v>2016</v>
      </c>
    </row>
    <row r="1186" spans="1:23" ht="30" x14ac:dyDescent="0.25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3">
        <f t="shared" si="74"/>
        <v>42741.391331018516</v>
      </c>
      <c r="T1186" s="13">
        <f t="shared" si="75"/>
        <v>42772.391331018516</v>
      </c>
      <c r="U1186" s="12">
        <v>42741</v>
      </c>
      <c r="V1186" s="12">
        <v>42772</v>
      </c>
      <c r="W1186">
        <v>2017</v>
      </c>
    </row>
    <row r="1187" spans="1:23" ht="30" x14ac:dyDescent="0.25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3">
        <f t="shared" si="74"/>
        <v>42130.656817129631</v>
      </c>
      <c r="T1187" s="13">
        <f t="shared" si="75"/>
        <v>42162.958333333336</v>
      </c>
      <c r="U1187" s="12">
        <v>42130</v>
      </c>
      <c r="V1187" s="12">
        <v>42162</v>
      </c>
      <c r="W1187">
        <v>2015</v>
      </c>
    </row>
    <row r="1188" spans="1:23" ht="30" x14ac:dyDescent="0.25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3">
        <f t="shared" si="74"/>
        <v>42123.655034722215</v>
      </c>
      <c r="T1188" s="13">
        <f t="shared" si="75"/>
        <v>42156.737499999996</v>
      </c>
      <c r="U1188" s="12">
        <v>42123</v>
      </c>
      <c r="V1188" s="12">
        <v>42156</v>
      </c>
      <c r="W1188">
        <v>2015</v>
      </c>
    </row>
    <row r="1189" spans="1:23" ht="30" x14ac:dyDescent="0.25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3">
        <f t="shared" si="74"/>
        <v>42109.686608796292</v>
      </c>
      <c r="T1189" s="13">
        <f t="shared" si="75"/>
        <v>42141.541666666664</v>
      </c>
      <c r="U1189" s="12">
        <v>42109</v>
      </c>
      <c r="V1189" s="12">
        <v>42141</v>
      </c>
      <c r="W1189">
        <v>2015</v>
      </c>
    </row>
    <row r="1190" spans="1:23" ht="30" x14ac:dyDescent="0.25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3">
        <f t="shared" si="74"/>
        <v>42711.492361111108</v>
      </c>
      <c r="T1190" s="13">
        <f t="shared" si="75"/>
        <v>42732.492361111108</v>
      </c>
      <c r="U1190" s="12">
        <v>42711</v>
      </c>
      <c r="V1190" s="12">
        <v>42732</v>
      </c>
      <c r="W1190">
        <v>2016</v>
      </c>
    </row>
    <row r="1191" spans="1:23" ht="30" x14ac:dyDescent="0.25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3">
        <f t="shared" si="74"/>
        <v>42529.770775462959</v>
      </c>
      <c r="T1191" s="13">
        <f t="shared" si="75"/>
        <v>42550.770775462959</v>
      </c>
      <c r="U1191" s="12">
        <v>42529</v>
      </c>
      <c r="V1191" s="12">
        <v>42550</v>
      </c>
      <c r="W1191">
        <v>2016</v>
      </c>
    </row>
    <row r="1192" spans="1:23" ht="30" x14ac:dyDescent="0.25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3">
        <f t="shared" si="74"/>
        <v>41852.457465277774</v>
      </c>
      <c r="T1192" s="13">
        <f t="shared" si="75"/>
        <v>41882.457465277774</v>
      </c>
      <c r="U1192" s="12">
        <v>41852</v>
      </c>
      <c r="V1192" s="12">
        <v>41882</v>
      </c>
      <c r="W1192">
        <v>2014</v>
      </c>
    </row>
    <row r="1193" spans="1:23" ht="30" x14ac:dyDescent="0.25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3">
        <f t="shared" si="74"/>
        <v>42419.395370370366</v>
      </c>
      <c r="T1193" s="13">
        <f t="shared" si="75"/>
        <v>42449.353703703695</v>
      </c>
      <c r="U1193" s="12">
        <v>42419</v>
      </c>
      <c r="V1193" s="12">
        <v>42449</v>
      </c>
      <c r="W1193">
        <v>2016</v>
      </c>
    </row>
    <row r="1194" spans="1:23" ht="30" x14ac:dyDescent="0.25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3">
        <f t="shared" si="74"/>
        <v>42747.298356481479</v>
      </c>
      <c r="T1194" s="13">
        <f t="shared" si="75"/>
        <v>42777.298356481479</v>
      </c>
      <c r="U1194" s="12">
        <v>42747</v>
      </c>
      <c r="V1194" s="12">
        <v>42777</v>
      </c>
      <c r="W1194">
        <v>2017</v>
      </c>
    </row>
    <row r="1195" spans="1:23" ht="30" x14ac:dyDescent="0.25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3">
        <f t="shared" si="74"/>
        <v>42409.567743055559</v>
      </c>
      <c r="T1195" s="13">
        <f t="shared" si="75"/>
        <v>42469.526076388887</v>
      </c>
      <c r="U1195" s="12">
        <v>42409</v>
      </c>
      <c r="V1195" s="12">
        <v>42469</v>
      </c>
      <c r="W1195">
        <v>2016</v>
      </c>
    </row>
    <row r="1196" spans="1:23" ht="30" x14ac:dyDescent="0.25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3">
        <f t="shared" si="74"/>
        <v>42072.27984953703</v>
      </c>
      <c r="T1196" s="13">
        <f t="shared" si="75"/>
        <v>42102.27984953703</v>
      </c>
      <c r="U1196" s="12">
        <v>42072</v>
      </c>
      <c r="V1196" s="12">
        <v>42102</v>
      </c>
      <c r="W1196">
        <v>2015</v>
      </c>
    </row>
    <row r="1197" spans="1:23" ht="45" x14ac:dyDescent="0.25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3">
        <f t="shared" si="74"/>
        <v>42298.139502314814</v>
      </c>
      <c r="T1197" s="13">
        <f t="shared" si="75"/>
        <v>42358.166666666664</v>
      </c>
      <c r="U1197" s="12">
        <v>42298</v>
      </c>
      <c r="V1197" s="12">
        <v>42358</v>
      </c>
      <c r="W1197">
        <v>2015</v>
      </c>
    </row>
    <row r="1198" spans="1:23" x14ac:dyDescent="0.25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3">
        <f t="shared" si="74"/>
        <v>42326.610405092586</v>
      </c>
      <c r="T1198" s="13">
        <f t="shared" si="75"/>
        <v>42356.610405092586</v>
      </c>
      <c r="U1198" s="12">
        <v>42326</v>
      </c>
      <c r="V1198" s="12">
        <v>42356</v>
      </c>
      <c r="W1198">
        <v>2015</v>
      </c>
    </row>
    <row r="1199" spans="1:23" ht="30" x14ac:dyDescent="0.25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3">
        <f t="shared" si="74"/>
        <v>42503.456412037034</v>
      </c>
      <c r="T1199" s="13">
        <f t="shared" si="75"/>
        <v>42534.040972222218</v>
      </c>
      <c r="U1199" s="12">
        <v>42503</v>
      </c>
      <c r="V1199" s="12">
        <v>42534</v>
      </c>
      <c r="W1199">
        <v>2016</v>
      </c>
    </row>
    <row r="1200" spans="1:23" ht="30" x14ac:dyDescent="0.25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3">
        <f t="shared" si="74"/>
        <v>42333.410717592589</v>
      </c>
      <c r="T1200" s="13">
        <f t="shared" si="75"/>
        <v>42368.916666666664</v>
      </c>
      <c r="U1200" s="12">
        <v>42333</v>
      </c>
      <c r="V1200" s="12">
        <v>42368</v>
      </c>
      <c r="W1200">
        <v>2015</v>
      </c>
    </row>
    <row r="1201" spans="1:23" ht="30" x14ac:dyDescent="0.25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3">
        <f t="shared" si="74"/>
        <v>42161.562499999993</v>
      </c>
      <c r="T1201" s="13">
        <f t="shared" si="75"/>
        <v>42193.562499999993</v>
      </c>
      <c r="U1201" s="12">
        <v>42161</v>
      </c>
      <c r="V1201" s="12">
        <v>42193</v>
      </c>
      <c r="W1201">
        <v>2015</v>
      </c>
    </row>
    <row r="1202" spans="1:23" ht="30" x14ac:dyDescent="0.25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3">
        <f t="shared" si="74"/>
        <v>42089.269166666665</v>
      </c>
      <c r="T1202" s="13">
        <f t="shared" si="75"/>
        <v>42110.269166666665</v>
      </c>
      <c r="U1202" s="12">
        <v>42089</v>
      </c>
      <c r="V1202" s="12">
        <v>42110</v>
      </c>
      <c r="W1202">
        <v>2015</v>
      </c>
    </row>
    <row r="1203" spans="1:23" ht="30" x14ac:dyDescent="0.25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3">
        <f t="shared" si="74"/>
        <v>42536.398680555554</v>
      </c>
      <c r="T1203" s="13">
        <f t="shared" si="75"/>
        <v>42566.398680555554</v>
      </c>
      <c r="U1203" s="12">
        <v>42536</v>
      </c>
      <c r="V1203" s="12">
        <v>42566</v>
      </c>
      <c r="W1203">
        <v>2016</v>
      </c>
    </row>
    <row r="1204" spans="1:23" ht="30" x14ac:dyDescent="0.25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3">
        <f t="shared" si="74"/>
        <v>42152.080486111103</v>
      </c>
      <c r="T1204" s="13">
        <f t="shared" si="75"/>
        <v>42182.080486111103</v>
      </c>
      <c r="U1204" s="12">
        <v>42152</v>
      </c>
      <c r="V1204" s="12">
        <v>42182</v>
      </c>
      <c r="W1204">
        <v>2015</v>
      </c>
    </row>
    <row r="1205" spans="1:23" ht="30" x14ac:dyDescent="0.25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3">
        <f t="shared" si="74"/>
        <v>42125.4065625</v>
      </c>
      <c r="T1205" s="13">
        <f t="shared" si="75"/>
        <v>42155.4065625</v>
      </c>
      <c r="U1205" s="12">
        <v>42125</v>
      </c>
      <c r="V1205" s="12">
        <v>42155</v>
      </c>
      <c r="W1205">
        <v>2015</v>
      </c>
    </row>
    <row r="1206" spans="1:23" ht="30" x14ac:dyDescent="0.25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3">
        <f t="shared" si="74"/>
        <v>42297.539733796293</v>
      </c>
      <c r="T1206" s="13">
        <f t="shared" si="75"/>
        <v>42341.999999999993</v>
      </c>
      <c r="U1206" s="12">
        <v>42297</v>
      </c>
      <c r="V1206" s="12">
        <v>42342</v>
      </c>
      <c r="W1206">
        <v>2015</v>
      </c>
    </row>
    <row r="1207" spans="1:23" ht="30" x14ac:dyDescent="0.25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3">
        <f t="shared" si="74"/>
        <v>42138.298043981478</v>
      </c>
      <c r="T1207" s="13">
        <f t="shared" si="75"/>
        <v>42168.298043981478</v>
      </c>
      <c r="U1207" s="12">
        <v>42138</v>
      </c>
      <c r="V1207" s="12">
        <v>42168</v>
      </c>
      <c r="W1207">
        <v>2015</v>
      </c>
    </row>
    <row r="1208" spans="1:23" ht="30" x14ac:dyDescent="0.25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3">
        <f t="shared" si="74"/>
        <v>42772.567743055559</v>
      </c>
      <c r="T1208" s="13">
        <f t="shared" si="75"/>
        <v>42805.353472222218</v>
      </c>
      <c r="U1208" s="12">
        <v>42772</v>
      </c>
      <c r="V1208" s="12">
        <v>42805</v>
      </c>
      <c r="W1208">
        <v>2017</v>
      </c>
    </row>
    <row r="1209" spans="1:23" x14ac:dyDescent="0.25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3">
        <f t="shared" si="74"/>
        <v>42430.221909722219</v>
      </c>
      <c r="T1209" s="13">
        <f t="shared" si="75"/>
        <v>42460.208333333336</v>
      </c>
      <c r="U1209" s="12">
        <v>42430</v>
      </c>
      <c r="V1209" s="12">
        <v>42460</v>
      </c>
      <c r="W1209">
        <v>2016</v>
      </c>
    </row>
    <row r="1210" spans="1:23" ht="30" x14ac:dyDescent="0.25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3">
        <f t="shared" si="74"/>
        <v>42423.500740740739</v>
      </c>
      <c r="T1210" s="13">
        <f t="shared" si="75"/>
        <v>42453.459074074075</v>
      </c>
      <c r="U1210" s="12">
        <v>42423</v>
      </c>
      <c r="V1210" s="12">
        <v>42453</v>
      </c>
      <c r="W1210">
        <v>2016</v>
      </c>
    </row>
    <row r="1211" spans="1:23" ht="30" x14ac:dyDescent="0.25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3">
        <f t="shared" si="74"/>
        <v>42761.637789351851</v>
      </c>
      <c r="T1211" s="13">
        <f t="shared" si="75"/>
        <v>42791.637789351851</v>
      </c>
      <c r="U1211" s="12">
        <v>42761</v>
      </c>
      <c r="V1211" s="12">
        <v>42791</v>
      </c>
      <c r="W1211">
        <v>2017</v>
      </c>
    </row>
    <row r="1212" spans="1:23" x14ac:dyDescent="0.25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3">
        <f t="shared" si="74"/>
        <v>42132.733472222222</v>
      </c>
      <c r="T1212" s="13">
        <f t="shared" si="75"/>
        <v>42155.666666666664</v>
      </c>
      <c r="U1212" s="12">
        <v>42132</v>
      </c>
      <c r="V1212" s="12">
        <v>42155</v>
      </c>
      <c r="W1212">
        <v>2015</v>
      </c>
    </row>
    <row r="1213" spans="1:23" ht="30" x14ac:dyDescent="0.25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3">
        <f t="shared" si="74"/>
        <v>42515.658113425925</v>
      </c>
      <c r="T1213" s="13">
        <f t="shared" si="75"/>
        <v>42530.658113425925</v>
      </c>
      <c r="U1213" s="12">
        <v>42515</v>
      </c>
      <c r="V1213" s="12">
        <v>42530</v>
      </c>
      <c r="W1213">
        <v>2016</v>
      </c>
    </row>
    <row r="1214" spans="1:23" ht="30" x14ac:dyDescent="0.25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3">
        <f t="shared" si="74"/>
        <v>42318.741840277777</v>
      </c>
      <c r="T1214" s="13">
        <f t="shared" si="75"/>
        <v>42334.833333333336</v>
      </c>
      <c r="U1214" s="12">
        <v>42318</v>
      </c>
      <c r="V1214" s="12">
        <v>42334</v>
      </c>
      <c r="W1214">
        <v>2015</v>
      </c>
    </row>
    <row r="1215" spans="1:23" ht="30" x14ac:dyDescent="0.25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3">
        <f t="shared" si="74"/>
        <v>42731.547453703701</v>
      </c>
      <c r="T1215" s="13">
        <f t="shared" si="75"/>
        <v>42766.547453703701</v>
      </c>
      <c r="U1215" s="12">
        <v>42731</v>
      </c>
      <c r="V1215" s="12">
        <v>42766</v>
      </c>
      <c r="W1215">
        <v>2016</v>
      </c>
    </row>
    <row r="1216" spans="1:23" ht="30" x14ac:dyDescent="0.25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3">
        <f t="shared" si="74"/>
        <v>42104.632002314807</v>
      </c>
      <c r="T1216" s="13">
        <f t="shared" si="75"/>
        <v>42164.632002314807</v>
      </c>
      <c r="U1216" s="12">
        <v>42104</v>
      </c>
      <c r="V1216" s="12">
        <v>42164</v>
      </c>
      <c r="W1216">
        <v>2015</v>
      </c>
    </row>
    <row r="1217" spans="1:23" ht="30" x14ac:dyDescent="0.25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3">
        <f t="shared" si="74"/>
        <v>41759.714768518512</v>
      </c>
      <c r="T1217" s="13">
        <f t="shared" si="75"/>
        <v>41789.714768518512</v>
      </c>
      <c r="U1217" s="12">
        <v>41759</v>
      </c>
      <c r="V1217" s="12">
        <v>41789</v>
      </c>
      <c r="W1217">
        <v>2014</v>
      </c>
    </row>
    <row r="1218" spans="1:23" x14ac:dyDescent="0.25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3">
        <f t="shared" si="74"/>
        <v>42247.408067129632</v>
      </c>
      <c r="T1218" s="13">
        <f t="shared" si="75"/>
        <v>42279.752083333333</v>
      </c>
      <c r="U1218" s="12">
        <v>42247</v>
      </c>
      <c r="V1218" s="12">
        <v>42279</v>
      </c>
      <c r="W1218">
        <v>2015</v>
      </c>
    </row>
    <row r="1219" spans="1:23" ht="30" x14ac:dyDescent="0.25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3">
        <f t="shared" ref="S1219:S1282" si="78">(((J1219/60)/60)/24)+DATE(1970,1,1)+(-5/24)</f>
        <v>42535.6011574074</v>
      </c>
      <c r="T1219" s="13">
        <f t="shared" ref="T1219:T1282" si="79">(((I1219/60)/60)/24)+DATE(1970,1,1)+(-5/24)</f>
        <v>42565.6011574074</v>
      </c>
      <c r="U1219" s="12">
        <v>42535</v>
      </c>
      <c r="V1219" s="12">
        <v>42565</v>
      </c>
      <c r="W1219">
        <v>2016</v>
      </c>
    </row>
    <row r="1220" spans="1:23" ht="30" x14ac:dyDescent="0.25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3">
        <f t="shared" si="78"/>
        <v>42278.453703703701</v>
      </c>
      <c r="T1220" s="13">
        <f t="shared" si="79"/>
        <v>42308.916666666664</v>
      </c>
      <c r="U1220" s="12">
        <v>42278</v>
      </c>
      <c r="V1220" s="12">
        <v>42308</v>
      </c>
      <c r="W1220">
        <v>2015</v>
      </c>
    </row>
    <row r="1221" spans="1:23" ht="30" x14ac:dyDescent="0.25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3">
        <f t="shared" si="78"/>
        <v>42633.253622685181</v>
      </c>
      <c r="T1221" s="13">
        <f t="shared" si="79"/>
        <v>42663.253622685181</v>
      </c>
      <c r="U1221" s="12">
        <v>42633</v>
      </c>
      <c r="V1221" s="12">
        <v>42663</v>
      </c>
      <c r="W1221">
        <v>2016</v>
      </c>
    </row>
    <row r="1222" spans="1:23" ht="30" x14ac:dyDescent="0.25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3">
        <f t="shared" si="78"/>
        <v>42211.420277777775</v>
      </c>
      <c r="T1222" s="13">
        <f t="shared" si="79"/>
        <v>42241.420277777775</v>
      </c>
      <c r="U1222" s="12">
        <v>42211</v>
      </c>
      <c r="V1222" s="12">
        <v>42241</v>
      </c>
      <c r="W1222">
        <v>2015</v>
      </c>
    </row>
    <row r="1223" spans="1:23" ht="30" x14ac:dyDescent="0.25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3">
        <f t="shared" si="78"/>
        <v>42680.267222222225</v>
      </c>
      <c r="T1223" s="13">
        <f t="shared" si="79"/>
        <v>42707.791666666664</v>
      </c>
      <c r="U1223" s="12">
        <v>42680</v>
      </c>
      <c r="V1223" s="12">
        <v>42707</v>
      </c>
      <c r="W1223">
        <v>2016</v>
      </c>
    </row>
    <row r="1224" spans="1:23" x14ac:dyDescent="0.25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3">
        <f t="shared" si="78"/>
        <v>42430.512118055551</v>
      </c>
      <c r="T1224" s="13">
        <f t="shared" si="79"/>
        <v>42460.958333333336</v>
      </c>
      <c r="U1224" s="12">
        <v>42430</v>
      </c>
      <c r="V1224" s="12">
        <v>42460</v>
      </c>
      <c r="W1224">
        <v>2016</v>
      </c>
    </row>
    <row r="1225" spans="1:23" ht="30" x14ac:dyDescent="0.25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3">
        <f t="shared" si="78"/>
        <v>42653.968854166662</v>
      </c>
      <c r="T1225" s="13">
        <f t="shared" si="79"/>
        <v>42684.010520833333</v>
      </c>
      <c r="U1225" s="12">
        <v>42653</v>
      </c>
      <c r="V1225" s="12">
        <v>42684</v>
      </c>
      <c r="W1225">
        <v>2016</v>
      </c>
    </row>
    <row r="1226" spans="1:23" x14ac:dyDescent="0.25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13">
        <f t="shared" si="78"/>
        <v>41736.341458333329</v>
      </c>
      <c r="T1226" s="13">
        <f t="shared" si="79"/>
        <v>41796.341458333329</v>
      </c>
      <c r="U1226" s="12">
        <v>41736</v>
      </c>
      <c r="V1226" s="12">
        <v>41796</v>
      </c>
      <c r="W1226">
        <v>2014</v>
      </c>
    </row>
    <row r="1227" spans="1:23" ht="30" x14ac:dyDescent="0.25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3">
        <f t="shared" si="78"/>
        <v>41509.697662037033</v>
      </c>
      <c r="T1227" s="13">
        <f t="shared" si="79"/>
        <v>41569.697662037033</v>
      </c>
      <c r="U1227" s="12">
        <v>41509</v>
      </c>
      <c r="V1227" s="12">
        <v>41569</v>
      </c>
      <c r="W1227">
        <v>2013</v>
      </c>
    </row>
    <row r="1228" spans="1:23" ht="30" x14ac:dyDescent="0.25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3">
        <f t="shared" si="78"/>
        <v>41715.666446759256</v>
      </c>
      <c r="T1228" s="13">
        <f t="shared" si="79"/>
        <v>41749.833333333328</v>
      </c>
      <c r="U1228" s="12">
        <v>41715</v>
      </c>
      <c r="V1228" s="12">
        <v>41749</v>
      </c>
      <c r="W1228">
        <v>2014</v>
      </c>
    </row>
    <row r="1229" spans="1:23" ht="30" x14ac:dyDescent="0.25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3">
        <f t="shared" si="78"/>
        <v>41827.710833333331</v>
      </c>
      <c r="T1229" s="13">
        <f t="shared" si="79"/>
        <v>41858.083333333328</v>
      </c>
      <c r="U1229" s="12">
        <v>41827</v>
      </c>
      <c r="V1229" s="12">
        <v>41858</v>
      </c>
      <c r="W1229">
        <v>2014</v>
      </c>
    </row>
    <row r="1230" spans="1:23" ht="30" x14ac:dyDescent="0.25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3">
        <f t="shared" si="78"/>
        <v>40754.520925925921</v>
      </c>
      <c r="T1230" s="13">
        <f t="shared" si="79"/>
        <v>40814.520925925921</v>
      </c>
      <c r="U1230" s="12">
        <v>40754</v>
      </c>
      <c r="V1230" s="12">
        <v>40814</v>
      </c>
      <c r="W1230">
        <v>2011</v>
      </c>
    </row>
    <row r="1231" spans="1:23" ht="30" x14ac:dyDescent="0.25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3">
        <f t="shared" si="78"/>
        <v>40985.251469907402</v>
      </c>
      <c r="T1231" s="13">
        <f t="shared" si="79"/>
        <v>41015.458333333328</v>
      </c>
      <c r="U1231" s="12">
        <v>40985</v>
      </c>
      <c r="V1231" s="12">
        <v>41015</v>
      </c>
      <c r="W1231">
        <v>2012</v>
      </c>
    </row>
    <row r="1232" spans="1:23" ht="30" x14ac:dyDescent="0.25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3">
        <f t="shared" si="78"/>
        <v>40568.764236111107</v>
      </c>
      <c r="T1232" s="13">
        <f t="shared" si="79"/>
        <v>40598.764236111107</v>
      </c>
      <c r="U1232" s="12">
        <v>40568</v>
      </c>
      <c r="V1232" s="12">
        <v>40598</v>
      </c>
      <c r="W1232">
        <v>2011</v>
      </c>
    </row>
    <row r="1233" spans="1:23" ht="30" x14ac:dyDescent="0.25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3">
        <f t="shared" si="78"/>
        <v>42193.733425925922</v>
      </c>
      <c r="T1233" s="13">
        <f t="shared" si="79"/>
        <v>42243.833333333336</v>
      </c>
      <c r="U1233" s="12">
        <v>42193</v>
      </c>
      <c r="V1233" s="12">
        <v>42243</v>
      </c>
      <c r="W1233">
        <v>2015</v>
      </c>
    </row>
    <row r="1234" spans="1:23" ht="30" x14ac:dyDescent="0.25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3">
        <f t="shared" si="78"/>
        <v>41506.639699074076</v>
      </c>
      <c r="T1234" s="13">
        <f t="shared" si="79"/>
        <v>41553.639699074076</v>
      </c>
      <c r="U1234" s="12">
        <v>41506</v>
      </c>
      <c r="V1234" s="12">
        <v>41553</v>
      </c>
      <c r="W1234">
        <v>2013</v>
      </c>
    </row>
    <row r="1235" spans="1:23" ht="30" x14ac:dyDescent="0.25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3">
        <f t="shared" si="78"/>
        <v>40939.740439814814</v>
      </c>
      <c r="T1235" s="13">
        <f t="shared" si="79"/>
        <v>40960.740439814814</v>
      </c>
      <c r="U1235" s="12">
        <v>40939</v>
      </c>
      <c r="V1235" s="12">
        <v>40960</v>
      </c>
      <c r="W1235">
        <v>2012</v>
      </c>
    </row>
    <row r="1236" spans="1:23" ht="30" x14ac:dyDescent="0.25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3">
        <f t="shared" si="78"/>
        <v>42007.580347222225</v>
      </c>
      <c r="T1236" s="13">
        <f t="shared" si="79"/>
        <v>42037.580347222225</v>
      </c>
      <c r="U1236" s="12">
        <v>42007</v>
      </c>
      <c r="V1236" s="12">
        <v>42037</v>
      </c>
      <c r="W1236">
        <v>2015</v>
      </c>
    </row>
    <row r="1237" spans="1:23" ht="30" x14ac:dyDescent="0.25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3">
        <f t="shared" si="78"/>
        <v>41582.927071759259</v>
      </c>
      <c r="T1237" s="13">
        <f t="shared" si="79"/>
        <v>41622.927071759259</v>
      </c>
      <c r="U1237" s="12">
        <v>41582</v>
      </c>
      <c r="V1237" s="12">
        <v>41622</v>
      </c>
      <c r="W1237">
        <v>2013</v>
      </c>
    </row>
    <row r="1238" spans="1:23" x14ac:dyDescent="0.25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3">
        <f t="shared" si="78"/>
        <v>41110.47180555555</v>
      </c>
      <c r="T1238" s="13">
        <f t="shared" si="79"/>
        <v>41118.458333333328</v>
      </c>
      <c r="U1238" s="12">
        <v>41110</v>
      </c>
      <c r="V1238" s="12">
        <v>41118</v>
      </c>
      <c r="W1238">
        <v>2012</v>
      </c>
    </row>
    <row r="1239" spans="1:23" ht="30" x14ac:dyDescent="0.25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3">
        <f t="shared" si="78"/>
        <v>41125.074826388889</v>
      </c>
      <c r="T1239" s="13">
        <f t="shared" si="79"/>
        <v>41145.074826388889</v>
      </c>
      <c r="U1239" s="12">
        <v>41125</v>
      </c>
      <c r="V1239" s="12">
        <v>41145</v>
      </c>
      <c r="W1239">
        <v>2012</v>
      </c>
    </row>
    <row r="1240" spans="1:23" ht="30" x14ac:dyDescent="0.25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3">
        <f t="shared" si="78"/>
        <v>40731.402037037034</v>
      </c>
      <c r="T1240" s="13">
        <f t="shared" si="79"/>
        <v>40761.402037037034</v>
      </c>
      <c r="U1240" s="12">
        <v>40731</v>
      </c>
      <c r="V1240" s="12">
        <v>40761</v>
      </c>
      <c r="W1240">
        <v>2011</v>
      </c>
    </row>
    <row r="1241" spans="1:23" x14ac:dyDescent="0.25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3">
        <f t="shared" si="78"/>
        <v>40883.754247685181</v>
      </c>
      <c r="T1241" s="13">
        <f t="shared" si="79"/>
        <v>40913.754247685181</v>
      </c>
      <c r="U1241" s="12">
        <v>40883</v>
      </c>
      <c r="V1241" s="12">
        <v>40913</v>
      </c>
      <c r="W1241">
        <v>2011</v>
      </c>
    </row>
    <row r="1242" spans="1:23" ht="30" x14ac:dyDescent="0.25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3">
        <f t="shared" si="78"/>
        <v>41408.831678240742</v>
      </c>
      <c r="T1242" s="13">
        <f t="shared" si="79"/>
        <v>41467.70208333333</v>
      </c>
      <c r="U1242" s="12">
        <v>41408</v>
      </c>
      <c r="V1242" s="12">
        <v>41467</v>
      </c>
      <c r="W1242">
        <v>2013</v>
      </c>
    </row>
    <row r="1243" spans="1:23" ht="30" x14ac:dyDescent="0.25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3">
        <f t="shared" si="78"/>
        <v>41923.629398148143</v>
      </c>
      <c r="T1243" s="13">
        <f t="shared" si="79"/>
        <v>41946.040972222218</v>
      </c>
      <c r="U1243" s="12">
        <v>41923</v>
      </c>
      <c r="V1243" s="12">
        <v>41946</v>
      </c>
      <c r="W1243">
        <v>2014</v>
      </c>
    </row>
    <row r="1244" spans="1:23" ht="30" x14ac:dyDescent="0.25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3">
        <f t="shared" si="78"/>
        <v>40781.957199074073</v>
      </c>
      <c r="T1244" s="13">
        <f t="shared" si="79"/>
        <v>40797.345833333333</v>
      </c>
      <c r="U1244" s="12">
        <v>40781</v>
      </c>
      <c r="V1244" s="12">
        <v>40797</v>
      </c>
      <c r="W1244">
        <v>2011</v>
      </c>
    </row>
    <row r="1245" spans="1:23" ht="30" x14ac:dyDescent="0.25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3">
        <f t="shared" si="78"/>
        <v>40671.670960648145</v>
      </c>
      <c r="T1245" s="13">
        <f t="shared" si="79"/>
        <v>40732.666666666664</v>
      </c>
      <c r="U1245" s="12">
        <v>40671</v>
      </c>
      <c r="V1245" s="12">
        <v>40732</v>
      </c>
      <c r="W1245">
        <v>2011</v>
      </c>
    </row>
    <row r="1246" spans="1:23" ht="30" x14ac:dyDescent="0.25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3">
        <f t="shared" si="78"/>
        <v>41355.617164351846</v>
      </c>
      <c r="T1246" s="13">
        <f t="shared" si="79"/>
        <v>41386.666666666664</v>
      </c>
      <c r="U1246" s="12">
        <v>41355</v>
      </c>
      <c r="V1246" s="12">
        <v>41386</v>
      </c>
      <c r="W1246">
        <v>2013</v>
      </c>
    </row>
    <row r="1247" spans="1:23" ht="30" x14ac:dyDescent="0.25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3">
        <f t="shared" si="78"/>
        <v>41774.391597222217</v>
      </c>
      <c r="T1247" s="13">
        <f t="shared" si="79"/>
        <v>41804.391597222217</v>
      </c>
      <c r="U1247" s="12">
        <v>41774</v>
      </c>
      <c r="V1247" s="12">
        <v>41804</v>
      </c>
      <c r="W1247">
        <v>2014</v>
      </c>
    </row>
    <row r="1248" spans="1:23" ht="30" x14ac:dyDescent="0.25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3">
        <f t="shared" si="78"/>
        <v>40837.835057870368</v>
      </c>
      <c r="T1248" s="13">
        <f t="shared" si="79"/>
        <v>40882.876724537033</v>
      </c>
      <c r="U1248" s="12">
        <v>40837</v>
      </c>
      <c r="V1248" s="12">
        <v>40882</v>
      </c>
      <c r="W1248">
        <v>2011</v>
      </c>
    </row>
    <row r="1249" spans="1:23" x14ac:dyDescent="0.25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3">
        <f t="shared" si="78"/>
        <v>41370.083969907406</v>
      </c>
      <c r="T1249" s="13">
        <f t="shared" si="79"/>
        <v>41400.083969907406</v>
      </c>
      <c r="U1249" s="12">
        <v>41370</v>
      </c>
      <c r="V1249" s="12">
        <v>41400</v>
      </c>
      <c r="W1249">
        <v>2013</v>
      </c>
    </row>
    <row r="1250" spans="1:23" ht="30" x14ac:dyDescent="0.25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3">
        <f t="shared" si="78"/>
        <v>41767.448530092588</v>
      </c>
      <c r="T1250" s="13">
        <f t="shared" si="79"/>
        <v>41803.082638888889</v>
      </c>
      <c r="U1250" s="12">
        <v>41767</v>
      </c>
      <c r="V1250" s="12">
        <v>41803</v>
      </c>
      <c r="W1250">
        <v>2014</v>
      </c>
    </row>
    <row r="1251" spans="1:23" ht="30" x14ac:dyDescent="0.25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3">
        <f t="shared" si="78"/>
        <v>41067.532534722224</v>
      </c>
      <c r="T1251" s="13">
        <f t="shared" si="79"/>
        <v>41097.532534722224</v>
      </c>
      <c r="U1251" s="12">
        <v>41067</v>
      </c>
      <c r="V1251" s="12">
        <v>41097</v>
      </c>
      <c r="W1251">
        <v>2012</v>
      </c>
    </row>
    <row r="1252" spans="1:23" ht="30" x14ac:dyDescent="0.25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3">
        <f t="shared" si="78"/>
        <v>41843.434386574074</v>
      </c>
      <c r="T1252" s="13">
        <f t="shared" si="79"/>
        <v>41888.434386574074</v>
      </c>
      <c r="U1252" s="12">
        <v>41843</v>
      </c>
      <c r="V1252" s="12">
        <v>41888</v>
      </c>
      <c r="W1252">
        <v>2014</v>
      </c>
    </row>
    <row r="1253" spans="1:23" ht="30" x14ac:dyDescent="0.25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3">
        <f t="shared" si="78"/>
        <v>40751.606099537035</v>
      </c>
      <c r="T1253" s="13">
        <f t="shared" si="79"/>
        <v>40811.606099537035</v>
      </c>
      <c r="U1253" s="12">
        <v>40751</v>
      </c>
      <c r="V1253" s="12">
        <v>40811</v>
      </c>
      <c r="W1253">
        <v>2011</v>
      </c>
    </row>
    <row r="1254" spans="1:23" ht="30" x14ac:dyDescent="0.25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3">
        <f t="shared" si="78"/>
        <v>41543.779733796291</v>
      </c>
      <c r="T1254" s="13">
        <f t="shared" si="79"/>
        <v>41571.779733796291</v>
      </c>
      <c r="U1254" s="12">
        <v>41543</v>
      </c>
      <c r="V1254" s="12">
        <v>41571</v>
      </c>
      <c r="W1254">
        <v>2013</v>
      </c>
    </row>
    <row r="1255" spans="1:23" ht="30" x14ac:dyDescent="0.25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3">
        <f t="shared" si="78"/>
        <v>41855.575312499997</v>
      </c>
      <c r="T1255" s="13">
        <f t="shared" si="79"/>
        <v>41885.575312499997</v>
      </c>
      <c r="U1255" s="12">
        <v>41855</v>
      </c>
      <c r="V1255" s="12">
        <v>41885</v>
      </c>
      <c r="W1255">
        <v>2014</v>
      </c>
    </row>
    <row r="1256" spans="1:23" ht="30" x14ac:dyDescent="0.25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3">
        <f t="shared" si="78"/>
        <v>40487.413032407407</v>
      </c>
      <c r="T1256" s="13">
        <f t="shared" si="79"/>
        <v>40543.999305555553</v>
      </c>
      <c r="U1256" s="12">
        <v>40487</v>
      </c>
      <c r="V1256" s="12">
        <v>40543</v>
      </c>
      <c r="W1256">
        <v>2010</v>
      </c>
    </row>
    <row r="1257" spans="1:23" ht="30" x14ac:dyDescent="0.25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3">
        <f t="shared" si="78"/>
        <v>41579.637175925927</v>
      </c>
      <c r="T1257" s="13">
        <f t="shared" si="79"/>
        <v>41609.678842592592</v>
      </c>
      <c r="U1257" s="12">
        <v>41579</v>
      </c>
      <c r="V1257" s="12">
        <v>41609</v>
      </c>
      <c r="W1257">
        <v>2013</v>
      </c>
    </row>
    <row r="1258" spans="1:23" ht="30" x14ac:dyDescent="0.25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3">
        <f t="shared" si="78"/>
        <v>40921.711006944446</v>
      </c>
      <c r="T1258" s="13">
        <f t="shared" si="79"/>
        <v>40951.711006944446</v>
      </c>
      <c r="U1258" s="12">
        <v>40921</v>
      </c>
      <c r="V1258" s="12">
        <v>40951</v>
      </c>
      <c r="W1258">
        <v>2012</v>
      </c>
    </row>
    <row r="1259" spans="1:23" ht="30" x14ac:dyDescent="0.25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3">
        <f t="shared" si="78"/>
        <v>40586.877199074072</v>
      </c>
      <c r="T1259" s="13">
        <f t="shared" si="79"/>
        <v>40635.835532407407</v>
      </c>
      <c r="U1259" s="12">
        <v>40586</v>
      </c>
      <c r="V1259" s="12">
        <v>40635</v>
      </c>
      <c r="W1259">
        <v>2011</v>
      </c>
    </row>
    <row r="1260" spans="1:23" ht="30" x14ac:dyDescent="0.25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3">
        <f t="shared" si="78"/>
        <v>41487.402916666666</v>
      </c>
      <c r="T1260" s="13">
        <f t="shared" si="79"/>
        <v>41517.402916666666</v>
      </c>
      <c r="U1260" s="12">
        <v>41487</v>
      </c>
      <c r="V1260" s="12">
        <v>41517</v>
      </c>
      <c r="W1260">
        <v>2013</v>
      </c>
    </row>
    <row r="1261" spans="1:23" ht="30" x14ac:dyDescent="0.25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3">
        <f t="shared" si="78"/>
        <v>41766.762314814812</v>
      </c>
      <c r="T1261" s="13">
        <f t="shared" si="79"/>
        <v>41798.957638888889</v>
      </c>
      <c r="U1261" s="12">
        <v>41766</v>
      </c>
      <c r="V1261" s="12">
        <v>41798</v>
      </c>
      <c r="W1261">
        <v>2014</v>
      </c>
    </row>
    <row r="1262" spans="1:23" ht="30" x14ac:dyDescent="0.25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3">
        <f t="shared" si="78"/>
        <v>41666.63449074074</v>
      </c>
      <c r="T1262" s="13">
        <f t="shared" si="79"/>
        <v>41696.63449074074</v>
      </c>
      <c r="U1262" s="12">
        <v>41666</v>
      </c>
      <c r="V1262" s="12">
        <v>41696</v>
      </c>
      <c r="W1262">
        <v>2014</v>
      </c>
    </row>
    <row r="1263" spans="1:23" ht="30" x14ac:dyDescent="0.25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3">
        <f t="shared" si="78"/>
        <v>41638.134571759256</v>
      </c>
      <c r="T1263" s="13">
        <f t="shared" si="79"/>
        <v>41668.134571759256</v>
      </c>
      <c r="U1263" s="12">
        <v>41638</v>
      </c>
      <c r="V1263" s="12">
        <v>41668</v>
      </c>
      <c r="W1263">
        <v>2013</v>
      </c>
    </row>
    <row r="1264" spans="1:23" ht="30" x14ac:dyDescent="0.25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3">
        <f t="shared" si="78"/>
        <v>41656.554305555554</v>
      </c>
      <c r="T1264" s="13">
        <f t="shared" si="79"/>
        <v>41686.554305555554</v>
      </c>
      <c r="U1264" s="12">
        <v>41656</v>
      </c>
      <c r="V1264" s="12">
        <v>41686</v>
      </c>
      <c r="W1264">
        <v>2014</v>
      </c>
    </row>
    <row r="1265" spans="1:23" x14ac:dyDescent="0.25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3">
        <f t="shared" si="78"/>
        <v>41691.875810185185</v>
      </c>
      <c r="T1265" s="13">
        <f t="shared" si="79"/>
        <v>41726.833333333328</v>
      </c>
      <c r="U1265" s="12">
        <v>41691</v>
      </c>
      <c r="V1265" s="12">
        <v>41726</v>
      </c>
      <c r="W1265">
        <v>2014</v>
      </c>
    </row>
    <row r="1266" spans="1:23" ht="30" x14ac:dyDescent="0.25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3">
        <f t="shared" si="78"/>
        <v>41547.454664351848</v>
      </c>
      <c r="T1266" s="13">
        <f t="shared" si="79"/>
        <v>41576.454664351848</v>
      </c>
      <c r="U1266" s="12">
        <v>41547</v>
      </c>
      <c r="V1266" s="12">
        <v>41576</v>
      </c>
      <c r="W1266">
        <v>2013</v>
      </c>
    </row>
    <row r="1267" spans="1:23" ht="30" x14ac:dyDescent="0.25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3">
        <f t="shared" si="78"/>
        <v>40465.446932870364</v>
      </c>
      <c r="T1267" s="13">
        <f t="shared" si="79"/>
        <v>40512.446932870364</v>
      </c>
      <c r="U1267" s="12">
        <v>40465</v>
      </c>
      <c r="V1267" s="12">
        <v>40512</v>
      </c>
      <c r="W1267">
        <v>2010</v>
      </c>
    </row>
    <row r="1268" spans="1:23" ht="30" x14ac:dyDescent="0.25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3">
        <f t="shared" si="78"/>
        <v>41620.668344907404</v>
      </c>
      <c r="T1268" s="13">
        <f t="shared" si="79"/>
        <v>41650.668344907404</v>
      </c>
      <c r="U1268" s="12">
        <v>41620</v>
      </c>
      <c r="V1268" s="12">
        <v>41650</v>
      </c>
      <c r="W1268">
        <v>2013</v>
      </c>
    </row>
    <row r="1269" spans="1:23" ht="30" x14ac:dyDescent="0.25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3">
        <f t="shared" si="78"/>
        <v>41449.376828703702</v>
      </c>
      <c r="T1269" s="13">
        <f t="shared" si="79"/>
        <v>41479.376828703702</v>
      </c>
      <c r="U1269" s="12">
        <v>41449</v>
      </c>
      <c r="V1269" s="12">
        <v>41479</v>
      </c>
      <c r="W1269">
        <v>2013</v>
      </c>
    </row>
    <row r="1270" spans="1:23" ht="30" x14ac:dyDescent="0.25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3">
        <f t="shared" si="78"/>
        <v>41507.637118055551</v>
      </c>
      <c r="T1270" s="13">
        <f t="shared" si="79"/>
        <v>41537.637118055551</v>
      </c>
      <c r="U1270" s="12">
        <v>41507</v>
      </c>
      <c r="V1270" s="12">
        <v>41537</v>
      </c>
      <c r="W1270">
        <v>2013</v>
      </c>
    </row>
    <row r="1271" spans="1:23" ht="30" x14ac:dyDescent="0.25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3">
        <f t="shared" si="78"/>
        <v>42445.614722222213</v>
      </c>
      <c r="T1271" s="13">
        <f t="shared" si="79"/>
        <v>42475.791666666664</v>
      </c>
      <c r="U1271" s="12">
        <v>42445</v>
      </c>
      <c r="V1271" s="12">
        <v>42475</v>
      </c>
      <c r="W1271">
        <v>2016</v>
      </c>
    </row>
    <row r="1272" spans="1:23" ht="30" x14ac:dyDescent="0.25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3">
        <f t="shared" si="78"/>
        <v>40933.648634259262</v>
      </c>
      <c r="T1272" s="13">
        <f t="shared" si="79"/>
        <v>40993.60696759259</v>
      </c>
      <c r="U1272" s="12">
        <v>40933</v>
      </c>
      <c r="V1272" s="12">
        <v>40993</v>
      </c>
      <c r="W1272">
        <v>2012</v>
      </c>
    </row>
    <row r="1273" spans="1:23" ht="30" x14ac:dyDescent="0.25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3">
        <f t="shared" si="78"/>
        <v>41561.475219907406</v>
      </c>
      <c r="T1273" s="13">
        <f t="shared" si="79"/>
        <v>41591.516886574071</v>
      </c>
      <c r="U1273" s="12">
        <v>41561</v>
      </c>
      <c r="V1273" s="12">
        <v>41591</v>
      </c>
      <c r="W1273">
        <v>2013</v>
      </c>
    </row>
    <row r="1274" spans="1:23" ht="30" x14ac:dyDescent="0.25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3">
        <f t="shared" si="78"/>
        <v>40274.536793981482</v>
      </c>
      <c r="T1274" s="13">
        <f t="shared" si="79"/>
        <v>40343.958333333328</v>
      </c>
      <c r="U1274" s="12">
        <v>40274</v>
      </c>
      <c r="V1274" s="12">
        <v>40343</v>
      </c>
      <c r="W1274">
        <v>2010</v>
      </c>
    </row>
    <row r="1275" spans="1:23" ht="30" x14ac:dyDescent="0.25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3">
        <f t="shared" si="78"/>
        <v>41852.521886574068</v>
      </c>
      <c r="T1275" s="13">
        <f t="shared" si="79"/>
        <v>41882.521886574068</v>
      </c>
      <c r="U1275" s="12">
        <v>41852</v>
      </c>
      <c r="V1275" s="12">
        <v>41882</v>
      </c>
      <c r="W1275">
        <v>2014</v>
      </c>
    </row>
    <row r="1276" spans="1:23" ht="30" x14ac:dyDescent="0.25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3">
        <f t="shared" si="78"/>
        <v>41116.481770833328</v>
      </c>
      <c r="T1276" s="13">
        <f t="shared" si="79"/>
        <v>41151.481770833328</v>
      </c>
      <c r="U1276" s="12">
        <v>41116</v>
      </c>
      <c r="V1276" s="12">
        <v>41151</v>
      </c>
      <c r="W1276">
        <v>2012</v>
      </c>
    </row>
    <row r="1277" spans="1:23" ht="30" x14ac:dyDescent="0.25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3">
        <f t="shared" si="78"/>
        <v>41458.659571759257</v>
      </c>
      <c r="T1277" s="13">
        <f t="shared" si="79"/>
        <v>41493.659571759257</v>
      </c>
      <c r="U1277" s="12">
        <v>41458</v>
      </c>
      <c r="V1277" s="12">
        <v>41493</v>
      </c>
      <c r="W1277">
        <v>2013</v>
      </c>
    </row>
    <row r="1278" spans="1:23" x14ac:dyDescent="0.25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3">
        <f t="shared" si="78"/>
        <v>40007.49591435185</v>
      </c>
      <c r="T1278" s="13">
        <f t="shared" si="79"/>
        <v>40056.958333333328</v>
      </c>
      <c r="U1278" s="12">
        <v>40007</v>
      </c>
      <c r="V1278" s="12">
        <v>40056</v>
      </c>
      <c r="W1278">
        <v>2009</v>
      </c>
    </row>
    <row r="1279" spans="1:23" ht="30" x14ac:dyDescent="0.25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3">
        <f t="shared" si="78"/>
        <v>41121.35355324074</v>
      </c>
      <c r="T1279" s="13">
        <f t="shared" si="79"/>
        <v>41156.35355324074</v>
      </c>
      <c r="U1279" s="12">
        <v>41121</v>
      </c>
      <c r="V1279" s="12">
        <v>41156</v>
      </c>
      <c r="W1279">
        <v>2012</v>
      </c>
    </row>
    <row r="1280" spans="1:23" ht="30" x14ac:dyDescent="0.25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3">
        <f t="shared" si="78"/>
        <v>41786.346828703703</v>
      </c>
      <c r="T1280" s="13">
        <f t="shared" si="79"/>
        <v>41814.875</v>
      </c>
      <c r="U1280" s="12">
        <v>41786</v>
      </c>
      <c r="V1280" s="12">
        <v>41814</v>
      </c>
      <c r="W1280">
        <v>2014</v>
      </c>
    </row>
    <row r="1281" spans="1:23" ht="30" x14ac:dyDescent="0.25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3">
        <f t="shared" si="78"/>
        <v>41681.890856481477</v>
      </c>
      <c r="T1281" s="13">
        <f t="shared" si="79"/>
        <v>41721.849189814813</v>
      </c>
      <c r="U1281" s="12">
        <v>41681</v>
      </c>
      <c r="V1281" s="12">
        <v>41721</v>
      </c>
      <c r="W1281">
        <v>2014</v>
      </c>
    </row>
    <row r="1282" spans="1:23" ht="30" x14ac:dyDescent="0.25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7">
        <f t="shared" si="77"/>
        <v>127.97523076923076</v>
      </c>
      <c r="Q1282" t="s">
        <v>8325</v>
      </c>
      <c r="R1282" t="s">
        <v>8326</v>
      </c>
      <c r="S1282" s="13">
        <f t="shared" si="78"/>
        <v>40513.54923611111</v>
      </c>
      <c r="T1282" s="13">
        <f t="shared" si="79"/>
        <v>40603.54923611111</v>
      </c>
      <c r="U1282" s="12">
        <v>40513</v>
      </c>
      <c r="V1282" s="12">
        <v>40603</v>
      </c>
      <c r="W1282">
        <v>2010</v>
      </c>
    </row>
    <row r="1283" spans="1:23" ht="30" x14ac:dyDescent="0.25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3">
        <f t="shared" ref="S1283:S1346" si="82">(((J1283/60)/60)/24)+DATE(1970,1,1)+(-5/24)</f>
        <v>41463.535138888888</v>
      </c>
      <c r="T1283" s="13">
        <f t="shared" ref="T1283:T1346" si="83">(((I1283/60)/60)/24)+DATE(1970,1,1)+(-5/24)</f>
        <v>41483.535138888888</v>
      </c>
      <c r="U1283" s="12">
        <v>41463</v>
      </c>
      <c r="V1283" s="12">
        <v>41483</v>
      </c>
      <c r="W1283">
        <v>2013</v>
      </c>
    </row>
    <row r="1284" spans="1:23" ht="30" x14ac:dyDescent="0.25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3">
        <f t="shared" si="82"/>
        <v>41586.266840277778</v>
      </c>
      <c r="T1284" s="13">
        <f t="shared" si="83"/>
        <v>41616.999305555553</v>
      </c>
      <c r="U1284" s="12">
        <v>41586</v>
      </c>
      <c r="V1284" s="12">
        <v>41616</v>
      </c>
      <c r="W1284">
        <v>2013</v>
      </c>
    </row>
    <row r="1285" spans="1:23" ht="30" x14ac:dyDescent="0.25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3">
        <f t="shared" si="82"/>
        <v>41320.50913194444</v>
      </c>
      <c r="T1285" s="13">
        <f t="shared" si="83"/>
        <v>41343.958333333328</v>
      </c>
      <c r="U1285" s="12">
        <v>41320</v>
      </c>
      <c r="V1285" s="12">
        <v>41343</v>
      </c>
      <c r="W1285">
        <v>2013</v>
      </c>
    </row>
    <row r="1286" spans="1:23" ht="30" x14ac:dyDescent="0.25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3">
        <f t="shared" si="82"/>
        <v>42712.026412037034</v>
      </c>
      <c r="T1286" s="13">
        <f t="shared" si="83"/>
        <v>42735.499305555553</v>
      </c>
      <c r="U1286" s="12">
        <v>42712</v>
      </c>
      <c r="V1286" s="12">
        <v>42735</v>
      </c>
      <c r="W1286">
        <v>2016</v>
      </c>
    </row>
    <row r="1287" spans="1:23" ht="30" x14ac:dyDescent="0.25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3">
        <f t="shared" si="82"/>
        <v>42160.374710648146</v>
      </c>
      <c r="T1287" s="13">
        <f t="shared" si="83"/>
        <v>42175.374710648146</v>
      </c>
      <c r="U1287" s="12">
        <v>42160</v>
      </c>
      <c r="V1287" s="12">
        <v>42175</v>
      </c>
      <c r="W1287">
        <v>2015</v>
      </c>
    </row>
    <row r="1288" spans="1:23" ht="30" x14ac:dyDescent="0.25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3">
        <f t="shared" si="82"/>
        <v>42039.176238425927</v>
      </c>
      <c r="T1288" s="13">
        <f t="shared" si="83"/>
        <v>42052.374999999993</v>
      </c>
      <c r="U1288" s="12">
        <v>42039</v>
      </c>
      <c r="V1288" s="12">
        <v>42052</v>
      </c>
      <c r="W1288">
        <v>2015</v>
      </c>
    </row>
    <row r="1289" spans="1:23" ht="60" x14ac:dyDescent="0.25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3">
        <f t="shared" si="82"/>
        <v>42107.412685185183</v>
      </c>
      <c r="T1289" s="13">
        <f t="shared" si="83"/>
        <v>42167.412685185183</v>
      </c>
      <c r="U1289" s="12">
        <v>42107</v>
      </c>
      <c r="V1289" s="12">
        <v>42167</v>
      </c>
      <c r="W1289">
        <v>2015</v>
      </c>
    </row>
    <row r="1290" spans="1:23" ht="30" x14ac:dyDescent="0.25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3">
        <f t="shared" si="82"/>
        <v>42560.946331018517</v>
      </c>
      <c r="T1290" s="13">
        <f t="shared" si="83"/>
        <v>42591.958333333336</v>
      </c>
      <c r="U1290" s="12">
        <v>42560</v>
      </c>
      <c r="V1290" s="12">
        <v>42591</v>
      </c>
      <c r="W1290">
        <v>2016</v>
      </c>
    </row>
    <row r="1291" spans="1:23" ht="30" x14ac:dyDescent="0.25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3">
        <f t="shared" si="82"/>
        <v>42708.926446759251</v>
      </c>
      <c r="T1291" s="13">
        <f t="shared" si="83"/>
        <v>42738.926446759251</v>
      </c>
      <c r="U1291" s="12">
        <v>42708</v>
      </c>
      <c r="V1291" s="12">
        <v>42738</v>
      </c>
      <c r="W1291">
        <v>2016</v>
      </c>
    </row>
    <row r="1292" spans="1:23" x14ac:dyDescent="0.25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3">
        <f t="shared" si="82"/>
        <v>42086.406608796293</v>
      </c>
      <c r="T1292" s="13">
        <f t="shared" si="83"/>
        <v>42117.082638888889</v>
      </c>
      <c r="U1292" s="12">
        <v>42086</v>
      </c>
      <c r="V1292" s="12">
        <v>42117</v>
      </c>
      <c r="W1292">
        <v>2015</v>
      </c>
    </row>
    <row r="1293" spans="1:23" ht="30" x14ac:dyDescent="0.25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3">
        <f t="shared" si="82"/>
        <v>42064.444340277776</v>
      </c>
      <c r="T1293" s="13">
        <f t="shared" si="83"/>
        <v>42101.083333333336</v>
      </c>
      <c r="U1293" s="12">
        <v>42064</v>
      </c>
      <c r="V1293" s="12">
        <v>42101</v>
      </c>
      <c r="W1293">
        <v>2015</v>
      </c>
    </row>
    <row r="1294" spans="1:23" ht="30" x14ac:dyDescent="0.25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3">
        <f t="shared" si="82"/>
        <v>42256.555879629632</v>
      </c>
      <c r="T1294" s="13">
        <f t="shared" si="83"/>
        <v>42283.749305555553</v>
      </c>
      <c r="U1294" s="12">
        <v>42256</v>
      </c>
      <c r="V1294" s="12">
        <v>42283</v>
      </c>
      <c r="W1294">
        <v>2015</v>
      </c>
    </row>
    <row r="1295" spans="1:23" ht="30" x14ac:dyDescent="0.25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3">
        <f t="shared" si="82"/>
        <v>42292.492719907408</v>
      </c>
      <c r="T1295" s="13">
        <f t="shared" si="83"/>
        <v>42322.534386574065</v>
      </c>
      <c r="U1295" s="12">
        <v>42292</v>
      </c>
      <c r="V1295" s="12">
        <v>42322</v>
      </c>
      <c r="W1295">
        <v>2015</v>
      </c>
    </row>
    <row r="1296" spans="1:23" ht="30" x14ac:dyDescent="0.25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3">
        <f t="shared" si="82"/>
        <v>42278.245335648149</v>
      </c>
      <c r="T1296" s="13">
        <f t="shared" si="83"/>
        <v>42296.249999999993</v>
      </c>
      <c r="U1296" s="12">
        <v>42278</v>
      </c>
      <c r="V1296" s="12">
        <v>42296</v>
      </c>
      <c r="W1296">
        <v>2015</v>
      </c>
    </row>
    <row r="1297" spans="1:23" ht="30" x14ac:dyDescent="0.25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3">
        <f t="shared" si="82"/>
        <v>42184.364548611113</v>
      </c>
      <c r="T1297" s="13">
        <f t="shared" si="83"/>
        <v>42214.499999999993</v>
      </c>
      <c r="U1297" s="12">
        <v>42184</v>
      </c>
      <c r="V1297" s="12">
        <v>42214</v>
      </c>
      <c r="W1297">
        <v>2015</v>
      </c>
    </row>
    <row r="1298" spans="1:23" ht="30" x14ac:dyDescent="0.25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3">
        <f t="shared" si="82"/>
        <v>42422.842280092591</v>
      </c>
      <c r="T1298" s="13">
        <f t="shared" si="83"/>
        <v>42442.800613425927</v>
      </c>
      <c r="U1298" s="12">
        <v>42422</v>
      </c>
      <c r="V1298" s="12">
        <v>42442</v>
      </c>
      <c r="W1298">
        <v>2016</v>
      </c>
    </row>
    <row r="1299" spans="1:23" ht="30" x14ac:dyDescent="0.25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3">
        <f t="shared" si="82"/>
        <v>42461.538865740738</v>
      </c>
      <c r="T1299" s="13">
        <f t="shared" si="83"/>
        <v>42491.538865740738</v>
      </c>
      <c r="U1299" s="12">
        <v>42461</v>
      </c>
      <c r="V1299" s="12">
        <v>42491</v>
      </c>
      <c r="W1299">
        <v>2016</v>
      </c>
    </row>
    <row r="1300" spans="1:23" ht="30" x14ac:dyDescent="0.25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3">
        <f t="shared" si="82"/>
        <v>42458.472592592596</v>
      </c>
      <c r="T1300" s="13">
        <f t="shared" si="83"/>
        <v>42488.472592592596</v>
      </c>
      <c r="U1300" s="12">
        <v>42458</v>
      </c>
      <c r="V1300" s="12">
        <v>42488</v>
      </c>
      <c r="W1300">
        <v>2016</v>
      </c>
    </row>
    <row r="1301" spans="1:23" ht="30" x14ac:dyDescent="0.25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3">
        <f t="shared" si="82"/>
        <v>42169.606006944443</v>
      </c>
      <c r="T1301" s="13">
        <f t="shared" si="83"/>
        <v>42199.606006944443</v>
      </c>
      <c r="U1301" s="12">
        <v>42169</v>
      </c>
      <c r="V1301" s="12">
        <v>42199</v>
      </c>
      <c r="W1301">
        <v>2015</v>
      </c>
    </row>
    <row r="1302" spans="1:23" ht="30" x14ac:dyDescent="0.25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3">
        <f t="shared" si="82"/>
        <v>42483.466874999998</v>
      </c>
      <c r="T1302" s="13">
        <f t="shared" si="83"/>
        <v>42522.581249999996</v>
      </c>
      <c r="U1302" s="12">
        <v>42483</v>
      </c>
      <c r="V1302" s="12">
        <v>42522</v>
      </c>
      <c r="W1302">
        <v>2016</v>
      </c>
    </row>
    <row r="1303" spans="1:23" ht="30" x14ac:dyDescent="0.25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3">
        <f t="shared" si="82"/>
        <v>42195.541412037033</v>
      </c>
      <c r="T1303" s="13">
        <f t="shared" si="83"/>
        <v>42205.916666666664</v>
      </c>
      <c r="U1303" s="12">
        <v>42195</v>
      </c>
      <c r="V1303" s="12">
        <v>42205</v>
      </c>
      <c r="W1303">
        <v>2015</v>
      </c>
    </row>
    <row r="1304" spans="1:23" ht="30" x14ac:dyDescent="0.25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3">
        <f t="shared" si="82"/>
        <v>42674.849664351852</v>
      </c>
      <c r="T1304" s="13">
        <f t="shared" si="83"/>
        <v>42704.891331018516</v>
      </c>
      <c r="U1304" s="12">
        <v>42674</v>
      </c>
      <c r="V1304" s="12">
        <v>42704</v>
      </c>
      <c r="W1304">
        <v>2016</v>
      </c>
    </row>
    <row r="1305" spans="1:23" x14ac:dyDescent="0.25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3">
        <f t="shared" si="82"/>
        <v>42566.232870370368</v>
      </c>
      <c r="T1305" s="13">
        <f t="shared" si="83"/>
        <v>42582.249999999993</v>
      </c>
      <c r="U1305" s="12">
        <v>42566</v>
      </c>
      <c r="V1305" s="12">
        <v>42582</v>
      </c>
      <c r="W1305">
        <v>2016</v>
      </c>
    </row>
    <row r="1306" spans="1:23" ht="30" x14ac:dyDescent="0.25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13">
        <f t="shared" si="82"/>
        <v>42746.986168981479</v>
      </c>
      <c r="T1306" s="13">
        <f t="shared" si="83"/>
        <v>42806.944502314807</v>
      </c>
      <c r="U1306" s="12">
        <v>42746</v>
      </c>
      <c r="V1306" s="12">
        <v>42806</v>
      </c>
      <c r="W1306">
        <v>2017</v>
      </c>
    </row>
    <row r="1307" spans="1:23" ht="30" x14ac:dyDescent="0.25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3">
        <f t="shared" si="82"/>
        <v>42543.457268518519</v>
      </c>
      <c r="T1307" s="13">
        <f t="shared" si="83"/>
        <v>42572.520833333336</v>
      </c>
      <c r="U1307" s="12">
        <v>42543</v>
      </c>
      <c r="V1307" s="12">
        <v>42572</v>
      </c>
      <c r="W1307">
        <v>2016</v>
      </c>
    </row>
    <row r="1308" spans="1:23" ht="30" x14ac:dyDescent="0.25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3">
        <f t="shared" si="82"/>
        <v>41947.249236111107</v>
      </c>
      <c r="T1308" s="13">
        <f t="shared" si="83"/>
        <v>41977.249236111107</v>
      </c>
      <c r="U1308" s="12">
        <v>41947</v>
      </c>
      <c r="V1308" s="12">
        <v>41977</v>
      </c>
      <c r="W1308">
        <v>2014</v>
      </c>
    </row>
    <row r="1309" spans="1:23" x14ac:dyDescent="0.25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3">
        <f t="shared" si="82"/>
        <v>42387.294895833329</v>
      </c>
      <c r="T1309" s="13">
        <f t="shared" si="83"/>
        <v>42417.294895833329</v>
      </c>
      <c r="U1309" s="12">
        <v>42387</v>
      </c>
      <c r="V1309" s="12">
        <v>42417</v>
      </c>
      <c r="W1309">
        <v>2016</v>
      </c>
    </row>
    <row r="1310" spans="1:23" x14ac:dyDescent="0.25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3">
        <f t="shared" si="82"/>
        <v>42611.405231481483</v>
      </c>
      <c r="T1310" s="13">
        <f t="shared" si="83"/>
        <v>42651.405231481483</v>
      </c>
      <c r="U1310" s="12">
        <v>42611</v>
      </c>
      <c r="V1310" s="12">
        <v>42651</v>
      </c>
      <c r="W1310">
        <v>2016</v>
      </c>
    </row>
    <row r="1311" spans="1:23" ht="30" x14ac:dyDescent="0.25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3">
        <f t="shared" si="82"/>
        <v>42257.674398148149</v>
      </c>
      <c r="T1311" s="13">
        <f t="shared" si="83"/>
        <v>42292.674398148149</v>
      </c>
      <c r="U1311" s="12">
        <v>42257</v>
      </c>
      <c r="V1311" s="12">
        <v>42292</v>
      </c>
      <c r="W1311">
        <v>2015</v>
      </c>
    </row>
    <row r="1312" spans="1:23" ht="30" x14ac:dyDescent="0.25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3">
        <f t="shared" si="82"/>
        <v>42556.458912037029</v>
      </c>
      <c r="T1312" s="13">
        <f t="shared" si="83"/>
        <v>42601.458912037029</v>
      </c>
      <c r="U1312" s="12">
        <v>42556</v>
      </c>
      <c r="V1312" s="12">
        <v>42601</v>
      </c>
      <c r="W1312">
        <v>2016</v>
      </c>
    </row>
    <row r="1313" spans="1:23" ht="30" x14ac:dyDescent="0.25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3">
        <f t="shared" si="82"/>
        <v>42669.593969907401</v>
      </c>
      <c r="T1313" s="13">
        <f t="shared" si="83"/>
        <v>42704.635636574072</v>
      </c>
      <c r="U1313" s="12">
        <v>42669</v>
      </c>
      <c r="V1313" s="12">
        <v>42704</v>
      </c>
      <c r="W1313">
        <v>2016</v>
      </c>
    </row>
    <row r="1314" spans="1:23" ht="30" x14ac:dyDescent="0.25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3">
        <f t="shared" si="82"/>
        <v>42082.494467592587</v>
      </c>
      <c r="T1314" s="13">
        <f t="shared" si="83"/>
        <v>42112.494467592587</v>
      </c>
      <c r="U1314" s="12">
        <v>42082</v>
      </c>
      <c r="V1314" s="12">
        <v>42112</v>
      </c>
      <c r="W1314">
        <v>2015</v>
      </c>
    </row>
    <row r="1315" spans="1:23" ht="30" x14ac:dyDescent="0.25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3">
        <f t="shared" si="82"/>
        <v>42402.50131944444</v>
      </c>
      <c r="T1315" s="13">
        <f t="shared" si="83"/>
        <v>42432.50131944444</v>
      </c>
      <c r="U1315" s="12">
        <v>42402</v>
      </c>
      <c r="V1315" s="12">
        <v>42432</v>
      </c>
      <c r="W1315">
        <v>2016</v>
      </c>
    </row>
    <row r="1316" spans="1:23" ht="30" x14ac:dyDescent="0.25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3">
        <f t="shared" si="82"/>
        <v>42604.461342592585</v>
      </c>
      <c r="T1316" s="13">
        <f t="shared" si="83"/>
        <v>42664.461342592585</v>
      </c>
      <c r="U1316" s="12">
        <v>42604</v>
      </c>
      <c r="V1316" s="12">
        <v>42664</v>
      </c>
      <c r="W1316">
        <v>2016</v>
      </c>
    </row>
    <row r="1317" spans="1:23" ht="30" x14ac:dyDescent="0.25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3">
        <f t="shared" si="82"/>
        <v>42278.289907407401</v>
      </c>
      <c r="T1317" s="13">
        <f t="shared" si="83"/>
        <v>42313.833333333336</v>
      </c>
      <c r="U1317" s="12">
        <v>42278</v>
      </c>
      <c r="V1317" s="12">
        <v>42313</v>
      </c>
      <c r="W1317">
        <v>2015</v>
      </c>
    </row>
    <row r="1318" spans="1:23" ht="30" x14ac:dyDescent="0.25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3">
        <f t="shared" si="82"/>
        <v>42393.753576388881</v>
      </c>
      <c r="T1318" s="13">
        <f t="shared" si="83"/>
        <v>42428.753576388881</v>
      </c>
      <c r="U1318" s="12">
        <v>42393</v>
      </c>
      <c r="V1318" s="12">
        <v>42428</v>
      </c>
      <c r="W1318">
        <v>2016</v>
      </c>
    </row>
    <row r="1319" spans="1:23" ht="30" x14ac:dyDescent="0.25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3">
        <f t="shared" si="82"/>
        <v>42520.027152777773</v>
      </c>
      <c r="T1319" s="13">
        <f t="shared" si="83"/>
        <v>42572.374999999993</v>
      </c>
      <c r="U1319" s="12">
        <v>42520</v>
      </c>
      <c r="V1319" s="12">
        <v>42572</v>
      </c>
      <c r="W1319">
        <v>2016</v>
      </c>
    </row>
    <row r="1320" spans="1:23" ht="30" x14ac:dyDescent="0.25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3">
        <f t="shared" si="82"/>
        <v>41984.835324074076</v>
      </c>
      <c r="T1320" s="13">
        <f t="shared" si="83"/>
        <v>42014.835324074076</v>
      </c>
      <c r="U1320" s="12">
        <v>41984</v>
      </c>
      <c r="V1320" s="12">
        <v>42014</v>
      </c>
      <c r="W1320">
        <v>2014</v>
      </c>
    </row>
    <row r="1321" spans="1:23" ht="30" x14ac:dyDescent="0.25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3">
        <f t="shared" si="82"/>
        <v>41816.603761574072</v>
      </c>
      <c r="T1321" s="13">
        <f t="shared" si="83"/>
        <v>41831.458333333328</v>
      </c>
      <c r="U1321" s="12">
        <v>41816</v>
      </c>
      <c r="V1321" s="12">
        <v>41831</v>
      </c>
      <c r="W1321">
        <v>2014</v>
      </c>
    </row>
    <row r="1322" spans="1:23" ht="30" x14ac:dyDescent="0.25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3">
        <f t="shared" si="82"/>
        <v>42705.482013888883</v>
      </c>
      <c r="T1322" s="13">
        <f t="shared" si="83"/>
        <v>42734.749999999993</v>
      </c>
      <c r="U1322" s="12">
        <v>42705</v>
      </c>
      <c r="V1322" s="12">
        <v>42734</v>
      </c>
      <c r="W1322">
        <v>2016</v>
      </c>
    </row>
    <row r="1323" spans="1:23" ht="30" x14ac:dyDescent="0.25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3">
        <f t="shared" si="82"/>
        <v>42697.540937499994</v>
      </c>
      <c r="T1323" s="13">
        <f t="shared" si="83"/>
        <v>42727.540937499994</v>
      </c>
      <c r="U1323" s="12">
        <v>42697</v>
      </c>
      <c r="V1323" s="12">
        <v>42727</v>
      </c>
      <c r="W1323">
        <v>2016</v>
      </c>
    </row>
    <row r="1324" spans="1:23" ht="30" x14ac:dyDescent="0.25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3">
        <f t="shared" si="82"/>
        <v>42115.448206018518</v>
      </c>
      <c r="T1324" s="13">
        <f t="shared" si="83"/>
        <v>42145.448206018518</v>
      </c>
      <c r="U1324" s="12">
        <v>42115</v>
      </c>
      <c r="V1324" s="12">
        <v>42145</v>
      </c>
      <c r="W1324">
        <v>2015</v>
      </c>
    </row>
    <row r="1325" spans="1:23" ht="30" x14ac:dyDescent="0.25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3">
        <f t="shared" si="82"/>
        <v>42451.490115740737</v>
      </c>
      <c r="T1325" s="13">
        <f t="shared" si="83"/>
        <v>42486.079861111109</v>
      </c>
      <c r="U1325" s="12">
        <v>42451</v>
      </c>
      <c r="V1325" s="12">
        <v>42486</v>
      </c>
      <c r="W1325">
        <v>2016</v>
      </c>
    </row>
    <row r="1326" spans="1:23" ht="30" x14ac:dyDescent="0.25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3">
        <f t="shared" si="82"/>
        <v>42626.425370370365</v>
      </c>
      <c r="T1326" s="13">
        <f t="shared" si="83"/>
        <v>42656.425370370365</v>
      </c>
      <c r="U1326" s="12">
        <v>42626</v>
      </c>
      <c r="V1326" s="12">
        <v>42656</v>
      </c>
      <c r="W1326">
        <v>2016</v>
      </c>
    </row>
    <row r="1327" spans="1:23" ht="30" x14ac:dyDescent="0.25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3">
        <f t="shared" si="82"/>
        <v>42703.877719907403</v>
      </c>
      <c r="T1327" s="13">
        <f t="shared" si="83"/>
        <v>42733.877719907403</v>
      </c>
      <c r="U1327" s="12">
        <v>42703</v>
      </c>
      <c r="V1327" s="12">
        <v>42733</v>
      </c>
      <c r="W1327">
        <v>2016</v>
      </c>
    </row>
    <row r="1328" spans="1:23" ht="30" x14ac:dyDescent="0.25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3">
        <f t="shared" si="82"/>
        <v>41974.583657407398</v>
      </c>
      <c r="T1328" s="13">
        <f t="shared" si="83"/>
        <v>42019.583657407398</v>
      </c>
      <c r="U1328" s="12">
        <v>41974</v>
      </c>
      <c r="V1328" s="12">
        <v>42019</v>
      </c>
      <c r="W1328">
        <v>2014</v>
      </c>
    </row>
    <row r="1329" spans="1:23" ht="30" x14ac:dyDescent="0.25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3">
        <f t="shared" si="82"/>
        <v>42123.470312500001</v>
      </c>
      <c r="T1329" s="13">
        <f t="shared" si="83"/>
        <v>42153.470312500001</v>
      </c>
      <c r="U1329" s="12">
        <v>42123</v>
      </c>
      <c r="V1329" s="12">
        <v>42153</v>
      </c>
      <c r="W1329">
        <v>2015</v>
      </c>
    </row>
    <row r="1330" spans="1:23" ht="30" x14ac:dyDescent="0.25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3">
        <f t="shared" si="82"/>
        <v>42612.434421296297</v>
      </c>
      <c r="T1330" s="13">
        <f t="shared" si="83"/>
        <v>42657.434421296297</v>
      </c>
      <c r="U1330" s="12">
        <v>42612</v>
      </c>
      <c r="V1330" s="12">
        <v>42657</v>
      </c>
      <c r="W1330">
        <v>2016</v>
      </c>
    </row>
    <row r="1331" spans="1:23" ht="30" x14ac:dyDescent="0.25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3">
        <f t="shared" si="82"/>
        <v>41935.013252314813</v>
      </c>
      <c r="T1331" s="13">
        <f t="shared" si="83"/>
        <v>41975.054918981477</v>
      </c>
      <c r="U1331" s="12">
        <v>41935</v>
      </c>
      <c r="V1331" s="12">
        <v>41975</v>
      </c>
      <c r="W1331">
        <v>2014</v>
      </c>
    </row>
    <row r="1332" spans="1:23" ht="30" x14ac:dyDescent="0.25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3">
        <f t="shared" si="82"/>
        <v>42522.068391203698</v>
      </c>
      <c r="T1332" s="13">
        <f t="shared" si="83"/>
        <v>42552.958333333336</v>
      </c>
      <c r="U1332" s="12">
        <v>42522</v>
      </c>
      <c r="V1332" s="12">
        <v>42552</v>
      </c>
      <c r="W1332">
        <v>2016</v>
      </c>
    </row>
    <row r="1333" spans="1:23" ht="30" x14ac:dyDescent="0.25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3">
        <f t="shared" si="82"/>
        <v>42569.295763888884</v>
      </c>
      <c r="T1333" s="13">
        <f t="shared" si="83"/>
        <v>42599.295763888884</v>
      </c>
      <c r="U1333" s="12">
        <v>42569</v>
      </c>
      <c r="V1333" s="12">
        <v>42599</v>
      </c>
      <c r="W1333">
        <v>2016</v>
      </c>
    </row>
    <row r="1334" spans="1:23" ht="30" x14ac:dyDescent="0.25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3">
        <f t="shared" si="82"/>
        <v>42731.851944444446</v>
      </c>
      <c r="T1334" s="13">
        <f t="shared" si="83"/>
        <v>42761.851944444446</v>
      </c>
      <c r="U1334" s="12">
        <v>42731</v>
      </c>
      <c r="V1334" s="12">
        <v>42761</v>
      </c>
      <c r="W1334">
        <v>2016</v>
      </c>
    </row>
    <row r="1335" spans="1:23" ht="30" x14ac:dyDescent="0.25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3">
        <f t="shared" si="82"/>
        <v>41805.8984375</v>
      </c>
      <c r="T1335" s="13">
        <f t="shared" si="83"/>
        <v>41835.8984375</v>
      </c>
      <c r="U1335" s="12">
        <v>41805</v>
      </c>
      <c r="V1335" s="12">
        <v>41835</v>
      </c>
      <c r="W1335">
        <v>2014</v>
      </c>
    </row>
    <row r="1336" spans="1:23" ht="30" x14ac:dyDescent="0.25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3">
        <f t="shared" si="82"/>
        <v>42410.565821759257</v>
      </c>
      <c r="T1336" s="13">
        <f t="shared" si="83"/>
        <v>42440.565821759257</v>
      </c>
      <c r="U1336" s="12">
        <v>42410</v>
      </c>
      <c r="V1336" s="12">
        <v>42440</v>
      </c>
      <c r="W1336">
        <v>2016</v>
      </c>
    </row>
    <row r="1337" spans="1:23" ht="30" x14ac:dyDescent="0.25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3">
        <f t="shared" si="82"/>
        <v>42313.728032407402</v>
      </c>
      <c r="T1337" s="13">
        <f t="shared" si="83"/>
        <v>42343.728032407402</v>
      </c>
      <c r="U1337" s="12">
        <v>42313</v>
      </c>
      <c r="V1337" s="12">
        <v>42343</v>
      </c>
      <c r="W1337">
        <v>2015</v>
      </c>
    </row>
    <row r="1338" spans="1:23" ht="30" x14ac:dyDescent="0.25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3">
        <f t="shared" si="82"/>
        <v>41955.655416666668</v>
      </c>
      <c r="T1338" s="13">
        <f t="shared" si="83"/>
        <v>41990.655416666668</v>
      </c>
      <c r="U1338" s="12">
        <v>41955</v>
      </c>
      <c r="V1338" s="12">
        <v>41990</v>
      </c>
      <c r="W1338">
        <v>2014</v>
      </c>
    </row>
    <row r="1339" spans="1:23" ht="30" x14ac:dyDescent="0.25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3">
        <f t="shared" si="82"/>
        <v>42767.368969907409</v>
      </c>
      <c r="T1339" s="13">
        <f t="shared" si="83"/>
        <v>42797.368969907409</v>
      </c>
      <c r="U1339" s="12">
        <v>42767</v>
      </c>
      <c r="V1339" s="12">
        <v>42797</v>
      </c>
      <c r="W1339">
        <v>2017</v>
      </c>
    </row>
    <row r="1340" spans="1:23" ht="30" x14ac:dyDescent="0.25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3">
        <f t="shared" si="82"/>
        <v>42188.595289351848</v>
      </c>
      <c r="T1340" s="13">
        <f t="shared" si="83"/>
        <v>42218.595289351848</v>
      </c>
      <c r="U1340" s="12">
        <v>42188</v>
      </c>
      <c r="V1340" s="12">
        <v>42218</v>
      </c>
      <c r="W1340">
        <v>2015</v>
      </c>
    </row>
    <row r="1341" spans="1:23" x14ac:dyDescent="0.25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3">
        <f t="shared" si="82"/>
        <v>41936.438831018517</v>
      </c>
      <c r="T1341" s="13">
        <f t="shared" si="83"/>
        <v>41981.480497685181</v>
      </c>
      <c r="U1341" s="12">
        <v>41936</v>
      </c>
      <c r="V1341" s="12">
        <v>41981</v>
      </c>
      <c r="W1341">
        <v>2014</v>
      </c>
    </row>
    <row r="1342" spans="1:23" ht="30" x14ac:dyDescent="0.25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3">
        <f t="shared" si="82"/>
        <v>41836.387187499997</v>
      </c>
      <c r="T1342" s="13">
        <f t="shared" si="83"/>
        <v>41866.387187499997</v>
      </c>
      <c r="U1342" s="12">
        <v>41836</v>
      </c>
      <c r="V1342" s="12">
        <v>41866</v>
      </c>
      <c r="W1342">
        <v>2014</v>
      </c>
    </row>
    <row r="1343" spans="1:23" ht="30" x14ac:dyDescent="0.25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3">
        <f t="shared" si="82"/>
        <v>42612.415706018517</v>
      </c>
      <c r="T1343" s="13">
        <f t="shared" si="83"/>
        <v>42644.415706018517</v>
      </c>
      <c r="U1343" s="12">
        <v>42612</v>
      </c>
      <c r="V1343" s="12">
        <v>42644</v>
      </c>
      <c r="W1343">
        <v>2016</v>
      </c>
    </row>
    <row r="1344" spans="1:23" ht="30" x14ac:dyDescent="0.25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3">
        <f t="shared" si="82"/>
        <v>42172.608090277768</v>
      </c>
      <c r="T1344" s="13">
        <f t="shared" si="83"/>
        <v>42202.608090277768</v>
      </c>
      <c r="U1344" s="12">
        <v>42172</v>
      </c>
      <c r="V1344" s="12">
        <v>42202</v>
      </c>
      <c r="W1344">
        <v>2015</v>
      </c>
    </row>
    <row r="1345" spans="1:23" ht="30" x14ac:dyDescent="0.25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3">
        <f t="shared" si="82"/>
        <v>42542.318090277775</v>
      </c>
      <c r="T1345" s="13">
        <f t="shared" si="83"/>
        <v>42600.957638888889</v>
      </c>
      <c r="U1345" s="12">
        <v>42542</v>
      </c>
      <c r="V1345" s="12">
        <v>42600</v>
      </c>
      <c r="W1345">
        <v>2016</v>
      </c>
    </row>
    <row r="1346" spans="1:23" ht="30" x14ac:dyDescent="0.25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7">
        <f t="shared" si="81"/>
        <v>40.762589928057551</v>
      </c>
      <c r="Q1346" t="s">
        <v>8322</v>
      </c>
      <c r="R1346" t="s">
        <v>8323</v>
      </c>
      <c r="S1346" s="13">
        <f t="shared" si="82"/>
        <v>42522.581469907404</v>
      </c>
      <c r="T1346" s="13">
        <f t="shared" si="83"/>
        <v>42551.581469907404</v>
      </c>
      <c r="U1346" s="12">
        <v>42522</v>
      </c>
      <c r="V1346" s="12">
        <v>42551</v>
      </c>
      <c r="W1346">
        <v>2016</v>
      </c>
    </row>
    <row r="1347" spans="1:23" ht="30" x14ac:dyDescent="0.25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3">
        <f t="shared" ref="S1347:S1410" si="86">(((J1347/60)/60)/24)+DATE(1970,1,1)+(-5/24)</f>
        <v>41799.606006944443</v>
      </c>
      <c r="T1347" s="13">
        <f t="shared" ref="T1347:T1410" si="87">(((I1347/60)/60)/24)+DATE(1970,1,1)+(-5/24)</f>
        <v>41834.606006944443</v>
      </c>
      <c r="U1347" s="12">
        <v>41799</v>
      </c>
      <c r="V1347" s="12">
        <v>41834</v>
      </c>
      <c r="W1347">
        <v>2014</v>
      </c>
    </row>
    <row r="1348" spans="1:23" ht="30" x14ac:dyDescent="0.25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3">
        <f t="shared" si="86"/>
        <v>41421.867488425924</v>
      </c>
      <c r="T1348" s="13">
        <f t="shared" si="87"/>
        <v>41451.867488425924</v>
      </c>
      <c r="U1348" s="12">
        <v>41421</v>
      </c>
      <c r="V1348" s="12">
        <v>41451</v>
      </c>
      <c r="W1348">
        <v>2013</v>
      </c>
    </row>
    <row r="1349" spans="1:23" ht="30" x14ac:dyDescent="0.25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3">
        <f t="shared" si="86"/>
        <v>42040.429687499993</v>
      </c>
      <c r="T1349" s="13">
        <f t="shared" si="87"/>
        <v>42070.429687499993</v>
      </c>
      <c r="U1349" s="12">
        <v>42040</v>
      </c>
      <c r="V1349" s="12">
        <v>42070</v>
      </c>
      <c r="W1349">
        <v>2015</v>
      </c>
    </row>
    <row r="1350" spans="1:23" ht="30" x14ac:dyDescent="0.25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3">
        <f t="shared" si="86"/>
        <v>41963.29783564814</v>
      </c>
      <c r="T1350" s="13">
        <f t="shared" si="87"/>
        <v>41991.29783564814</v>
      </c>
      <c r="U1350" s="12">
        <v>41963</v>
      </c>
      <c r="V1350" s="12">
        <v>41991</v>
      </c>
      <c r="W1350">
        <v>2014</v>
      </c>
    </row>
    <row r="1351" spans="1:23" ht="30" x14ac:dyDescent="0.25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3">
        <f t="shared" si="86"/>
        <v>42317.124247685184</v>
      </c>
      <c r="T1351" s="13">
        <f t="shared" si="87"/>
        <v>42354.082638888889</v>
      </c>
      <c r="U1351" s="12">
        <v>42317</v>
      </c>
      <c r="V1351" s="12">
        <v>42354</v>
      </c>
      <c r="W1351">
        <v>2015</v>
      </c>
    </row>
    <row r="1352" spans="1:23" ht="30" x14ac:dyDescent="0.25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3">
        <f t="shared" si="86"/>
        <v>42333.804791666662</v>
      </c>
      <c r="T1352" s="13">
        <f t="shared" si="87"/>
        <v>42363.804791666662</v>
      </c>
      <c r="U1352" s="12">
        <v>42333</v>
      </c>
      <c r="V1352" s="12">
        <v>42363</v>
      </c>
      <c r="W1352">
        <v>2015</v>
      </c>
    </row>
    <row r="1353" spans="1:23" ht="30" x14ac:dyDescent="0.25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3">
        <f t="shared" si="86"/>
        <v>42382.531759259255</v>
      </c>
      <c r="T1353" s="13">
        <f t="shared" si="87"/>
        <v>42412.531759259255</v>
      </c>
      <c r="U1353" s="12">
        <v>42382</v>
      </c>
      <c r="V1353" s="12">
        <v>42412</v>
      </c>
      <c r="W1353">
        <v>2016</v>
      </c>
    </row>
    <row r="1354" spans="1:23" ht="30" x14ac:dyDescent="0.25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3">
        <f t="shared" si="86"/>
        <v>42200.369976851849</v>
      </c>
      <c r="T1354" s="13">
        <f t="shared" si="87"/>
        <v>42251.957638888889</v>
      </c>
      <c r="U1354" s="12">
        <v>42200</v>
      </c>
      <c r="V1354" s="12">
        <v>42251</v>
      </c>
      <c r="W1354">
        <v>2015</v>
      </c>
    </row>
    <row r="1355" spans="1:23" ht="30" x14ac:dyDescent="0.25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3">
        <f t="shared" si="86"/>
        <v>41308.909583333334</v>
      </c>
      <c r="T1355" s="13">
        <f t="shared" si="87"/>
        <v>41343.791666666664</v>
      </c>
      <c r="U1355" s="12">
        <v>41308</v>
      </c>
      <c r="V1355" s="12">
        <v>41343</v>
      </c>
      <c r="W1355">
        <v>2013</v>
      </c>
    </row>
    <row r="1356" spans="1:23" ht="30" x14ac:dyDescent="0.25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3">
        <f t="shared" si="86"/>
        <v>42502.599293981482</v>
      </c>
      <c r="T1356" s="13">
        <f t="shared" si="87"/>
        <v>42532.599293981482</v>
      </c>
      <c r="U1356" s="12">
        <v>42502</v>
      </c>
      <c r="V1356" s="12">
        <v>42532</v>
      </c>
      <c r="W1356">
        <v>2016</v>
      </c>
    </row>
    <row r="1357" spans="1:23" ht="30" x14ac:dyDescent="0.25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3">
        <f t="shared" si="86"/>
        <v>41213.046354166661</v>
      </c>
      <c r="T1357" s="13">
        <f t="shared" si="87"/>
        <v>41243.208333333328</v>
      </c>
      <c r="U1357" s="12">
        <v>41213</v>
      </c>
      <c r="V1357" s="12">
        <v>41243</v>
      </c>
      <c r="W1357">
        <v>2012</v>
      </c>
    </row>
    <row r="1358" spans="1:23" ht="30" x14ac:dyDescent="0.25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3">
        <f t="shared" si="86"/>
        <v>41429.830555555556</v>
      </c>
      <c r="T1358" s="13">
        <f t="shared" si="87"/>
        <v>41459.830555555556</v>
      </c>
      <c r="U1358" s="12">
        <v>41429</v>
      </c>
      <c r="V1358" s="12">
        <v>41459</v>
      </c>
      <c r="W1358">
        <v>2013</v>
      </c>
    </row>
    <row r="1359" spans="1:23" ht="30" x14ac:dyDescent="0.25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3">
        <f t="shared" si="86"/>
        <v>41304.753900462958</v>
      </c>
      <c r="T1359" s="13">
        <f t="shared" si="87"/>
        <v>41334.040972222218</v>
      </c>
      <c r="U1359" s="12">
        <v>41304</v>
      </c>
      <c r="V1359" s="12">
        <v>41334</v>
      </c>
      <c r="W1359">
        <v>2013</v>
      </c>
    </row>
    <row r="1360" spans="1:23" ht="30" x14ac:dyDescent="0.25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3">
        <f t="shared" si="86"/>
        <v>40689.362534722219</v>
      </c>
      <c r="T1360" s="13">
        <f t="shared" si="87"/>
        <v>40719.362534722219</v>
      </c>
      <c r="U1360" s="12">
        <v>40689</v>
      </c>
      <c r="V1360" s="12">
        <v>40719</v>
      </c>
      <c r="W1360">
        <v>2011</v>
      </c>
    </row>
    <row r="1361" spans="1:23" ht="30" x14ac:dyDescent="0.25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3">
        <f t="shared" si="86"/>
        <v>40668.606365740736</v>
      </c>
      <c r="T1361" s="13">
        <f t="shared" si="87"/>
        <v>40730.606365740736</v>
      </c>
      <c r="U1361" s="12">
        <v>40668</v>
      </c>
      <c r="V1361" s="12">
        <v>40730</v>
      </c>
      <c r="W1361">
        <v>2011</v>
      </c>
    </row>
    <row r="1362" spans="1:23" x14ac:dyDescent="0.25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3">
        <f t="shared" si="86"/>
        <v>41095.692361111105</v>
      </c>
      <c r="T1362" s="13">
        <f t="shared" si="87"/>
        <v>41123.692361111105</v>
      </c>
      <c r="U1362" s="12">
        <v>41095</v>
      </c>
      <c r="V1362" s="12">
        <v>41123</v>
      </c>
      <c r="W1362">
        <v>2012</v>
      </c>
    </row>
    <row r="1363" spans="1:23" ht="30" x14ac:dyDescent="0.25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3">
        <f t="shared" si="86"/>
        <v>41781.508935185186</v>
      </c>
      <c r="T1363" s="13">
        <f t="shared" si="87"/>
        <v>41811.508935185186</v>
      </c>
      <c r="U1363" s="12">
        <v>41781</v>
      </c>
      <c r="V1363" s="12">
        <v>41811</v>
      </c>
      <c r="W1363">
        <v>2014</v>
      </c>
    </row>
    <row r="1364" spans="1:23" ht="30" x14ac:dyDescent="0.25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3">
        <f t="shared" si="86"/>
        <v>41464.726053240738</v>
      </c>
      <c r="T1364" s="13">
        <f t="shared" si="87"/>
        <v>41524.726053240738</v>
      </c>
      <c r="U1364" s="12">
        <v>41464</v>
      </c>
      <c r="V1364" s="12">
        <v>41524</v>
      </c>
      <c r="W1364">
        <v>2013</v>
      </c>
    </row>
    <row r="1365" spans="1:23" ht="30" x14ac:dyDescent="0.25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3">
        <f t="shared" si="86"/>
        <v>42396.635729166665</v>
      </c>
      <c r="T1365" s="13">
        <f t="shared" si="87"/>
        <v>42415.124305555553</v>
      </c>
      <c r="U1365" s="12">
        <v>42396</v>
      </c>
      <c r="V1365" s="12">
        <v>42415</v>
      </c>
      <c r="W1365">
        <v>2016</v>
      </c>
    </row>
    <row r="1366" spans="1:23" ht="30" x14ac:dyDescent="0.25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3">
        <f t="shared" si="86"/>
        <v>41951.487337962957</v>
      </c>
      <c r="T1366" s="13">
        <f t="shared" si="87"/>
        <v>42011.487337962964</v>
      </c>
      <c r="U1366" s="12">
        <v>41951</v>
      </c>
      <c r="V1366" s="12">
        <v>42011</v>
      </c>
      <c r="W1366">
        <v>2014</v>
      </c>
    </row>
    <row r="1367" spans="1:23" ht="30" x14ac:dyDescent="0.25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3">
        <f t="shared" si="86"/>
        <v>42049.524907407402</v>
      </c>
      <c r="T1367" s="13">
        <f t="shared" si="87"/>
        <v>42079.483240740738</v>
      </c>
      <c r="U1367" s="12">
        <v>42049</v>
      </c>
      <c r="V1367" s="12">
        <v>42079</v>
      </c>
      <c r="W1367">
        <v>2015</v>
      </c>
    </row>
    <row r="1368" spans="1:23" x14ac:dyDescent="0.25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3">
        <f t="shared" si="86"/>
        <v>41924.787766203699</v>
      </c>
      <c r="T1368" s="13">
        <f t="shared" si="87"/>
        <v>41969.829432870371</v>
      </c>
      <c r="U1368" s="12">
        <v>41924</v>
      </c>
      <c r="V1368" s="12">
        <v>41969</v>
      </c>
      <c r="W1368">
        <v>2014</v>
      </c>
    </row>
    <row r="1369" spans="1:23" ht="30" x14ac:dyDescent="0.25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3">
        <f t="shared" si="86"/>
        <v>42291.794560185182</v>
      </c>
      <c r="T1369" s="13">
        <f t="shared" si="87"/>
        <v>42321.836226851847</v>
      </c>
      <c r="U1369" s="12">
        <v>42291</v>
      </c>
      <c r="V1369" s="12">
        <v>42321</v>
      </c>
      <c r="W1369">
        <v>2015</v>
      </c>
    </row>
    <row r="1370" spans="1:23" ht="30" x14ac:dyDescent="0.25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3">
        <f t="shared" si="86"/>
        <v>42145.982569444437</v>
      </c>
      <c r="T1370" s="13">
        <f t="shared" si="87"/>
        <v>42169.982569444437</v>
      </c>
      <c r="U1370" s="12">
        <v>42145</v>
      </c>
      <c r="V1370" s="12">
        <v>42169</v>
      </c>
      <c r="W1370">
        <v>2015</v>
      </c>
    </row>
    <row r="1371" spans="1:23" ht="30" x14ac:dyDescent="0.25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3">
        <f t="shared" si="86"/>
        <v>41710.385949074072</v>
      </c>
      <c r="T1371" s="13">
        <f t="shared" si="87"/>
        <v>41740.385949074072</v>
      </c>
      <c r="U1371" s="12">
        <v>41710</v>
      </c>
      <c r="V1371" s="12">
        <v>41740</v>
      </c>
      <c r="W1371">
        <v>2014</v>
      </c>
    </row>
    <row r="1372" spans="1:23" x14ac:dyDescent="0.25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3">
        <f t="shared" si="86"/>
        <v>41547.795023148145</v>
      </c>
      <c r="T1372" s="13">
        <f t="shared" si="87"/>
        <v>41562.795023148145</v>
      </c>
      <c r="U1372" s="12">
        <v>41547</v>
      </c>
      <c r="V1372" s="12">
        <v>41562</v>
      </c>
      <c r="W1372">
        <v>2013</v>
      </c>
    </row>
    <row r="1373" spans="1:23" ht="30" x14ac:dyDescent="0.25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3">
        <f t="shared" si="86"/>
        <v>42101.550254629627</v>
      </c>
      <c r="T1373" s="13">
        <f t="shared" si="87"/>
        <v>42131.550254629627</v>
      </c>
      <c r="U1373" s="12">
        <v>42101</v>
      </c>
      <c r="V1373" s="12">
        <v>42131</v>
      </c>
      <c r="W1373">
        <v>2015</v>
      </c>
    </row>
    <row r="1374" spans="1:23" x14ac:dyDescent="0.25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3">
        <f t="shared" si="86"/>
        <v>41072.53162037037</v>
      </c>
      <c r="T1374" s="13">
        <f t="shared" si="87"/>
        <v>41102.53162037037</v>
      </c>
      <c r="U1374" s="12">
        <v>41072</v>
      </c>
      <c r="V1374" s="12">
        <v>41102</v>
      </c>
      <c r="W1374">
        <v>2012</v>
      </c>
    </row>
    <row r="1375" spans="1:23" ht="30" x14ac:dyDescent="0.25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3">
        <f t="shared" si="86"/>
        <v>42704.743437499994</v>
      </c>
      <c r="T1375" s="13">
        <f t="shared" si="87"/>
        <v>42734.743437499994</v>
      </c>
      <c r="U1375" s="12">
        <v>42704</v>
      </c>
      <c r="V1375" s="12">
        <v>42734</v>
      </c>
      <c r="W1375">
        <v>2016</v>
      </c>
    </row>
    <row r="1376" spans="1:23" ht="30" x14ac:dyDescent="0.25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3">
        <f t="shared" si="86"/>
        <v>42423.953564814808</v>
      </c>
      <c r="T1376" s="13">
        <f t="shared" si="87"/>
        <v>42453.911898148144</v>
      </c>
      <c r="U1376" s="12">
        <v>42423</v>
      </c>
      <c r="V1376" s="12">
        <v>42453</v>
      </c>
      <c r="W1376">
        <v>2016</v>
      </c>
    </row>
    <row r="1377" spans="1:23" ht="30" x14ac:dyDescent="0.25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3">
        <f t="shared" si="86"/>
        <v>42719.857858796291</v>
      </c>
      <c r="T1377" s="13">
        <f t="shared" si="87"/>
        <v>42749.857858796291</v>
      </c>
      <c r="U1377" s="12">
        <v>42719</v>
      </c>
      <c r="V1377" s="12">
        <v>42749</v>
      </c>
      <c r="W1377">
        <v>2016</v>
      </c>
    </row>
    <row r="1378" spans="1:23" x14ac:dyDescent="0.25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3">
        <f t="shared" si="86"/>
        <v>42677.460717592585</v>
      </c>
      <c r="T1378" s="13">
        <f t="shared" si="87"/>
        <v>42707.502384259256</v>
      </c>
      <c r="U1378" s="12">
        <v>42677</v>
      </c>
      <c r="V1378" s="12">
        <v>42707</v>
      </c>
      <c r="W1378">
        <v>2016</v>
      </c>
    </row>
    <row r="1379" spans="1:23" ht="30" x14ac:dyDescent="0.25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3">
        <f t="shared" si="86"/>
        <v>42747.01122685185</v>
      </c>
      <c r="T1379" s="13">
        <f t="shared" si="87"/>
        <v>42768.96597222222</v>
      </c>
      <c r="U1379" s="12">
        <v>42747</v>
      </c>
      <c r="V1379" s="12">
        <v>42768</v>
      </c>
      <c r="W1379">
        <v>2017</v>
      </c>
    </row>
    <row r="1380" spans="1:23" x14ac:dyDescent="0.25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3">
        <f t="shared" si="86"/>
        <v>42568.551041666658</v>
      </c>
      <c r="T1380" s="13">
        <f t="shared" si="87"/>
        <v>42583.551041666658</v>
      </c>
      <c r="U1380" s="12">
        <v>42568</v>
      </c>
      <c r="V1380" s="12">
        <v>42583</v>
      </c>
      <c r="W1380">
        <v>2016</v>
      </c>
    </row>
    <row r="1381" spans="1:23" x14ac:dyDescent="0.25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3">
        <f t="shared" si="86"/>
        <v>42130.28328703704</v>
      </c>
      <c r="T1381" s="13">
        <f t="shared" si="87"/>
        <v>42160.28328703704</v>
      </c>
      <c r="U1381" s="12">
        <v>42130</v>
      </c>
      <c r="V1381" s="12">
        <v>42160</v>
      </c>
      <c r="W1381">
        <v>2015</v>
      </c>
    </row>
    <row r="1382" spans="1:23" ht="30" x14ac:dyDescent="0.25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3">
        <f t="shared" si="86"/>
        <v>42141.554467592585</v>
      </c>
      <c r="T1382" s="13">
        <f t="shared" si="87"/>
        <v>42163.874999999993</v>
      </c>
      <c r="U1382" s="12">
        <v>42141</v>
      </c>
      <c r="V1382" s="12">
        <v>42163</v>
      </c>
      <c r="W1382">
        <v>2015</v>
      </c>
    </row>
    <row r="1383" spans="1:23" ht="30" x14ac:dyDescent="0.25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3">
        <f t="shared" si="86"/>
        <v>42703.006076388883</v>
      </c>
      <c r="T1383" s="13">
        <f t="shared" si="87"/>
        <v>42733.006076388883</v>
      </c>
      <c r="U1383" s="12">
        <v>42703</v>
      </c>
      <c r="V1383" s="12">
        <v>42733</v>
      </c>
      <c r="W1383">
        <v>2016</v>
      </c>
    </row>
    <row r="1384" spans="1:23" ht="30" x14ac:dyDescent="0.25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3">
        <f t="shared" si="86"/>
        <v>41370.591851851852</v>
      </c>
      <c r="T1384" s="13">
        <f t="shared" si="87"/>
        <v>41400.591851851852</v>
      </c>
      <c r="U1384" s="12">
        <v>41370</v>
      </c>
      <c r="V1384" s="12">
        <v>41400</v>
      </c>
      <c r="W1384">
        <v>2013</v>
      </c>
    </row>
    <row r="1385" spans="1:23" ht="30" x14ac:dyDescent="0.25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3">
        <f t="shared" si="86"/>
        <v>42706.866643518515</v>
      </c>
      <c r="T1385" s="13">
        <f t="shared" si="87"/>
        <v>42726.866643518515</v>
      </c>
      <c r="U1385" s="12">
        <v>42706</v>
      </c>
      <c r="V1385" s="12">
        <v>42726</v>
      </c>
      <c r="W1385">
        <v>2016</v>
      </c>
    </row>
    <row r="1386" spans="1:23" ht="30" x14ac:dyDescent="0.25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3">
        <f t="shared" si="86"/>
        <v>42160.526874999996</v>
      </c>
      <c r="T1386" s="13">
        <f t="shared" si="87"/>
        <v>42190.526874999996</v>
      </c>
      <c r="U1386" s="12">
        <v>42160</v>
      </c>
      <c r="V1386" s="12">
        <v>42190</v>
      </c>
      <c r="W1386">
        <v>2015</v>
      </c>
    </row>
    <row r="1387" spans="1:23" ht="30" x14ac:dyDescent="0.25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3">
        <f t="shared" si="86"/>
        <v>42433.480567129627</v>
      </c>
      <c r="T1387" s="13">
        <f t="shared" si="87"/>
        <v>42489.299305555549</v>
      </c>
      <c r="U1387" s="12">
        <v>42433</v>
      </c>
      <c r="V1387" s="12">
        <v>42489</v>
      </c>
      <c r="W1387">
        <v>2016</v>
      </c>
    </row>
    <row r="1388" spans="1:23" x14ac:dyDescent="0.25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3">
        <f t="shared" si="86"/>
        <v>42184.438530092586</v>
      </c>
      <c r="T1388" s="13">
        <f t="shared" si="87"/>
        <v>42214.438530092586</v>
      </c>
      <c r="U1388" s="12">
        <v>42184</v>
      </c>
      <c r="V1388" s="12">
        <v>42214</v>
      </c>
      <c r="W1388">
        <v>2015</v>
      </c>
    </row>
    <row r="1389" spans="1:23" ht="30" x14ac:dyDescent="0.25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3">
        <f t="shared" si="86"/>
        <v>42126.712905092594</v>
      </c>
      <c r="T1389" s="13">
        <f t="shared" si="87"/>
        <v>42157.979166666664</v>
      </c>
      <c r="U1389" s="12">
        <v>42126</v>
      </c>
      <c r="V1389" s="12">
        <v>42157</v>
      </c>
      <c r="W1389">
        <v>2015</v>
      </c>
    </row>
    <row r="1390" spans="1:23" ht="30" x14ac:dyDescent="0.25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3">
        <f t="shared" si="86"/>
        <v>42634.406446759262</v>
      </c>
      <c r="T1390" s="13">
        <f t="shared" si="87"/>
        <v>42660.468055555553</v>
      </c>
      <c r="U1390" s="12">
        <v>42634</v>
      </c>
      <c r="V1390" s="12">
        <v>42660</v>
      </c>
      <c r="W1390">
        <v>2016</v>
      </c>
    </row>
    <row r="1391" spans="1:23" ht="30" x14ac:dyDescent="0.25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3">
        <f t="shared" si="86"/>
        <v>42565.272650462961</v>
      </c>
      <c r="T1391" s="13">
        <f t="shared" si="87"/>
        <v>42595.272650462961</v>
      </c>
      <c r="U1391" s="12">
        <v>42565</v>
      </c>
      <c r="V1391" s="12">
        <v>42595</v>
      </c>
      <c r="W1391">
        <v>2016</v>
      </c>
    </row>
    <row r="1392" spans="1:23" ht="30" x14ac:dyDescent="0.25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3">
        <f t="shared" si="86"/>
        <v>42087.594976851848</v>
      </c>
      <c r="T1392" s="13">
        <f t="shared" si="87"/>
        <v>42121.508333333331</v>
      </c>
      <c r="U1392" s="12">
        <v>42087</v>
      </c>
      <c r="V1392" s="12">
        <v>42121</v>
      </c>
      <c r="W1392">
        <v>2015</v>
      </c>
    </row>
    <row r="1393" spans="1:23" ht="30" x14ac:dyDescent="0.25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3">
        <f t="shared" si="86"/>
        <v>42193.442337962959</v>
      </c>
      <c r="T1393" s="13">
        <f t="shared" si="87"/>
        <v>42237.999305555553</v>
      </c>
      <c r="U1393" s="12">
        <v>42193</v>
      </c>
      <c r="V1393" s="12">
        <v>42237</v>
      </c>
      <c r="W1393">
        <v>2015</v>
      </c>
    </row>
    <row r="1394" spans="1:23" ht="30" x14ac:dyDescent="0.25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3">
        <f t="shared" si="86"/>
        <v>42400.946597222217</v>
      </c>
      <c r="T1394" s="13">
        <f t="shared" si="87"/>
        <v>42431.946597222217</v>
      </c>
      <c r="U1394" s="12">
        <v>42400</v>
      </c>
      <c r="V1394" s="12">
        <v>42431</v>
      </c>
      <c r="W1394">
        <v>2016</v>
      </c>
    </row>
    <row r="1395" spans="1:23" x14ac:dyDescent="0.25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3">
        <f t="shared" si="86"/>
        <v>42553.473645833328</v>
      </c>
      <c r="T1395" s="13">
        <f t="shared" si="87"/>
        <v>42583.473645833328</v>
      </c>
      <c r="U1395" s="12">
        <v>42553</v>
      </c>
      <c r="V1395" s="12">
        <v>42583</v>
      </c>
      <c r="W1395">
        <v>2016</v>
      </c>
    </row>
    <row r="1396" spans="1:23" ht="30" x14ac:dyDescent="0.25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3">
        <f t="shared" si="86"/>
        <v>42751.936643518515</v>
      </c>
      <c r="T1396" s="13">
        <f t="shared" si="87"/>
        <v>42794.916666666664</v>
      </c>
      <c r="U1396" s="12">
        <v>42751</v>
      </c>
      <c r="V1396" s="12">
        <v>42794</v>
      </c>
      <c r="W1396">
        <v>2017</v>
      </c>
    </row>
    <row r="1397" spans="1:23" x14ac:dyDescent="0.25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3">
        <f t="shared" si="86"/>
        <v>42719.700011574074</v>
      </c>
      <c r="T1397" s="13">
        <f t="shared" si="87"/>
        <v>42749.700011574074</v>
      </c>
      <c r="U1397" s="12">
        <v>42719</v>
      </c>
      <c r="V1397" s="12">
        <v>42749</v>
      </c>
      <c r="W1397">
        <v>2016</v>
      </c>
    </row>
    <row r="1398" spans="1:23" ht="30" x14ac:dyDescent="0.25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3">
        <f t="shared" si="86"/>
        <v>42018.790300925924</v>
      </c>
      <c r="T1398" s="13">
        <f t="shared" si="87"/>
        <v>42048.790300925924</v>
      </c>
      <c r="U1398" s="12">
        <v>42018</v>
      </c>
      <c r="V1398" s="12">
        <v>42048</v>
      </c>
      <c r="W1398">
        <v>2015</v>
      </c>
    </row>
    <row r="1399" spans="1:23" ht="30" x14ac:dyDescent="0.25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3">
        <f t="shared" si="86"/>
        <v>42640.709606481476</v>
      </c>
      <c r="T1399" s="13">
        <f t="shared" si="87"/>
        <v>42670.679861111108</v>
      </c>
      <c r="U1399" s="12">
        <v>42640</v>
      </c>
      <c r="V1399" s="12">
        <v>42670</v>
      </c>
      <c r="W1399">
        <v>2016</v>
      </c>
    </row>
    <row r="1400" spans="1:23" ht="30" x14ac:dyDescent="0.25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3">
        <f t="shared" si="86"/>
        <v>42526.665902777771</v>
      </c>
      <c r="T1400" s="13">
        <f t="shared" si="87"/>
        <v>42556.665902777771</v>
      </c>
      <c r="U1400" s="12">
        <v>42526</v>
      </c>
      <c r="V1400" s="12">
        <v>42556</v>
      </c>
      <c r="W1400">
        <v>2016</v>
      </c>
    </row>
    <row r="1401" spans="1:23" ht="30" x14ac:dyDescent="0.25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3">
        <f t="shared" si="86"/>
        <v>41888.795983796292</v>
      </c>
      <c r="T1401" s="13">
        <f t="shared" si="87"/>
        <v>41918.795983796292</v>
      </c>
      <c r="U1401" s="12">
        <v>41888</v>
      </c>
      <c r="V1401" s="12">
        <v>41918</v>
      </c>
      <c r="W1401">
        <v>2014</v>
      </c>
    </row>
    <row r="1402" spans="1:23" ht="30" x14ac:dyDescent="0.25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3">
        <f t="shared" si="86"/>
        <v>42498.132789351854</v>
      </c>
      <c r="T1402" s="13">
        <f t="shared" si="87"/>
        <v>42533.020833333336</v>
      </c>
      <c r="U1402" s="12">
        <v>42498</v>
      </c>
      <c r="V1402" s="12">
        <v>42533</v>
      </c>
      <c r="W1402">
        <v>2016</v>
      </c>
    </row>
    <row r="1403" spans="1:23" ht="30" x14ac:dyDescent="0.25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3">
        <f t="shared" si="86"/>
        <v>41399.787893518514</v>
      </c>
      <c r="T1403" s="13">
        <f t="shared" si="87"/>
        <v>41420.787893518514</v>
      </c>
      <c r="U1403" s="12">
        <v>41399</v>
      </c>
      <c r="V1403" s="12">
        <v>41420</v>
      </c>
      <c r="W1403">
        <v>2013</v>
      </c>
    </row>
    <row r="1404" spans="1:23" ht="30" x14ac:dyDescent="0.25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3">
        <f t="shared" si="86"/>
        <v>42064.845034722217</v>
      </c>
      <c r="T1404" s="13">
        <f t="shared" si="87"/>
        <v>42124.80336805556</v>
      </c>
      <c r="U1404" s="12">
        <v>42064</v>
      </c>
      <c r="V1404" s="12">
        <v>42124</v>
      </c>
      <c r="W1404">
        <v>2015</v>
      </c>
    </row>
    <row r="1405" spans="1:23" ht="30" x14ac:dyDescent="0.25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3">
        <f t="shared" si="86"/>
        <v>41450.854571759257</v>
      </c>
      <c r="T1405" s="13">
        <f t="shared" si="87"/>
        <v>41480.854571759257</v>
      </c>
      <c r="U1405" s="12">
        <v>41450</v>
      </c>
      <c r="V1405" s="12">
        <v>41480</v>
      </c>
      <c r="W1405">
        <v>2013</v>
      </c>
    </row>
    <row r="1406" spans="1:23" ht="30" x14ac:dyDescent="0.25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3">
        <f t="shared" si="86"/>
        <v>42032.30190972222</v>
      </c>
      <c r="T1406" s="13">
        <f t="shared" si="87"/>
        <v>42057.30190972222</v>
      </c>
      <c r="U1406" s="12">
        <v>42032</v>
      </c>
      <c r="V1406" s="12">
        <v>42057</v>
      </c>
      <c r="W1406">
        <v>2015</v>
      </c>
    </row>
    <row r="1407" spans="1:23" x14ac:dyDescent="0.25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3">
        <f t="shared" si="86"/>
        <v>41941.472233796296</v>
      </c>
      <c r="T1407" s="13">
        <f t="shared" si="87"/>
        <v>41971.51390046296</v>
      </c>
      <c r="U1407" s="12">
        <v>41941</v>
      </c>
      <c r="V1407" s="12">
        <v>41971</v>
      </c>
      <c r="W1407">
        <v>2014</v>
      </c>
    </row>
    <row r="1408" spans="1:23" x14ac:dyDescent="0.25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3">
        <f t="shared" si="86"/>
        <v>42297.224618055552</v>
      </c>
      <c r="T1408" s="13">
        <f t="shared" si="87"/>
        <v>42350.208333333336</v>
      </c>
      <c r="U1408" s="12">
        <v>42297</v>
      </c>
      <c r="V1408" s="12">
        <v>42350</v>
      </c>
      <c r="W1408">
        <v>2015</v>
      </c>
    </row>
    <row r="1409" spans="1:23" ht="30" x14ac:dyDescent="0.25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3">
        <f t="shared" si="86"/>
        <v>41838.32844907407</v>
      </c>
      <c r="T1409" s="13">
        <f t="shared" si="87"/>
        <v>41863.32844907407</v>
      </c>
      <c r="U1409" s="12">
        <v>41838</v>
      </c>
      <c r="V1409" s="12">
        <v>41863</v>
      </c>
      <c r="W1409">
        <v>2014</v>
      </c>
    </row>
    <row r="1410" spans="1:23" ht="30" x14ac:dyDescent="0.25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13">
        <f t="shared" si="86"/>
        <v>42291.663842592585</v>
      </c>
      <c r="T1410" s="13">
        <f t="shared" si="87"/>
        <v>42321.705509259256</v>
      </c>
      <c r="U1410" s="12">
        <v>42291</v>
      </c>
      <c r="V1410" s="12">
        <v>42321</v>
      </c>
      <c r="W1410">
        <v>2015</v>
      </c>
    </row>
    <row r="1411" spans="1:23" ht="30" x14ac:dyDescent="0.25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3">
        <f t="shared" ref="S1411:S1474" si="90">(((J1411/60)/60)/24)+DATE(1970,1,1)+(-5/24)</f>
        <v>41944.925173611111</v>
      </c>
      <c r="T1411" s="13">
        <f t="shared" ref="T1411:T1474" si="91">(((I1411/60)/60)/24)+DATE(1970,1,1)+(-5/24)</f>
        <v>42004.966840277775</v>
      </c>
      <c r="U1411" s="12">
        <v>41944</v>
      </c>
      <c r="V1411" s="12">
        <v>42004</v>
      </c>
      <c r="W1411">
        <v>2014</v>
      </c>
    </row>
    <row r="1412" spans="1:23" ht="30" x14ac:dyDescent="0.25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3">
        <f t="shared" si="90"/>
        <v>42479.110185185178</v>
      </c>
      <c r="T1412" s="13">
        <f t="shared" si="91"/>
        <v>42524.110185185178</v>
      </c>
      <c r="U1412" s="12">
        <v>42479</v>
      </c>
      <c r="V1412" s="12">
        <v>42524</v>
      </c>
      <c r="W1412">
        <v>2016</v>
      </c>
    </row>
    <row r="1413" spans="1:23" ht="30" x14ac:dyDescent="0.25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3">
        <f t="shared" si="90"/>
        <v>42012.850694444445</v>
      </c>
      <c r="T1413" s="13">
        <f t="shared" si="91"/>
        <v>42040.850694444445</v>
      </c>
      <c r="U1413" s="12">
        <v>42012</v>
      </c>
      <c r="V1413" s="12">
        <v>42040</v>
      </c>
      <c r="W1413">
        <v>2015</v>
      </c>
    </row>
    <row r="1414" spans="1:23" x14ac:dyDescent="0.25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3">
        <f t="shared" si="90"/>
        <v>41946.855312499996</v>
      </c>
      <c r="T1414" s="13">
        <f t="shared" si="91"/>
        <v>41976.855312499996</v>
      </c>
      <c r="U1414" s="12">
        <v>41946</v>
      </c>
      <c r="V1414" s="12">
        <v>41976</v>
      </c>
      <c r="W1414">
        <v>2014</v>
      </c>
    </row>
    <row r="1415" spans="1:23" ht="30" x14ac:dyDescent="0.25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3">
        <f t="shared" si="90"/>
        <v>42360.228819444441</v>
      </c>
      <c r="T1415" s="13">
        <f t="shared" si="91"/>
        <v>42420.228819444441</v>
      </c>
      <c r="U1415" s="12">
        <v>42360</v>
      </c>
      <c r="V1415" s="12">
        <v>42420</v>
      </c>
      <c r="W1415">
        <v>2015</v>
      </c>
    </row>
    <row r="1416" spans="1:23" ht="30" x14ac:dyDescent="0.25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3">
        <f t="shared" si="90"/>
        <v>42708.044756944444</v>
      </c>
      <c r="T1416" s="13">
        <f t="shared" si="91"/>
        <v>42738.044756944444</v>
      </c>
      <c r="U1416" s="12">
        <v>42708</v>
      </c>
      <c r="V1416" s="12">
        <v>42738</v>
      </c>
      <c r="W1416">
        <v>2016</v>
      </c>
    </row>
    <row r="1417" spans="1:23" ht="30" x14ac:dyDescent="0.25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3">
        <f t="shared" si="90"/>
        <v>42192.467488425922</v>
      </c>
      <c r="T1417" s="13">
        <f t="shared" si="91"/>
        <v>42232.467488425922</v>
      </c>
      <c r="U1417" s="12">
        <v>42192</v>
      </c>
      <c r="V1417" s="12">
        <v>42232</v>
      </c>
      <c r="W1417">
        <v>2015</v>
      </c>
    </row>
    <row r="1418" spans="1:23" ht="30" x14ac:dyDescent="0.25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3">
        <f t="shared" si="90"/>
        <v>42299.717812499999</v>
      </c>
      <c r="T1418" s="13">
        <f t="shared" si="91"/>
        <v>42329.759479166663</v>
      </c>
      <c r="U1418" s="12">
        <v>42299</v>
      </c>
      <c r="V1418" s="12">
        <v>42329</v>
      </c>
      <c r="W1418">
        <v>2015</v>
      </c>
    </row>
    <row r="1419" spans="1:23" ht="30" x14ac:dyDescent="0.25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3">
        <f t="shared" si="90"/>
        <v>42231.941828703704</v>
      </c>
      <c r="T1419" s="13">
        <f t="shared" si="91"/>
        <v>42262.257638888892</v>
      </c>
      <c r="U1419" s="12">
        <v>42231</v>
      </c>
      <c r="V1419" s="12">
        <v>42262</v>
      </c>
      <c r="W1419">
        <v>2015</v>
      </c>
    </row>
    <row r="1420" spans="1:23" ht="30" x14ac:dyDescent="0.25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3">
        <f t="shared" si="90"/>
        <v>42395.248078703698</v>
      </c>
      <c r="T1420" s="13">
        <f t="shared" si="91"/>
        <v>42425.248078703698</v>
      </c>
      <c r="U1420" s="12">
        <v>42395</v>
      </c>
      <c r="V1420" s="12">
        <v>42425</v>
      </c>
      <c r="W1420">
        <v>2016</v>
      </c>
    </row>
    <row r="1421" spans="1:23" ht="30" x14ac:dyDescent="0.25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3">
        <f t="shared" si="90"/>
        <v>42622.24790509259</v>
      </c>
      <c r="T1421" s="13">
        <f t="shared" si="91"/>
        <v>42652.24790509259</v>
      </c>
      <c r="U1421" s="12">
        <v>42622</v>
      </c>
      <c r="V1421" s="12">
        <v>42652</v>
      </c>
      <c r="W1421">
        <v>2016</v>
      </c>
    </row>
    <row r="1422" spans="1:23" x14ac:dyDescent="0.25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3">
        <f t="shared" si="90"/>
        <v>42524.459328703706</v>
      </c>
      <c r="T1422" s="13">
        <f t="shared" si="91"/>
        <v>42549.459328703706</v>
      </c>
      <c r="U1422" s="12">
        <v>42524</v>
      </c>
      <c r="V1422" s="12">
        <v>42549</v>
      </c>
      <c r="W1422">
        <v>2016</v>
      </c>
    </row>
    <row r="1423" spans="1:23" ht="30" x14ac:dyDescent="0.25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3">
        <f t="shared" si="90"/>
        <v>42013.707280092589</v>
      </c>
      <c r="T1423" s="13">
        <f t="shared" si="91"/>
        <v>42043.707280092589</v>
      </c>
      <c r="U1423" s="12">
        <v>42013</v>
      </c>
      <c r="V1423" s="12">
        <v>42043</v>
      </c>
      <c r="W1423">
        <v>2015</v>
      </c>
    </row>
    <row r="1424" spans="1:23" ht="30" x14ac:dyDescent="0.25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3">
        <f t="shared" si="90"/>
        <v>42604.031296296293</v>
      </c>
      <c r="T1424" s="13">
        <f t="shared" si="91"/>
        <v>42634.031296296293</v>
      </c>
      <c r="U1424" s="12">
        <v>42604</v>
      </c>
      <c r="V1424" s="12">
        <v>42634</v>
      </c>
      <c r="W1424">
        <v>2016</v>
      </c>
    </row>
    <row r="1425" spans="1:23" ht="30" x14ac:dyDescent="0.25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3">
        <f t="shared" si="90"/>
        <v>42340.151979166665</v>
      </c>
      <c r="T1425" s="13">
        <f t="shared" si="91"/>
        <v>42370.151979166665</v>
      </c>
      <c r="U1425" s="12">
        <v>42340</v>
      </c>
      <c r="V1425" s="12">
        <v>42370</v>
      </c>
      <c r="W1425">
        <v>2015</v>
      </c>
    </row>
    <row r="1426" spans="1:23" ht="30" x14ac:dyDescent="0.25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3">
        <f t="shared" si="90"/>
        <v>42676.509282407402</v>
      </c>
      <c r="T1426" s="13">
        <f t="shared" si="91"/>
        <v>42689.550949074073</v>
      </c>
      <c r="U1426" s="12">
        <v>42676</v>
      </c>
      <c r="V1426" s="12">
        <v>42689</v>
      </c>
      <c r="W1426">
        <v>2016</v>
      </c>
    </row>
    <row r="1427" spans="1:23" ht="30" x14ac:dyDescent="0.25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3">
        <f t="shared" si="90"/>
        <v>42092.923136574071</v>
      </c>
      <c r="T1427" s="13">
        <f t="shared" si="91"/>
        <v>42122.923136574071</v>
      </c>
      <c r="U1427" s="12">
        <v>42092</v>
      </c>
      <c r="V1427" s="12">
        <v>42122</v>
      </c>
      <c r="W1427">
        <v>2015</v>
      </c>
    </row>
    <row r="1428" spans="1:23" ht="30" x14ac:dyDescent="0.25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3">
        <f t="shared" si="90"/>
        <v>42180.181944444441</v>
      </c>
      <c r="T1428" s="13">
        <f t="shared" si="91"/>
        <v>42240.181944444441</v>
      </c>
      <c r="U1428" s="12">
        <v>42180</v>
      </c>
      <c r="V1428" s="12">
        <v>42240</v>
      </c>
      <c r="W1428">
        <v>2015</v>
      </c>
    </row>
    <row r="1429" spans="1:23" ht="30" x14ac:dyDescent="0.25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3">
        <f t="shared" si="90"/>
        <v>42601.643344907403</v>
      </c>
      <c r="T1429" s="13">
        <f t="shared" si="91"/>
        <v>42631.643344907403</v>
      </c>
      <c r="U1429" s="12">
        <v>42601</v>
      </c>
      <c r="V1429" s="12">
        <v>42631</v>
      </c>
      <c r="W1429">
        <v>2016</v>
      </c>
    </row>
    <row r="1430" spans="1:23" ht="30" x14ac:dyDescent="0.25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3">
        <f t="shared" si="90"/>
        <v>42432.171493055554</v>
      </c>
      <c r="T1430" s="13">
        <f t="shared" si="91"/>
        <v>42462.129826388882</v>
      </c>
      <c r="U1430" s="12">
        <v>42432</v>
      </c>
      <c r="V1430" s="12">
        <v>42462</v>
      </c>
      <c r="W1430">
        <v>2016</v>
      </c>
    </row>
    <row r="1431" spans="1:23" ht="30" x14ac:dyDescent="0.25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3">
        <f t="shared" si="90"/>
        <v>42073.852337962955</v>
      </c>
      <c r="T1431" s="13">
        <f t="shared" si="91"/>
        <v>42103.852337962955</v>
      </c>
      <c r="U1431" s="12">
        <v>42073</v>
      </c>
      <c r="V1431" s="12">
        <v>42103</v>
      </c>
      <c r="W1431">
        <v>2015</v>
      </c>
    </row>
    <row r="1432" spans="1:23" ht="30" x14ac:dyDescent="0.25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3">
        <f t="shared" si="90"/>
        <v>41961.605185185181</v>
      </c>
      <c r="T1432" s="13">
        <f t="shared" si="91"/>
        <v>41992.605185185181</v>
      </c>
      <c r="U1432" s="12">
        <v>41961</v>
      </c>
      <c r="V1432" s="12">
        <v>41992</v>
      </c>
      <c r="W1432">
        <v>2014</v>
      </c>
    </row>
    <row r="1433" spans="1:23" ht="30" x14ac:dyDescent="0.25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3">
        <f t="shared" si="90"/>
        <v>42304.002499999995</v>
      </c>
      <c r="T1433" s="13">
        <f t="shared" si="91"/>
        <v>42334.044166666667</v>
      </c>
      <c r="U1433" s="12">
        <v>42304</v>
      </c>
      <c r="V1433" s="12">
        <v>42334</v>
      </c>
      <c r="W1433">
        <v>2015</v>
      </c>
    </row>
    <row r="1434" spans="1:23" ht="30" x14ac:dyDescent="0.25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3">
        <f t="shared" si="90"/>
        <v>42175.572083333333</v>
      </c>
      <c r="T1434" s="13">
        <f t="shared" si="91"/>
        <v>42205.572083333333</v>
      </c>
      <c r="U1434" s="12">
        <v>42175</v>
      </c>
      <c r="V1434" s="12">
        <v>42205</v>
      </c>
      <c r="W1434">
        <v>2015</v>
      </c>
    </row>
    <row r="1435" spans="1:23" ht="30" x14ac:dyDescent="0.25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3">
        <f t="shared" si="90"/>
        <v>42673.417534722219</v>
      </c>
      <c r="T1435" s="13">
        <f t="shared" si="91"/>
        <v>42714.249999999993</v>
      </c>
      <c r="U1435" s="12">
        <v>42673</v>
      </c>
      <c r="V1435" s="12">
        <v>42714</v>
      </c>
      <c r="W1435">
        <v>2016</v>
      </c>
    </row>
    <row r="1436" spans="1:23" ht="30" x14ac:dyDescent="0.25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3">
        <f t="shared" si="90"/>
        <v>42142.558773148143</v>
      </c>
      <c r="T1436" s="13">
        <f t="shared" si="91"/>
        <v>42163.416666666664</v>
      </c>
      <c r="U1436" s="12">
        <v>42142</v>
      </c>
      <c r="V1436" s="12">
        <v>42163</v>
      </c>
      <c r="W1436">
        <v>2015</v>
      </c>
    </row>
    <row r="1437" spans="1:23" ht="30" x14ac:dyDescent="0.25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3">
        <f t="shared" si="90"/>
        <v>42258.57199074074</v>
      </c>
      <c r="T1437" s="13">
        <f t="shared" si="91"/>
        <v>42288.57199074074</v>
      </c>
      <c r="U1437" s="12">
        <v>42258</v>
      </c>
      <c r="V1437" s="12">
        <v>42288</v>
      </c>
      <c r="W1437">
        <v>2015</v>
      </c>
    </row>
    <row r="1438" spans="1:23" ht="30" x14ac:dyDescent="0.25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3">
        <f t="shared" si="90"/>
        <v>42391.141863425924</v>
      </c>
      <c r="T1438" s="13">
        <f t="shared" si="91"/>
        <v>42421.141863425924</v>
      </c>
      <c r="U1438" s="12">
        <v>42391</v>
      </c>
      <c r="V1438" s="12">
        <v>42421</v>
      </c>
      <c r="W1438">
        <v>2016</v>
      </c>
    </row>
    <row r="1439" spans="1:23" ht="30" x14ac:dyDescent="0.25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3">
        <f t="shared" si="90"/>
        <v>41796.32336805555</v>
      </c>
      <c r="T1439" s="13">
        <f t="shared" si="91"/>
        <v>41832.999305555553</v>
      </c>
      <c r="U1439" s="12">
        <v>41796</v>
      </c>
      <c r="V1439" s="12">
        <v>41832</v>
      </c>
      <c r="W1439">
        <v>2014</v>
      </c>
    </row>
    <row r="1440" spans="1:23" ht="30" x14ac:dyDescent="0.25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3">
        <f t="shared" si="90"/>
        <v>42457.663182870368</v>
      </c>
      <c r="T1440" s="13">
        <f t="shared" si="91"/>
        <v>42487.371527777774</v>
      </c>
      <c r="U1440" s="12">
        <v>42457</v>
      </c>
      <c r="V1440" s="12">
        <v>42487</v>
      </c>
      <c r="W1440">
        <v>2016</v>
      </c>
    </row>
    <row r="1441" spans="1:23" ht="30" x14ac:dyDescent="0.25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3">
        <f t="shared" si="90"/>
        <v>42040.621539351843</v>
      </c>
      <c r="T1441" s="13">
        <f t="shared" si="91"/>
        <v>42070.621539351843</v>
      </c>
      <c r="U1441" s="12">
        <v>42040</v>
      </c>
      <c r="V1441" s="12">
        <v>42070</v>
      </c>
      <c r="W1441">
        <v>2015</v>
      </c>
    </row>
    <row r="1442" spans="1:23" ht="30" x14ac:dyDescent="0.25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3">
        <f t="shared" si="90"/>
        <v>42486.540081018517</v>
      </c>
      <c r="T1442" s="13">
        <f t="shared" si="91"/>
        <v>42516.540081018517</v>
      </c>
      <c r="U1442" s="12">
        <v>42486</v>
      </c>
      <c r="V1442" s="12">
        <v>42516</v>
      </c>
      <c r="W1442">
        <v>2016</v>
      </c>
    </row>
    <row r="1443" spans="1:23" ht="30" x14ac:dyDescent="0.25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3">
        <f t="shared" si="90"/>
        <v>42198.557511574072</v>
      </c>
      <c r="T1443" s="13">
        <f t="shared" si="91"/>
        <v>42258.557511574072</v>
      </c>
      <c r="U1443" s="12">
        <v>42198</v>
      </c>
      <c r="V1443" s="12">
        <v>42258</v>
      </c>
      <c r="W1443">
        <v>2015</v>
      </c>
    </row>
    <row r="1444" spans="1:23" ht="30" x14ac:dyDescent="0.25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3">
        <f t="shared" si="90"/>
        <v>42485.437013888884</v>
      </c>
      <c r="T1444" s="13">
        <f t="shared" si="91"/>
        <v>42515.437013888884</v>
      </c>
      <c r="U1444" s="12">
        <v>42485</v>
      </c>
      <c r="V1444" s="12">
        <v>42515</v>
      </c>
      <c r="W1444">
        <v>2016</v>
      </c>
    </row>
    <row r="1445" spans="1:23" ht="45" x14ac:dyDescent="0.25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3">
        <f t="shared" si="90"/>
        <v>42707.71769675926</v>
      </c>
      <c r="T1445" s="13">
        <f t="shared" si="91"/>
        <v>42737.71769675926</v>
      </c>
      <c r="U1445" s="12">
        <v>42707</v>
      </c>
      <c r="V1445" s="12">
        <v>42737</v>
      </c>
      <c r="W1445">
        <v>2016</v>
      </c>
    </row>
    <row r="1446" spans="1:23" ht="30" x14ac:dyDescent="0.25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3">
        <f t="shared" si="90"/>
        <v>42199.665069444447</v>
      </c>
      <c r="T1446" s="13">
        <f t="shared" si="91"/>
        <v>42259.665069444447</v>
      </c>
      <c r="U1446" s="12">
        <v>42199</v>
      </c>
      <c r="V1446" s="12">
        <v>42259</v>
      </c>
      <c r="W1446">
        <v>2015</v>
      </c>
    </row>
    <row r="1447" spans="1:23" ht="30" x14ac:dyDescent="0.25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3">
        <f t="shared" si="90"/>
        <v>42139.333969907406</v>
      </c>
      <c r="T1447" s="13">
        <f t="shared" si="91"/>
        <v>42169.333969907406</v>
      </c>
      <c r="U1447" s="12">
        <v>42139</v>
      </c>
      <c r="V1447" s="12">
        <v>42169</v>
      </c>
      <c r="W1447">
        <v>2015</v>
      </c>
    </row>
    <row r="1448" spans="1:23" ht="30" x14ac:dyDescent="0.25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3">
        <f t="shared" si="90"/>
        <v>42461.239328703705</v>
      </c>
      <c r="T1448" s="13">
        <f t="shared" si="91"/>
        <v>42481.239328703705</v>
      </c>
      <c r="U1448" s="12">
        <v>42461</v>
      </c>
      <c r="V1448" s="12">
        <v>42481</v>
      </c>
      <c r="W1448">
        <v>2016</v>
      </c>
    </row>
    <row r="1449" spans="1:23" x14ac:dyDescent="0.25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3">
        <f t="shared" si="90"/>
        <v>42529.52238425926</v>
      </c>
      <c r="T1449" s="13">
        <f t="shared" si="91"/>
        <v>42559.52238425926</v>
      </c>
      <c r="U1449" s="12">
        <v>42529</v>
      </c>
      <c r="V1449" s="12">
        <v>42559</v>
      </c>
      <c r="W1449">
        <v>2016</v>
      </c>
    </row>
    <row r="1450" spans="1:23" ht="45" x14ac:dyDescent="0.25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3">
        <f t="shared" si="90"/>
        <v>42115.728217592587</v>
      </c>
      <c r="T1450" s="13">
        <f t="shared" si="91"/>
        <v>42146.017361111109</v>
      </c>
      <c r="U1450" s="12">
        <v>42115</v>
      </c>
      <c r="V1450" s="12">
        <v>42146</v>
      </c>
      <c r="W1450">
        <v>2015</v>
      </c>
    </row>
    <row r="1451" spans="1:23" ht="30" x14ac:dyDescent="0.25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3">
        <f t="shared" si="90"/>
        <v>42086.603067129625</v>
      </c>
      <c r="T1451" s="13">
        <f t="shared" si="91"/>
        <v>42134.603067129625</v>
      </c>
      <c r="U1451" s="12">
        <v>42086</v>
      </c>
      <c r="V1451" s="12">
        <v>42134</v>
      </c>
      <c r="W1451">
        <v>2015</v>
      </c>
    </row>
    <row r="1452" spans="1:23" ht="30" x14ac:dyDescent="0.25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3">
        <f t="shared" si="90"/>
        <v>42389.962928240733</v>
      </c>
      <c r="T1452" s="13">
        <f t="shared" si="91"/>
        <v>42419.962928240733</v>
      </c>
      <c r="U1452" s="12">
        <v>42389</v>
      </c>
      <c r="V1452" s="12">
        <v>42419</v>
      </c>
      <c r="W1452">
        <v>2016</v>
      </c>
    </row>
    <row r="1453" spans="1:23" ht="30" x14ac:dyDescent="0.25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3">
        <f t="shared" si="90"/>
        <v>41931.75068287037</v>
      </c>
      <c r="T1453" s="13">
        <f t="shared" si="91"/>
        <v>41961.792349537034</v>
      </c>
      <c r="U1453" s="12">
        <v>41931</v>
      </c>
      <c r="V1453" s="12">
        <v>41961</v>
      </c>
      <c r="W1453">
        <v>2014</v>
      </c>
    </row>
    <row r="1454" spans="1:23" ht="30" x14ac:dyDescent="0.25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3">
        <f t="shared" si="90"/>
        <v>41818.494942129626</v>
      </c>
      <c r="T1454" s="13">
        <f t="shared" si="91"/>
        <v>41848.494942129626</v>
      </c>
      <c r="U1454" s="12">
        <v>41818</v>
      </c>
      <c r="V1454" s="12">
        <v>41848</v>
      </c>
      <c r="W1454">
        <v>2014</v>
      </c>
    </row>
    <row r="1455" spans="1:23" ht="30" x14ac:dyDescent="0.25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3">
        <f t="shared" si="90"/>
        <v>42795.487812499996</v>
      </c>
      <c r="T1455" s="13">
        <f t="shared" si="91"/>
        <v>42840.446145833332</v>
      </c>
      <c r="U1455" s="12">
        <v>42795</v>
      </c>
      <c r="V1455" s="12">
        <v>42840</v>
      </c>
      <c r="W1455">
        <v>2017</v>
      </c>
    </row>
    <row r="1456" spans="1:23" ht="30" x14ac:dyDescent="0.25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3">
        <f t="shared" si="90"/>
        <v>42463.658333333333</v>
      </c>
      <c r="T1456" s="13">
        <f t="shared" si="91"/>
        <v>42484.707638888889</v>
      </c>
      <c r="U1456" s="12">
        <v>42463</v>
      </c>
      <c r="V1456" s="12">
        <v>42484</v>
      </c>
      <c r="W1456">
        <v>2016</v>
      </c>
    </row>
    <row r="1457" spans="1:23" ht="30" x14ac:dyDescent="0.25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3">
        <f t="shared" si="90"/>
        <v>41832.46435185185</v>
      </c>
      <c r="T1457" s="13">
        <f t="shared" si="91"/>
        <v>41887.360416666663</v>
      </c>
      <c r="U1457" s="12">
        <v>41832</v>
      </c>
      <c r="V1457" s="12">
        <v>41887</v>
      </c>
      <c r="W1457">
        <v>2014</v>
      </c>
    </row>
    <row r="1458" spans="1:23" x14ac:dyDescent="0.25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3">
        <f t="shared" si="90"/>
        <v>42708.460243055553</v>
      </c>
      <c r="T1458" s="13">
        <f t="shared" si="91"/>
        <v>42738.460243055553</v>
      </c>
      <c r="U1458" s="12">
        <v>42708</v>
      </c>
      <c r="V1458" s="12">
        <v>42738</v>
      </c>
      <c r="W1458">
        <v>2016</v>
      </c>
    </row>
    <row r="1459" spans="1:23" x14ac:dyDescent="0.25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3">
        <f t="shared" si="90"/>
        <v>42289.688009259255</v>
      </c>
      <c r="T1459" s="13">
        <f t="shared" si="91"/>
        <v>42319.729675925926</v>
      </c>
      <c r="U1459" s="12">
        <v>42289</v>
      </c>
      <c r="V1459" s="12">
        <v>42319</v>
      </c>
      <c r="W1459">
        <v>2015</v>
      </c>
    </row>
    <row r="1460" spans="1:23" ht="30" x14ac:dyDescent="0.25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3">
        <f t="shared" si="90"/>
        <v>41831.49722222222</v>
      </c>
      <c r="T1460" s="13">
        <f t="shared" si="91"/>
        <v>41861.958333333328</v>
      </c>
      <c r="U1460" s="12">
        <v>41831</v>
      </c>
      <c r="V1460" s="12">
        <v>41861</v>
      </c>
      <c r="W1460">
        <v>2014</v>
      </c>
    </row>
    <row r="1461" spans="1:23" ht="30" x14ac:dyDescent="0.25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3">
        <f t="shared" si="90"/>
        <v>42311.996481481481</v>
      </c>
      <c r="T1461" s="13">
        <f t="shared" si="91"/>
        <v>42340.517361111109</v>
      </c>
      <c r="U1461" s="12">
        <v>42311</v>
      </c>
      <c r="V1461" s="12">
        <v>42340</v>
      </c>
      <c r="W1461">
        <v>2015</v>
      </c>
    </row>
    <row r="1462" spans="1:23" ht="30" x14ac:dyDescent="0.25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3">
        <f t="shared" si="90"/>
        <v>41915.688634259255</v>
      </c>
      <c r="T1462" s="13">
        <f t="shared" si="91"/>
        <v>41973.781249999993</v>
      </c>
      <c r="U1462" s="12">
        <v>41915</v>
      </c>
      <c r="V1462" s="12">
        <v>41973</v>
      </c>
      <c r="W1462">
        <v>2014</v>
      </c>
    </row>
    <row r="1463" spans="1:23" ht="30" x14ac:dyDescent="0.25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13">
        <f t="shared" si="90"/>
        <v>41899.436967592592</v>
      </c>
      <c r="T1463" s="13">
        <f t="shared" si="91"/>
        <v>41932.791666666664</v>
      </c>
      <c r="U1463" s="12">
        <v>41899</v>
      </c>
      <c r="V1463" s="12">
        <v>41932</v>
      </c>
      <c r="W1463">
        <v>2014</v>
      </c>
    </row>
    <row r="1464" spans="1:23" x14ac:dyDescent="0.25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3">
        <f t="shared" si="90"/>
        <v>41344.454525462963</v>
      </c>
      <c r="T1464" s="13">
        <f t="shared" si="91"/>
        <v>41374.454525462963</v>
      </c>
      <c r="U1464" s="12">
        <v>41344</v>
      </c>
      <c r="V1464" s="12">
        <v>41374</v>
      </c>
      <c r="W1464">
        <v>2013</v>
      </c>
    </row>
    <row r="1465" spans="1:23" ht="30" x14ac:dyDescent="0.25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3">
        <f t="shared" si="90"/>
        <v>41326.702986111108</v>
      </c>
      <c r="T1465" s="13">
        <f t="shared" si="91"/>
        <v>41371.661319444444</v>
      </c>
      <c r="U1465" s="12">
        <v>41326</v>
      </c>
      <c r="V1465" s="12">
        <v>41371</v>
      </c>
      <c r="W1465">
        <v>2013</v>
      </c>
    </row>
    <row r="1466" spans="1:23" x14ac:dyDescent="0.25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3">
        <f t="shared" si="90"/>
        <v>41291.453217592592</v>
      </c>
      <c r="T1466" s="13">
        <f t="shared" si="91"/>
        <v>41321.453217592592</v>
      </c>
      <c r="U1466" s="12">
        <v>41291</v>
      </c>
      <c r="V1466" s="12">
        <v>41321</v>
      </c>
      <c r="W1466">
        <v>2013</v>
      </c>
    </row>
    <row r="1467" spans="1:23" ht="30" x14ac:dyDescent="0.25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3">
        <f t="shared" si="90"/>
        <v>40959.526064814811</v>
      </c>
      <c r="T1467" s="13">
        <f t="shared" si="91"/>
        <v>40989.916666666664</v>
      </c>
      <c r="U1467" s="12">
        <v>40959</v>
      </c>
      <c r="V1467" s="12">
        <v>40989</v>
      </c>
      <c r="W1467">
        <v>2012</v>
      </c>
    </row>
    <row r="1468" spans="1:23" ht="30" x14ac:dyDescent="0.25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3">
        <f t="shared" si="90"/>
        <v>42339.963726851849</v>
      </c>
      <c r="T1468" s="13">
        <f t="shared" si="91"/>
        <v>42380.999999999993</v>
      </c>
      <c r="U1468" s="12">
        <v>42339</v>
      </c>
      <c r="V1468" s="12">
        <v>42381</v>
      </c>
      <c r="W1468">
        <v>2015</v>
      </c>
    </row>
    <row r="1469" spans="1:23" x14ac:dyDescent="0.25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3">
        <f t="shared" si="90"/>
        <v>40933.593576388885</v>
      </c>
      <c r="T1469" s="13">
        <f t="shared" si="91"/>
        <v>40993.55190972222</v>
      </c>
      <c r="U1469" s="12">
        <v>40933</v>
      </c>
      <c r="V1469" s="12">
        <v>40993</v>
      </c>
      <c r="W1469">
        <v>2012</v>
      </c>
    </row>
    <row r="1470" spans="1:23" ht="30" x14ac:dyDescent="0.25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3">
        <f t="shared" si="90"/>
        <v>40645.806122685186</v>
      </c>
      <c r="T1470" s="13">
        <f t="shared" si="91"/>
        <v>40705.806122685186</v>
      </c>
      <c r="U1470" s="12">
        <v>40645</v>
      </c>
      <c r="V1470" s="12">
        <v>40705</v>
      </c>
      <c r="W1470">
        <v>2011</v>
      </c>
    </row>
    <row r="1471" spans="1:23" ht="30" x14ac:dyDescent="0.25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3">
        <f t="shared" si="90"/>
        <v>41290.390150462961</v>
      </c>
      <c r="T1471" s="13">
        <f t="shared" si="91"/>
        <v>41320.390150462961</v>
      </c>
      <c r="U1471" s="12">
        <v>41290</v>
      </c>
      <c r="V1471" s="12">
        <v>41320</v>
      </c>
      <c r="W1471">
        <v>2013</v>
      </c>
    </row>
    <row r="1472" spans="1:23" ht="30" x14ac:dyDescent="0.25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3">
        <f t="shared" si="90"/>
        <v>41250.618784722217</v>
      </c>
      <c r="T1472" s="13">
        <f t="shared" si="91"/>
        <v>41271.618784722217</v>
      </c>
      <c r="U1472" s="12">
        <v>41250</v>
      </c>
      <c r="V1472" s="12">
        <v>41271</v>
      </c>
      <c r="W1472">
        <v>2012</v>
      </c>
    </row>
    <row r="1473" spans="1:23" ht="30" x14ac:dyDescent="0.25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3">
        <f t="shared" si="90"/>
        <v>42073.749236111107</v>
      </c>
      <c r="T1473" s="13">
        <f t="shared" si="91"/>
        <v>42103.749236111107</v>
      </c>
      <c r="U1473" s="12">
        <v>42073</v>
      </c>
      <c r="V1473" s="12">
        <v>42103</v>
      </c>
      <c r="W1473">
        <v>2015</v>
      </c>
    </row>
    <row r="1474" spans="1:23" ht="30" x14ac:dyDescent="0.25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7">
        <f t="shared" si="89"/>
        <v>103.20238095238095</v>
      </c>
      <c r="Q1474" t="s">
        <v>8322</v>
      </c>
      <c r="R1474" t="s">
        <v>8342</v>
      </c>
      <c r="S1474" s="13">
        <f t="shared" si="90"/>
        <v>41533.33452546296</v>
      </c>
      <c r="T1474" s="13">
        <f t="shared" si="91"/>
        <v>41563.33452546296</v>
      </c>
      <c r="U1474" s="12">
        <v>41533</v>
      </c>
      <c r="V1474" s="12">
        <v>41563</v>
      </c>
      <c r="W1474">
        <v>2013</v>
      </c>
    </row>
    <row r="1475" spans="1:23" x14ac:dyDescent="0.25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3">
        <f t="shared" ref="S1475:S1538" si="94">(((J1475/60)/60)/24)+DATE(1970,1,1)+(-5/24)</f>
        <v>40939.771284722221</v>
      </c>
      <c r="T1475" s="13">
        <f t="shared" ref="T1475:T1538" si="95">(((I1475/60)/60)/24)+DATE(1970,1,1)+(-5/24)</f>
        <v>40969.771284722221</v>
      </c>
      <c r="U1475" s="12">
        <v>40939</v>
      </c>
      <c r="V1475" s="12">
        <v>40969</v>
      </c>
      <c r="W1475">
        <v>2012</v>
      </c>
    </row>
    <row r="1476" spans="1:23" ht="30" x14ac:dyDescent="0.25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3">
        <f t="shared" si="94"/>
        <v>41500.519583333327</v>
      </c>
      <c r="T1476" s="13">
        <f t="shared" si="95"/>
        <v>41530.519583333327</v>
      </c>
      <c r="U1476" s="12">
        <v>41500</v>
      </c>
      <c r="V1476" s="12">
        <v>41530</v>
      </c>
      <c r="W1476">
        <v>2013</v>
      </c>
    </row>
    <row r="1477" spans="1:23" ht="30" x14ac:dyDescent="0.25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3">
        <f t="shared" si="94"/>
        <v>41960.514618055553</v>
      </c>
      <c r="T1477" s="13">
        <f t="shared" si="95"/>
        <v>41992.999305555553</v>
      </c>
      <c r="U1477" s="12">
        <v>41960</v>
      </c>
      <c r="V1477" s="12">
        <v>41992</v>
      </c>
      <c r="W1477">
        <v>2014</v>
      </c>
    </row>
    <row r="1478" spans="1:23" ht="30" x14ac:dyDescent="0.25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3">
        <f t="shared" si="94"/>
        <v>40765.833587962959</v>
      </c>
      <c r="T1478" s="13">
        <f t="shared" si="95"/>
        <v>40795.833587962959</v>
      </c>
      <c r="U1478" s="12">
        <v>40765</v>
      </c>
      <c r="V1478" s="12">
        <v>40795</v>
      </c>
      <c r="W1478">
        <v>2011</v>
      </c>
    </row>
    <row r="1479" spans="1:23" ht="30" x14ac:dyDescent="0.25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3">
        <f t="shared" si="94"/>
        <v>40840.407453703701</v>
      </c>
      <c r="T1479" s="13">
        <f t="shared" si="95"/>
        <v>40899.916666666664</v>
      </c>
      <c r="U1479" s="12">
        <v>40840</v>
      </c>
      <c r="V1479" s="12">
        <v>40899</v>
      </c>
      <c r="W1479">
        <v>2011</v>
      </c>
    </row>
    <row r="1480" spans="1:23" ht="30" x14ac:dyDescent="0.25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3">
        <f t="shared" si="94"/>
        <v>41394.663344907407</v>
      </c>
      <c r="T1480" s="13">
        <f t="shared" si="95"/>
        <v>41408.663344907407</v>
      </c>
      <c r="U1480" s="12">
        <v>41394</v>
      </c>
      <c r="V1480" s="12">
        <v>41408</v>
      </c>
      <c r="W1480">
        <v>2013</v>
      </c>
    </row>
    <row r="1481" spans="1:23" ht="30" x14ac:dyDescent="0.25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3">
        <f t="shared" si="94"/>
        <v>41754.536909722221</v>
      </c>
      <c r="T1481" s="13">
        <f t="shared" si="95"/>
        <v>41768.957638888889</v>
      </c>
      <c r="U1481" s="12">
        <v>41754</v>
      </c>
      <c r="V1481" s="12">
        <v>41768</v>
      </c>
      <c r="W1481">
        <v>2014</v>
      </c>
    </row>
    <row r="1482" spans="1:23" ht="30" x14ac:dyDescent="0.25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3">
        <f t="shared" si="94"/>
        <v>41464.725682870368</v>
      </c>
      <c r="T1482" s="13">
        <f t="shared" si="95"/>
        <v>41481.5</v>
      </c>
      <c r="U1482" s="12">
        <v>41464</v>
      </c>
      <c r="V1482" s="12">
        <v>41481</v>
      </c>
      <c r="W1482">
        <v>2013</v>
      </c>
    </row>
    <row r="1483" spans="1:23" ht="30" x14ac:dyDescent="0.25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3">
        <f t="shared" si="94"/>
        <v>41550.714641203704</v>
      </c>
      <c r="T1483" s="13">
        <f t="shared" si="95"/>
        <v>41580.714641203704</v>
      </c>
      <c r="U1483" s="12">
        <v>41550</v>
      </c>
      <c r="V1483" s="12">
        <v>41580</v>
      </c>
      <c r="W1483">
        <v>2013</v>
      </c>
    </row>
    <row r="1484" spans="1:23" ht="45" x14ac:dyDescent="0.25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3">
        <f t="shared" si="94"/>
        <v>41136.649722222224</v>
      </c>
      <c r="T1484" s="13">
        <f t="shared" si="95"/>
        <v>41159.118749999994</v>
      </c>
      <c r="U1484" s="12">
        <v>41136</v>
      </c>
      <c r="V1484" s="12">
        <v>41159</v>
      </c>
      <c r="W1484">
        <v>2012</v>
      </c>
    </row>
    <row r="1485" spans="1:23" ht="30" x14ac:dyDescent="0.25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3">
        <f t="shared" si="94"/>
        <v>42547.984664351847</v>
      </c>
      <c r="T1485" s="13">
        <f t="shared" si="95"/>
        <v>42572.984664351847</v>
      </c>
      <c r="U1485" s="12">
        <v>42547</v>
      </c>
      <c r="V1485" s="12">
        <v>42572</v>
      </c>
      <c r="W1485">
        <v>2016</v>
      </c>
    </row>
    <row r="1486" spans="1:23" x14ac:dyDescent="0.25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3">
        <f t="shared" si="94"/>
        <v>41052.992627314808</v>
      </c>
      <c r="T1486" s="13">
        <f t="shared" si="95"/>
        <v>41111.410416666666</v>
      </c>
      <c r="U1486" s="12">
        <v>41052</v>
      </c>
      <c r="V1486" s="12">
        <v>41111</v>
      </c>
      <c r="W1486">
        <v>2012</v>
      </c>
    </row>
    <row r="1487" spans="1:23" ht="30" x14ac:dyDescent="0.25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3">
        <f t="shared" si="94"/>
        <v>42130.587650462963</v>
      </c>
      <c r="T1487" s="13">
        <f t="shared" si="95"/>
        <v>42175.587650462963</v>
      </c>
      <c r="U1487" s="12">
        <v>42130</v>
      </c>
      <c r="V1487" s="12">
        <v>42175</v>
      </c>
      <c r="W1487">
        <v>2015</v>
      </c>
    </row>
    <row r="1488" spans="1:23" ht="30" x14ac:dyDescent="0.25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3">
        <f t="shared" si="94"/>
        <v>42031.960196759253</v>
      </c>
      <c r="T1488" s="13">
        <f t="shared" si="95"/>
        <v>42061.960196759253</v>
      </c>
      <c r="U1488" s="12">
        <v>42031</v>
      </c>
      <c r="V1488" s="12">
        <v>42061</v>
      </c>
      <c r="W1488">
        <v>2015</v>
      </c>
    </row>
    <row r="1489" spans="1:23" ht="30" x14ac:dyDescent="0.25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3">
        <f t="shared" si="94"/>
        <v>42554.709155092591</v>
      </c>
      <c r="T1489" s="13">
        <f t="shared" si="95"/>
        <v>42584.709155092591</v>
      </c>
      <c r="U1489" s="12">
        <v>42554</v>
      </c>
      <c r="V1489" s="12">
        <v>42584</v>
      </c>
      <c r="W1489">
        <v>2016</v>
      </c>
    </row>
    <row r="1490" spans="1:23" ht="30" x14ac:dyDescent="0.25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3">
        <f t="shared" si="94"/>
        <v>41614.354861111111</v>
      </c>
      <c r="T1490" s="13">
        <f t="shared" si="95"/>
        <v>41644.354861111111</v>
      </c>
      <c r="U1490" s="12">
        <v>41614</v>
      </c>
      <c r="V1490" s="12">
        <v>41644</v>
      </c>
      <c r="W1490">
        <v>2013</v>
      </c>
    </row>
    <row r="1491" spans="1:23" ht="30" x14ac:dyDescent="0.25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3">
        <f t="shared" si="94"/>
        <v>41198.403379629628</v>
      </c>
      <c r="T1491" s="13">
        <f t="shared" si="95"/>
        <v>41228.445046296292</v>
      </c>
      <c r="U1491" s="12">
        <v>41198</v>
      </c>
      <c r="V1491" s="12">
        <v>41228</v>
      </c>
      <c r="W1491">
        <v>2012</v>
      </c>
    </row>
    <row r="1492" spans="1:23" ht="30" x14ac:dyDescent="0.25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3">
        <f t="shared" si="94"/>
        <v>41520.352708333332</v>
      </c>
      <c r="T1492" s="13">
        <f t="shared" si="95"/>
        <v>41549.352708333332</v>
      </c>
      <c r="U1492" s="12">
        <v>41520</v>
      </c>
      <c r="V1492" s="12">
        <v>41549</v>
      </c>
      <c r="W1492">
        <v>2013</v>
      </c>
    </row>
    <row r="1493" spans="1:23" ht="30" x14ac:dyDescent="0.25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3">
        <f t="shared" si="94"/>
        <v>41991.505127314813</v>
      </c>
      <c r="T1493" s="13">
        <f t="shared" si="95"/>
        <v>42050.443055555552</v>
      </c>
      <c r="U1493" s="12">
        <v>41991</v>
      </c>
      <c r="V1493" s="12">
        <v>42050</v>
      </c>
      <c r="W1493">
        <v>2014</v>
      </c>
    </row>
    <row r="1494" spans="1:23" ht="30" x14ac:dyDescent="0.25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3">
        <f t="shared" si="94"/>
        <v>40682.676458333335</v>
      </c>
      <c r="T1494" s="13">
        <f t="shared" si="95"/>
        <v>40712.676458333335</v>
      </c>
      <c r="U1494" s="12">
        <v>40682</v>
      </c>
      <c r="V1494" s="12">
        <v>40712</v>
      </c>
      <c r="W1494">
        <v>2011</v>
      </c>
    </row>
    <row r="1495" spans="1:23" ht="30" x14ac:dyDescent="0.25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3">
        <f t="shared" si="94"/>
        <v>41411.658275462964</v>
      </c>
      <c r="T1495" s="13">
        <f t="shared" si="95"/>
        <v>41441.658275462964</v>
      </c>
      <c r="U1495" s="12">
        <v>41411</v>
      </c>
      <c r="V1495" s="12">
        <v>41441</v>
      </c>
      <c r="W1495">
        <v>2013</v>
      </c>
    </row>
    <row r="1496" spans="1:23" ht="30" x14ac:dyDescent="0.25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3">
        <f t="shared" si="94"/>
        <v>42067.514039351845</v>
      </c>
      <c r="T1496" s="13">
        <f t="shared" si="95"/>
        <v>42097.443055555552</v>
      </c>
      <c r="U1496" s="12">
        <v>42067</v>
      </c>
      <c r="V1496" s="12">
        <v>42097</v>
      </c>
      <c r="W1496">
        <v>2015</v>
      </c>
    </row>
    <row r="1497" spans="1:23" x14ac:dyDescent="0.25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3">
        <f t="shared" si="94"/>
        <v>40752.581377314811</v>
      </c>
      <c r="T1497" s="13">
        <f t="shared" si="95"/>
        <v>40782.581377314811</v>
      </c>
      <c r="U1497" s="12">
        <v>40752</v>
      </c>
      <c r="V1497" s="12">
        <v>40782</v>
      </c>
      <c r="W1497">
        <v>2011</v>
      </c>
    </row>
    <row r="1498" spans="1:23" ht="30" x14ac:dyDescent="0.25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3">
        <f t="shared" si="94"/>
        <v>41838.266886574071</v>
      </c>
      <c r="T1498" s="13">
        <f t="shared" si="95"/>
        <v>41898.266886574071</v>
      </c>
      <c r="U1498" s="12">
        <v>41838</v>
      </c>
      <c r="V1498" s="12">
        <v>41898</v>
      </c>
      <c r="W1498">
        <v>2014</v>
      </c>
    </row>
    <row r="1499" spans="1:23" ht="30" x14ac:dyDescent="0.25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3">
        <f t="shared" si="94"/>
        <v>41444.434282407405</v>
      </c>
      <c r="T1499" s="13">
        <f t="shared" si="95"/>
        <v>41486.613194444442</v>
      </c>
      <c r="U1499" s="12">
        <v>41444</v>
      </c>
      <c r="V1499" s="12">
        <v>41486</v>
      </c>
      <c r="W1499">
        <v>2013</v>
      </c>
    </row>
    <row r="1500" spans="1:23" ht="30" x14ac:dyDescent="0.25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3">
        <f t="shared" si="94"/>
        <v>41840.775208333333</v>
      </c>
      <c r="T1500" s="13">
        <f t="shared" si="95"/>
        <v>41885.775208333333</v>
      </c>
      <c r="U1500" s="12">
        <v>41840</v>
      </c>
      <c r="V1500" s="12">
        <v>41885</v>
      </c>
      <c r="W1500">
        <v>2014</v>
      </c>
    </row>
    <row r="1501" spans="1:23" ht="30" x14ac:dyDescent="0.25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3">
        <f t="shared" si="94"/>
        <v>42526.798993055556</v>
      </c>
      <c r="T1501" s="13">
        <f t="shared" si="95"/>
        <v>42586.798993055556</v>
      </c>
      <c r="U1501" s="12">
        <v>42526</v>
      </c>
      <c r="V1501" s="12">
        <v>42586</v>
      </c>
      <c r="W1501">
        <v>2016</v>
      </c>
    </row>
    <row r="1502" spans="1:23" ht="30" x14ac:dyDescent="0.25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3">
        <f t="shared" si="94"/>
        <v>41365.69626157407</v>
      </c>
      <c r="T1502" s="13">
        <f t="shared" si="95"/>
        <v>41395.69626157407</v>
      </c>
      <c r="U1502" s="12">
        <v>41365</v>
      </c>
      <c r="V1502" s="12">
        <v>41395</v>
      </c>
      <c r="W1502">
        <v>2013</v>
      </c>
    </row>
    <row r="1503" spans="1:23" ht="30" x14ac:dyDescent="0.25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3">
        <f t="shared" si="94"/>
        <v>42163.3752662037</v>
      </c>
      <c r="T1503" s="13">
        <f t="shared" si="95"/>
        <v>42193.3752662037</v>
      </c>
      <c r="U1503" s="12">
        <v>42163</v>
      </c>
      <c r="V1503" s="12">
        <v>42193</v>
      </c>
      <c r="W1503">
        <v>2015</v>
      </c>
    </row>
    <row r="1504" spans="1:23" ht="30" x14ac:dyDescent="0.25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3">
        <f t="shared" si="94"/>
        <v>42426.33425925926</v>
      </c>
      <c r="T1504" s="13">
        <f t="shared" si="95"/>
        <v>42454.708333333336</v>
      </c>
      <c r="U1504" s="12">
        <v>42426</v>
      </c>
      <c r="V1504" s="12">
        <v>42454</v>
      </c>
      <c r="W1504">
        <v>2016</v>
      </c>
    </row>
    <row r="1505" spans="1:23" ht="30" x14ac:dyDescent="0.25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3">
        <f t="shared" si="94"/>
        <v>42606.13890046296</v>
      </c>
      <c r="T1505" s="13">
        <f t="shared" si="95"/>
        <v>42666.13890046296</v>
      </c>
      <c r="U1505" s="12">
        <v>42606</v>
      </c>
      <c r="V1505" s="12">
        <v>42666</v>
      </c>
      <c r="W1505">
        <v>2016</v>
      </c>
    </row>
    <row r="1506" spans="1:23" ht="30" x14ac:dyDescent="0.25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3">
        <f t="shared" si="94"/>
        <v>41772.44935185185</v>
      </c>
      <c r="T1506" s="13">
        <f t="shared" si="95"/>
        <v>41800.147916666661</v>
      </c>
      <c r="U1506" s="12">
        <v>41772</v>
      </c>
      <c r="V1506" s="12">
        <v>41800</v>
      </c>
      <c r="W1506">
        <v>2014</v>
      </c>
    </row>
    <row r="1507" spans="1:23" ht="30" x14ac:dyDescent="0.25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3">
        <f t="shared" si="94"/>
        <v>42414.234988425924</v>
      </c>
      <c r="T1507" s="13">
        <f t="shared" si="95"/>
        <v>42451.625694444439</v>
      </c>
      <c r="U1507" s="12">
        <v>42414</v>
      </c>
      <c r="V1507" s="12">
        <v>42451</v>
      </c>
      <c r="W1507">
        <v>2016</v>
      </c>
    </row>
    <row r="1508" spans="1:23" ht="30" x14ac:dyDescent="0.25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3">
        <f t="shared" si="94"/>
        <v>41814.577592592592</v>
      </c>
      <c r="T1508" s="13">
        <f t="shared" si="95"/>
        <v>41844.577592592592</v>
      </c>
      <c r="U1508" s="12">
        <v>41814</v>
      </c>
      <c r="V1508" s="12">
        <v>41844</v>
      </c>
      <c r="W1508">
        <v>2014</v>
      </c>
    </row>
    <row r="1509" spans="1:23" ht="30" x14ac:dyDescent="0.25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3">
        <f t="shared" si="94"/>
        <v>40254.242002314815</v>
      </c>
      <c r="T1509" s="13">
        <f t="shared" si="95"/>
        <v>40313.131944444445</v>
      </c>
      <c r="U1509" s="12">
        <v>40254</v>
      </c>
      <c r="V1509" s="12">
        <v>40313</v>
      </c>
      <c r="W1509">
        <v>2010</v>
      </c>
    </row>
    <row r="1510" spans="1:23" ht="30" x14ac:dyDescent="0.25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3">
        <f t="shared" si="94"/>
        <v>41786.406030092592</v>
      </c>
      <c r="T1510" s="13">
        <f t="shared" si="95"/>
        <v>41817.406030092592</v>
      </c>
      <c r="U1510" s="12">
        <v>41786</v>
      </c>
      <c r="V1510" s="12">
        <v>41817</v>
      </c>
      <c r="W1510">
        <v>2014</v>
      </c>
    </row>
    <row r="1511" spans="1:23" ht="30" x14ac:dyDescent="0.25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3">
        <f t="shared" si="94"/>
        <v>42751.325057870366</v>
      </c>
      <c r="T1511" s="13">
        <f t="shared" si="95"/>
        <v>42780.749305555553</v>
      </c>
      <c r="U1511" s="12">
        <v>42751</v>
      </c>
      <c r="V1511" s="12">
        <v>42780</v>
      </c>
      <c r="W1511">
        <v>2017</v>
      </c>
    </row>
    <row r="1512" spans="1:23" ht="30" x14ac:dyDescent="0.25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3">
        <f t="shared" si="94"/>
        <v>41809.176828703698</v>
      </c>
      <c r="T1512" s="13">
        <f t="shared" si="95"/>
        <v>41839.176828703698</v>
      </c>
      <c r="U1512" s="12">
        <v>41809</v>
      </c>
      <c r="V1512" s="12">
        <v>41839</v>
      </c>
      <c r="W1512">
        <v>2014</v>
      </c>
    </row>
    <row r="1513" spans="1:23" ht="30" x14ac:dyDescent="0.25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3">
        <f t="shared" si="94"/>
        <v>42296.375046296293</v>
      </c>
      <c r="T1513" s="13">
        <f t="shared" si="95"/>
        <v>42326.416712962957</v>
      </c>
      <c r="U1513" s="12">
        <v>42296</v>
      </c>
      <c r="V1513" s="12">
        <v>42326</v>
      </c>
      <c r="W1513">
        <v>2015</v>
      </c>
    </row>
    <row r="1514" spans="1:23" ht="30" x14ac:dyDescent="0.25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3">
        <f t="shared" si="94"/>
        <v>42741.476145833331</v>
      </c>
      <c r="T1514" s="13">
        <f t="shared" si="95"/>
        <v>42771.476145833331</v>
      </c>
      <c r="U1514" s="12">
        <v>42741</v>
      </c>
      <c r="V1514" s="12">
        <v>42771</v>
      </c>
      <c r="W1514">
        <v>2017</v>
      </c>
    </row>
    <row r="1515" spans="1:23" ht="30" x14ac:dyDescent="0.25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3">
        <f t="shared" si="94"/>
        <v>41806.42900462963</v>
      </c>
      <c r="T1515" s="13">
        <f t="shared" si="95"/>
        <v>41836.42900462963</v>
      </c>
      <c r="U1515" s="12">
        <v>41806</v>
      </c>
      <c r="V1515" s="12">
        <v>41836</v>
      </c>
      <c r="W1515">
        <v>2014</v>
      </c>
    </row>
    <row r="1516" spans="1:23" ht="30" x14ac:dyDescent="0.25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3">
        <f t="shared" si="94"/>
        <v>42234.389351851853</v>
      </c>
      <c r="T1516" s="13">
        <f t="shared" si="95"/>
        <v>42274.389351851853</v>
      </c>
      <c r="U1516" s="12">
        <v>42234</v>
      </c>
      <c r="V1516" s="12">
        <v>42274</v>
      </c>
      <c r="W1516">
        <v>2015</v>
      </c>
    </row>
    <row r="1517" spans="1:23" ht="30" x14ac:dyDescent="0.25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3">
        <f t="shared" si="94"/>
        <v>42415.04510416666</v>
      </c>
      <c r="T1517" s="13">
        <f t="shared" si="95"/>
        <v>42445.003437499996</v>
      </c>
      <c r="U1517" s="12">
        <v>42415</v>
      </c>
      <c r="V1517" s="12">
        <v>42445</v>
      </c>
      <c r="W1517">
        <v>2016</v>
      </c>
    </row>
    <row r="1518" spans="1:23" ht="30" x14ac:dyDescent="0.25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3">
        <f t="shared" si="94"/>
        <v>42619.258009259262</v>
      </c>
      <c r="T1518" s="13">
        <f t="shared" si="95"/>
        <v>42649.374999999993</v>
      </c>
      <c r="U1518" s="12">
        <v>42619</v>
      </c>
      <c r="V1518" s="12">
        <v>42649</v>
      </c>
      <c r="W1518">
        <v>2016</v>
      </c>
    </row>
    <row r="1519" spans="1:23" ht="30" x14ac:dyDescent="0.25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3">
        <f t="shared" si="94"/>
        <v>41948.358252314814</v>
      </c>
      <c r="T1519" s="13">
        <f t="shared" si="95"/>
        <v>41979.041666666664</v>
      </c>
      <c r="U1519" s="12">
        <v>41948</v>
      </c>
      <c r="V1519" s="12">
        <v>41979</v>
      </c>
      <c r="W1519">
        <v>2014</v>
      </c>
    </row>
    <row r="1520" spans="1:23" x14ac:dyDescent="0.25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3">
        <f t="shared" si="94"/>
        <v>41760.611712962964</v>
      </c>
      <c r="T1520" s="13">
        <f t="shared" si="95"/>
        <v>41790.611712962964</v>
      </c>
      <c r="U1520" s="12">
        <v>41760</v>
      </c>
      <c r="V1520" s="12">
        <v>41790</v>
      </c>
      <c r="W1520">
        <v>2014</v>
      </c>
    </row>
    <row r="1521" spans="1:23" ht="30" x14ac:dyDescent="0.25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3">
        <f t="shared" si="94"/>
        <v>41782.533368055556</v>
      </c>
      <c r="T1521" s="13">
        <f t="shared" si="95"/>
        <v>41810.707638888889</v>
      </c>
      <c r="U1521" s="12">
        <v>41782</v>
      </c>
      <c r="V1521" s="12">
        <v>41810</v>
      </c>
      <c r="W1521">
        <v>2014</v>
      </c>
    </row>
    <row r="1522" spans="1:23" ht="30" x14ac:dyDescent="0.25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3">
        <f t="shared" si="94"/>
        <v>41955.649456018517</v>
      </c>
      <c r="T1522" s="13">
        <f t="shared" si="95"/>
        <v>41991.958333333336</v>
      </c>
      <c r="U1522" s="12">
        <v>41955</v>
      </c>
      <c r="V1522" s="12">
        <v>41991</v>
      </c>
      <c r="W1522">
        <v>2014</v>
      </c>
    </row>
    <row r="1523" spans="1:23" ht="30" x14ac:dyDescent="0.25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3">
        <f t="shared" si="94"/>
        <v>42492.959386574068</v>
      </c>
      <c r="T1523" s="13">
        <f t="shared" si="95"/>
        <v>42527.959386574068</v>
      </c>
      <c r="U1523" s="12">
        <v>42492</v>
      </c>
      <c r="V1523" s="12">
        <v>42527</v>
      </c>
      <c r="W1523">
        <v>2016</v>
      </c>
    </row>
    <row r="1524" spans="1:23" ht="30" x14ac:dyDescent="0.25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3">
        <f t="shared" si="94"/>
        <v>41899.621979166666</v>
      </c>
      <c r="T1524" s="13">
        <f t="shared" si="95"/>
        <v>41929.621979166666</v>
      </c>
      <c r="U1524" s="12">
        <v>41899</v>
      </c>
      <c r="V1524" s="12">
        <v>41929</v>
      </c>
      <c r="W1524">
        <v>2014</v>
      </c>
    </row>
    <row r="1525" spans="1:23" ht="30" x14ac:dyDescent="0.25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3">
        <f t="shared" si="94"/>
        <v>41964.543009259258</v>
      </c>
      <c r="T1525" s="13">
        <f t="shared" si="95"/>
        <v>41995.791666666664</v>
      </c>
      <c r="U1525" s="12">
        <v>41964</v>
      </c>
      <c r="V1525" s="12">
        <v>41995</v>
      </c>
      <c r="W1525">
        <v>2014</v>
      </c>
    </row>
    <row r="1526" spans="1:23" ht="30" x14ac:dyDescent="0.25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3">
        <f t="shared" si="94"/>
        <v>42756.292708333327</v>
      </c>
      <c r="T1526" s="13">
        <f t="shared" si="95"/>
        <v>42786.292708333327</v>
      </c>
      <c r="U1526" s="12">
        <v>42756</v>
      </c>
      <c r="V1526" s="12">
        <v>42786</v>
      </c>
      <c r="W1526">
        <v>2017</v>
      </c>
    </row>
    <row r="1527" spans="1:23" ht="30" x14ac:dyDescent="0.25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3">
        <f t="shared" si="94"/>
        <v>42570.494652777772</v>
      </c>
      <c r="T1527" s="13">
        <f t="shared" si="95"/>
        <v>42600.494652777772</v>
      </c>
      <c r="U1527" s="12">
        <v>42570</v>
      </c>
      <c r="V1527" s="12">
        <v>42600</v>
      </c>
      <c r="W1527">
        <v>2016</v>
      </c>
    </row>
    <row r="1528" spans="1:23" ht="30" x14ac:dyDescent="0.25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3">
        <f t="shared" si="94"/>
        <v>42339.067673611113</v>
      </c>
      <c r="T1528" s="13">
        <f t="shared" si="95"/>
        <v>42388.067673611113</v>
      </c>
      <c r="U1528" s="12">
        <v>42339</v>
      </c>
      <c r="V1528" s="12">
        <v>42388</v>
      </c>
      <c r="W1528">
        <v>2015</v>
      </c>
    </row>
    <row r="1529" spans="1:23" ht="30" x14ac:dyDescent="0.25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3">
        <f t="shared" si="94"/>
        <v>42780.392199074071</v>
      </c>
      <c r="T1529" s="13">
        <f t="shared" si="95"/>
        <v>42808.350532407399</v>
      </c>
      <c r="U1529" s="12">
        <v>42780</v>
      </c>
      <c r="V1529" s="12">
        <v>42808</v>
      </c>
      <c r="W1529">
        <v>2017</v>
      </c>
    </row>
    <row r="1530" spans="1:23" ht="30" x14ac:dyDescent="0.25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3">
        <f t="shared" si="94"/>
        <v>42736.524560185186</v>
      </c>
      <c r="T1530" s="13">
        <f t="shared" si="95"/>
        <v>42766.791666666664</v>
      </c>
      <c r="U1530" s="12">
        <v>42736</v>
      </c>
      <c r="V1530" s="12">
        <v>42766</v>
      </c>
      <c r="W1530">
        <v>2017</v>
      </c>
    </row>
    <row r="1531" spans="1:23" ht="30" x14ac:dyDescent="0.25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3">
        <f t="shared" si="94"/>
        <v>42052.420370370368</v>
      </c>
      <c r="T1531" s="13">
        <f t="shared" si="95"/>
        <v>42082.378703703704</v>
      </c>
      <c r="U1531" s="12">
        <v>42052</v>
      </c>
      <c r="V1531" s="12">
        <v>42082</v>
      </c>
      <c r="W1531">
        <v>2015</v>
      </c>
    </row>
    <row r="1532" spans="1:23" ht="30" x14ac:dyDescent="0.25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3">
        <f t="shared" si="94"/>
        <v>42275.558969907412</v>
      </c>
      <c r="T1532" s="13">
        <f t="shared" si="95"/>
        <v>42300.558969907412</v>
      </c>
      <c r="U1532" s="12">
        <v>42275</v>
      </c>
      <c r="V1532" s="12">
        <v>42300</v>
      </c>
      <c r="W1532">
        <v>2015</v>
      </c>
    </row>
    <row r="1533" spans="1:23" ht="30" x14ac:dyDescent="0.25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3">
        <f t="shared" si="94"/>
        <v>41941.594050925924</v>
      </c>
      <c r="T1533" s="13">
        <f t="shared" si="95"/>
        <v>41973.916666666664</v>
      </c>
      <c r="U1533" s="12">
        <v>41941</v>
      </c>
      <c r="V1533" s="12">
        <v>41973</v>
      </c>
      <c r="W1533">
        <v>2014</v>
      </c>
    </row>
    <row r="1534" spans="1:23" ht="30" x14ac:dyDescent="0.25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3">
        <f t="shared" si="94"/>
        <v>42391.266956018517</v>
      </c>
      <c r="T1534" s="13">
        <f t="shared" si="95"/>
        <v>42415.416666666664</v>
      </c>
      <c r="U1534" s="12">
        <v>42391</v>
      </c>
      <c r="V1534" s="12">
        <v>42415</v>
      </c>
      <c r="W1534">
        <v>2016</v>
      </c>
    </row>
    <row r="1535" spans="1:23" ht="30" x14ac:dyDescent="0.25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3">
        <f t="shared" si="94"/>
        <v>42442.793715277774</v>
      </c>
      <c r="T1535" s="13">
        <f t="shared" si="95"/>
        <v>42491.957638888889</v>
      </c>
      <c r="U1535" s="12">
        <v>42442</v>
      </c>
      <c r="V1535" s="12">
        <v>42491</v>
      </c>
      <c r="W1535">
        <v>2016</v>
      </c>
    </row>
    <row r="1536" spans="1:23" ht="30" x14ac:dyDescent="0.25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3">
        <f t="shared" si="94"/>
        <v>42221.465995370374</v>
      </c>
      <c r="T1536" s="13">
        <f t="shared" si="95"/>
        <v>42251.465995370374</v>
      </c>
      <c r="U1536" s="12">
        <v>42221</v>
      </c>
      <c r="V1536" s="12">
        <v>42251</v>
      </c>
      <c r="W1536">
        <v>2015</v>
      </c>
    </row>
    <row r="1537" spans="1:23" ht="30" x14ac:dyDescent="0.25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3">
        <f t="shared" si="94"/>
        <v>42484.620729166665</v>
      </c>
      <c r="T1537" s="13">
        <f t="shared" si="95"/>
        <v>42513.708333333336</v>
      </c>
      <c r="U1537" s="12">
        <v>42484</v>
      </c>
      <c r="V1537" s="12">
        <v>42513</v>
      </c>
      <c r="W1537">
        <v>2016</v>
      </c>
    </row>
    <row r="1538" spans="1:23" ht="30" x14ac:dyDescent="0.25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3">
        <f t="shared" si="94"/>
        <v>42213.593865740739</v>
      </c>
      <c r="T1538" s="13">
        <f t="shared" si="95"/>
        <v>42243.593865740739</v>
      </c>
      <c r="U1538" s="12">
        <v>42213</v>
      </c>
      <c r="V1538" s="12">
        <v>42243</v>
      </c>
      <c r="W1538">
        <v>2015</v>
      </c>
    </row>
    <row r="1539" spans="1:23" ht="30" x14ac:dyDescent="0.25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7">
        <f t="shared" ref="P1539:P1602" si="97">E1539/L1539</f>
        <v>96.375</v>
      </c>
      <c r="Q1539" t="s">
        <v>8338</v>
      </c>
      <c r="R1539" t="s">
        <v>8339</v>
      </c>
      <c r="S1539" s="13">
        <f t="shared" ref="S1539:S1602" si="98">(((J1539/60)/60)/24)+DATE(1970,1,1)+(-5/24)</f>
        <v>42552.106793981475</v>
      </c>
      <c r="T1539" s="13">
        <f t="shared" ref="T1539:T1602" si="99">(((I1539/60)/60)/24)+DATE(1970,1,1)+(-5/24)</f>
        <v>42588.541666666664</v>
      </c>
      <c r="U1539" s="12">
        <v>42552</v>
      </c>
      <c r="V1539" s="12">
        <v>42588</v>
      </c>
      <c r="W1539">
        <v>2016</v>
      </c>
    </row>
    <row r="1540" spans="1:23" ht="30" x14ac:dyDescent="0.25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3">
        <f t="shared" si="98"/>
        <v>41981.57372685185</v>
      </c>
      <c r="T1540" s="13">
        <f t="shared" si="99"/>
        <v>42026.57372685185</v>
      </c>
      <c r="U1540" s="12">
        <v>41981</v>
      </c>
      <c r="V1540" s="12">
        <v>42026</v>
      </c>
      <c r="W1540">
        <v>2014</v>
      </c>
    </row>
    <row r="1541" spans="1:23" ht="30" x14ac:dyDescent="0.25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3">
        <f t="shared" si="98"/>
        <v>42705.710868055547</v>
      </c>
      <c r="T1541" s="13">
        <f t="shared" si="99"/>
        <v>42738.710868055547</v>
      </c>
      <c r="U1541" s="12">
        <v>42705</v>
      </c>
      <c r="V1541" s="12">
        <v>42738</v>
      </c>
      <c r="W1541">
        <v>2016</v>
      </c>
    </row>
    <row r="1542" spans="1:23" ht="30" x14ac:dyDescent="0.25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3">
        <f t="shared" si="98"/>
        <v>41938.798796296294</v>
      </c>
      <c r="T1542" s="13">
        <f t="shared" si="99"/>
        <v>41968.843749999993</v>
      </c>
      <c r="U1542" s="12">
        <v>41938</v>
      </c>
      <c r="V1542" s="12">
        <v>41968</v>
      </c>
      <c r="W1542">
        <v>2014</v>
      </c>
    </row>
    <row r="1543" spans="1:23" ht="30" x14ac:dyDescent="0.25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3">
        <f t="shared" si="98"/>
        <v>41974.503912037035</v>
      </c>
      <c r="T1543" s="13">
        <f t="shared" si="99"/>
        <v>42004.503912037035</v>
      </c>
      <c r="U1543" s="12">
        <v>41974</v>
      </c>
      <c r="V1543" s="12">
        <v>42004</v>
      </c>
      <c r="W1543">
        <v>2014</v>
      </c>
    </row>
    <row r="1544" spans="1:23" ht="30" x14ac:dyDescent="0.25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3">
        <f t="shared" si="98"/>
        <v>42170.788194444445</v>
      </c>
      <c r="T1544" s="13">
        <f t="shared" si="99"/>
        <v>42185.788194444445</v>
      </c>
      <c r="U1544" s="12">
        <v>42170</v>
      </c>
      <c r="V1544" s="12">
        <v>42185</v>
      </c>
      <c r="W1544">
        <v>2015</v>
      </c>
    </row>
    <row r="1545" spans="1:23" ht="30" x14ac:dyDescent="0.25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3">
        <f t="shared" si="98"/>
        <v>41935.301319444443</v>
      </c>
      <c r="T1545" s="13">
        <f t="shared" si="99"/>
        <v>41965.342986111107</v>
      </c>
      <c r="U1545" s="12">
        <v>41935</v>
      </c>
      <c r="V1545" s="12">
        <v>41965</v>
      </c>
      <c r="W1545">
        <v>2014</v>
      </c>
    </row>
    <row r="1546" spans="1:23" ht="30" x14ac:dyDescent="0.25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3">
        <f t="shared" si="98"/>
        <v>42052.842870370368</v>
      </c>
      <c r="T1546" s="13">
        <f t="shared" si="99"/>
        <v>42094.804166666661</v>
      </c>
      <c r="U1546" s="12">
        <v>42052</v>
      </c>
      <c r="V1546" s="12">
        <v>42094</v>
      </c>
      <c r="W1546">
        <v>2015</v>
      </c>
    </row>
    <row r="1547" spans="1:23" ht="30" x14ac:dyDescent="0.25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3">
        <f t="shared" si="98"/>
        <v>42031.676319444443</v>
      </c>
      <c r="T1547" s="13">
        <f t="shared" si="99"/>
        <v>42065.677777777775</v>
      </c>
      <c r="U1547" s="12">
        <v>42031</v>
      </c>
      <c r="V1547" s="12">
        <v>42065</v>
      </c>
      <c r="W1547">
        <v>2015</v>
      </c>
    </row>
    <row r="1548" spans="1:23" ht="30" x14ac:dyDescent="0.25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3">
        <f t="shared" si="98"/>
        <v>41839.004618055551</v>
      </c>
      <c r="T1548" s="13">
        <f t="shared" si="99"/>
        <v>41899.004618055551</v>
      </c>
      <c r="U1548" s="12">
        <v>41839</v>
      </c>
      <c r="V1548" s="12">
        <v>41899</v>
      </c>
      <c r="W1548">
        <v>2014</v>
      </c>
    </row>
    <row r="1549" spans="1:23" ht="30" x14ac:dyDescent="0.25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3">
        <f t="shared" si="98"/>
        <v>42782.218541666669</v>
      </c>
      <c r="T1549" s="13">
        <f t="shared" si="99"/>
        <v>42789.218541666669</v>
      </c>
      <c r="U1549" s="12">
        <v>42782</v>
      </c>
      <c r="V1549" s="12">
        <v>42789</v>
      </c>
      <c r="W1549">
        <v>2017</v>
      </c>
    </row>
    <row r="1550" spans="1:23" ht="30" x14ac:dyDescent="0.25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3">
        <f t="shared" si="98"/>
        <v>42286.673842592594</v>
      </c>
      <c r="T1550" s="13">
        <f t="shared" si="99"/>
        <v>42316.715509259251</v>
      </c>
      <c r="U1550" s="12">
        <v>42286</v>
      </c>
      <c r="V1550" s="12">
        <v>42316</v>
      </c>
      <c r="W1550">
        <v>2015</v>
      </c>
    </row>
    <row r="1551" spans="1:23" ht="30" x14ac:dyDescent="0.25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3">
        <f t="shared" si="98"/>
        <v>42280.927766203698</v>
      </c>
      <c r="T1551" s="13">
        <f t="shared" si="99"/>
        <v>42310.96943287037</v>
      </c>
      <c r="U1551" s="12">
        <v>42280</v>
      </c>
      <c r="V1551" s="12">
        <v>42310</v>
      </c>
      <c r="W1551">
        <v>2015</v>
      </c>
    </row>
    <row r="1552" spans="1:23" ht="30" x14ac:dyDescent="0.25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3">
        <f t="shared" si="98"/>
        <v>42472.24113425926</v>
      </c>
      <c r="T1552" s="13">
        <f t="shared" si="99"/>
        <v>42502.24113425926</v>
      </c>
      <c r="U1552" s="12">
        <v>42472</v>
      </c>
      <c r="V1552" s="12">
        <v>42502</v>
      </c>
      <c r="W1552">
        <v>2016</v>
      </c>
    </row>
    <row r="1553" spans="1:23" ht="30" x14ac:dyDescent="0.25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3">
        <f t="shared" si="98"/>
        <v>42121.616192129623</v>
      </c>
      <c r="T1553" s="13">
        <f t="shared" si="99"/>
        <v>42151.616192129623</v>
      </c>
      <c r="U1553" s="12">
        <v>42121</v>
      </c>
      <c r="V1553" s="12">
        <v>42151</v>
      </c>
      <c r="W1553">
        <v>2015</v>
      </c>
    </row>
    <row r="1554" spans="1:23" ht="30" x14ac:dyDescent="0.25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3">
        <f t="shared" si="98"/>
        <v>41892.480416666665</v>
      </c>
      <c r="T1554" s="13">
        <f t="shared" si="99"/>
        <v>41912.957638888889</v>
      </c>
      <c r="U1554" s="12">
        <v>41892</v>
      </c>
      <c r="V1554" s="12">
        <v>41912</v>
      </c>
      <c r="W1554">
        <v>2014</v>
      </c>
    </row>
    <row r="1555" spans="1:23" ht="30" x14ac:dyDescent="0.25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3">
        <f t="shared" si="98"/>
        <v>42219.074618055551</v>
      </c>
      <c r="T1555" s="13">
        <f t="shared" si="99"/>
        <v>42249.074618055551</v>
      </c>
      <c r="U1555" s="12">
        <v>42219</v>
      </c>
      <c r="V1555" s="12">
        <v>42249</v>
      </c>
      <c r="W1555">
        <v>2015</v>
      </c>
    </row>
    <row r="1556" spans="1:23" ht="30" x14ac:dyDescent="0.25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3">
        <f t="shared" si="98"/>
        <v>42188.043865740743</v>
      </c>
      <c r="T1556" s="13">
        <f t="shared" si="99"/>
        <v>42218.043865740743</v>
      </c>
      <c r="U1556" s="12">
        <v>42188</v>
      </c>
      <c r="V1556" s="12">
        <v>42218</v>
      </c>
      <c r="W1556">
        <v>2015</v>
      </c>
    </row>
    <row r="1557" spans="1:23" ht="30" x14ac:dyDescent="0.25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3">
        <f t="shared" si="98"/>
        <v>42241.405462962961</v>
      </c>
      <c r="T1557" s="13">
        <f t="shared" si="99"/>
        <v>42264.499999999993</v>
      </c>
      <c r="U1557" s="12">
        <v>42241</v>
      </c>
      <c r="V1557" s="12">
        <v>42264</v>
      </c>
      <c r="W1557">
        <v>2015</v>
      </c>
    </row>
    <row r="1558" spans="1:23" ht="30" x14ac:dyDescent="0.25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3">
        <f t="shared" si="98"/>
        <v>42524.944722222215</v>
      </c>
      <c r="T1558" s="13">
        <f t="shared" si="99"/>
        <v>42554.944722222215</v>
      </c>
      <c r="U1558" s="12">
        <v>42524</v>
      </c>
      <c r="V1558" s="12">
        <v>42554</v>
      </c>
      <c r="W1558">
        <v>2016</v>
      </c>
    </row>
    <row r="1559" spans="1:23" ht="30" x14ac:dyDescent="0.25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3">
        <f t="shared" si="98"/>
        <v>41871.444826388884</v>
      </c>
      <c r="T1559" s="13">
        <f t="shared" si="99"/>
        <v>41902.444826388884</v>
      </c>
      <c r="U1559" s="12">
        <v>41871</v>
      </c>
      <c r="V1559" s="12">
        <v>41902</v>
      </c>
      <c r="W1559">
        <v>2014</v>
      </c>
    </row>
    <row r="1560" spans="1:23" ht="30" x14ac:dyDescent="0.25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3">
        <f t="shared" si="98"/>
        <v>42185.189340277771</v>
      </c>
      <c r="T1560" s="13">
        <f t="shared" si="99"/>
        <v>42244.299999999996</v>
      </c>
      <c r="U1560" s="12">
        <v>42185</v>
      </c>
      <c r="V1560" s="12">
        <v>42244</v>
      </c>
      <c r="W1560">
        <v>2015</v>
      </c>
    </row>
    <row r="1561" spans="1:23" ht="30" x14ac:dyDescent="0.25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3">
        <f t="shared" si="98"/>
        <v>42107.844895833325</v>
      </c>
      <c r="T1561" s="13">
        <f t="shared" si="99"/>
        <v>42122.844895833325</v>
      </c>
      <c r="U1561" s="12">
        <v>42107</v>
      </c>
      <c r="V1561" s="12">
        <v>42122</v>
      </c>
      <c r="W1561">
        <v>2015</v>
      </c>
    </row>
    <row r="1562" spans="1:23" ht="30" x14ac:dyDescent="0.25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3">
        <f t="shared" si="98"/>
        <v>41935.812418981477</v>
      </c>
      <c r="T1562" s="13">
        <f t="shared" si="99"/>
        <v>41955.854085648149</v>
      </c>
      <c r="U1562" s="12">
        <v>41935</v>
      </c>
      <c r="V1562" s="12">
        <v>41955</v>
      </c>
      <c r="W1562">
        <v>2014</v>
      </c>
    </row>
    <row r="1563" spans="1:23" ht="30" x14ac:dyDescent="0.25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3">
        <f t="shared" si="98"/>
        <v>41554.833368055552</v>
      </c>
      <c r="T1563" s="13">
        <f t="shared" si="99"/>
        <v>41584.875034722223</v>
      </c>
      <c r="U1563" s="12">
        <v>41554</v>
      </c>
      <c r="V1563" s="12">
        <v>41584</v>
      </c>
      <c r="W1563">
        <v>2013</v>
      </c>
    </row>
    <row r="1564" spans="1:23" ht="30" x14ac:dyDescent="0.25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3">
        <f t="shared" si="98"/>
        <v>40079.357824074068</v>
      </c>
      <c r="T1564" s="13">
        <f t="shared" si="99"/>
        <v>40148.826388888883</v>
      </c>
      <c r="U1564" s="12">
        <v>40079</v>
      </c>
      <c r="V1564" s="12">
        <v>40148</v>
      </c>
      <c r="W1564">
        <v>2009</v>
      </c>
    </row>
    <row r="1565" spans="1:23" ht="30" x14ac:dyDescent="0.25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3">
        <f t="shared" si="98"/>
        <v>41652.534155092588</v>
      </c>
      <c r="T1565" s="13">
        <f t="shared" si="99"/>
        <v>41712.492488425924</v>
      </c>
      <c r="U1565" s="12">
        <v>41652</v>
      </c>
      <c r="V1565" s="12">
        <v>41712</v>
      </c>
      <c r="W1565">
        <v>2014</v>
      </c>
    </row>
    <row r="1566" spans="1:23" ht="30" x14ac:dyDescent="0.25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3">
        <f t="shared" si="98"/>
        <v>42121.158668981479</v>
      </c>
      <c r="T1566" s="13">
        <f t="shared" si="99"/>
        <v>42152.628472222219</v>
      </c>
      <c r="U1566" s="12">
        <v>42121</v>
      </c>
      <c r="V1566" s="12">
        <v>42152</v>
      </c>
      <c r="W1566">
        <v>2015</v>
      </c>
    </row>
    <row r="1567" spans="1:23" ht="30" x14ac:dyDescent="0.25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3">
        <f t="shared" si="98"/>
        <v>40672.521539351852</v>
      </c>
      <c r="T1567" s="13">
        <f t="shared" si="99"/>
        <v>40702.521539351852</v>
      </c>
      <c r="U1567" s="12">
        <v>40672</v>
      </c>
      <c r="V1567" s="12">
        <v>40702</v>
      </c>
      <c r="W1567">
        <v>2011</v>
      </c>
    </row>
    <row r="1568" spans="1:23" ht="30" x14ac:dyDescent="0.25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3">
        <f t="shared" si="98"/>
        <v>42549.708379629628</v>
      </c>
      <c r="T1568" s="13">
        <f t="shared" si="99"/>
        <v>42578.708333333336</v>
      </c>
      <c r="U1568" s="12">
        <v>42549</v>
      </c>
      <c r="V1568" s="12">
        <v>42578</v>
      </c>
      <c r="W1568">
        <v>2016</v>
      </c>
    </row>
    <row r="1569" spans="1:23" ht="30" x14ac:dyDescent="0.25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3">
        <f t="shared" si="98"/>
        <v>41671.728530092587</v>
      </c>
      <c r="T1569" s="13">
        <f t="shared" si="99"/>
        <v>41686.791666666664</v>
      </c>
      <c r="U1569" s="12">
        <v>41671</v>
      </c>
      <c r="V1569" s="12">
        <v>41686</v>
      </c>
      <c r="W1569">
        <v>2014</v>
      </c>
    </row>
    <row r="1570" spans="1:23" ht="30" x14ac:dyDescent="0.25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3">
        <f t="shared" si="98"/>
        <v>41961.853993055549</v>
      </c>
      <c r="T1570" s="13">
        <f t="shared" si="99"/>
        <v>41996.853993055549</v>
      </c>
      <c r="U1570" s="12">
        <v>41961</v>
      </c>
      <c r="V1570" s="12">
        <v>41996</v>
      </c>
      <c r="W1570">
        <v>2014</v>
      </c>
    </row>
    <row r="1571" spans="1:23" x14ac:dyDescent="0.25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3">
        <f t="shared" si="98"/>
        <v>41389.471226851849</v>
      </c>
      <c r="T1571" s="13">
        <f t="shared" si="99"/>
        <v>41419.471226851849</v>
      </c>
      <c r="U1571" s="12">
        <v>41389</v>
      </c>
      <c r="V1571" s="12">
        <v>41419</v>
      </c>
      <c r="W1571">
        <v>2013</v>
      </c>
    </row>
    <row r="1572" spans="1:23" ht="30" x14ac:dyDescent="0.25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3">
        <f t="shared" si="98"/>
        <v>42438.605115740742</v>
      </c>
      <c r="T1572" s="13">
        <f t="shared" si="99"/>
        <v>42468.56344907407</v>
      </c>
      <c r="U1572" s="12">
        <v>42438</v>
      </c>
      <c r="V1572" s="12">
        <v>42468</v>
      </c>
      <c r="W1572">
        <v>2016</v>
      </c>
    </row>
    <row r="1573" spans="1:23" ht="30" x14ac:dyDescent="0.25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3">
        <f t="shared" si="98"/>
        <v>42144.561145833337</v>
      </c>
      <c r="T1573" s="13">
        <f t="shared" si="99"/>
        <v>42174.561145833337</v>
      </c>
      <c r="U1573" s="12">
        <v>42144</v>
      </c>
      <c r="V1573" s="12">
        <v>42174</v>
      </c>
      <c r="W1573">
        <v>2015</v>
      </c>
    </row>
    <row r="1574" spans="1:23" ht="30" x14ac:dyDescent="0.25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3">
        <f t="shared" si="98"/>
        <v>42403.824756944443</v>
      </c>
      <c r="T1574" s="13">
        <f t="shared" si="99"/>
        <v>42428.790972222218</v>
      </c>
      <c r="U1574" s="12">
        <v>42403</v>
      </c>
      <c r="V1574" s="12">
        <v>42428</v>
      </c>
      <c r="W1574">
        <v>2016</v>
      </c>
    </row>
    <row r="1575" spans="1:23" ht="30" x14ac:dyDescent="0.25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3">
        <f t="shared" si="98"/>
        <v>42785.791689814818</v>
      </c>
      <c r="T1575" s="13">
        <f t="shared" si="99"/>
        <v>42825.957638888889</v>
      </c>
      <c r="U1575" s="12">
        <v>42785</v>
      </c>
      <c r="V1575" s="12">
        <v>42825</v>
      </c>
      <c r="W1575">
        <v>2017</v>
      </c>
    </row>
    <row r="1576" spans="1:23" ht="30" x14ac:dyDescent="0.25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3">
        <f t="shared" si="98"/>
        <v>42017.719085648147</v>
      </c>
      <c r="T1576" s="13">
        <f t="shared" si="99"/>
        <v>42052.719085648147</v>
      </c>
      <c r="U1576" s="12">
        <v>42017</v>
      </c>
      <c r="V1576" s="12">
        <v>42052</v>
      </c>
      <c r="W1576">
        <v>2015</v>
      </c>
    </row>
    <row r="1577" spans="1:23" ht="30" x14ac:dyDescent="0.25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3">
        <f t="shared" si="98"/>
        <v>41799.315925925926</v>
      </c>
      <c r="T1577" s="13">
        <f t="shared" si="99"/>
        <v>41829.315925925926</v>
      </c>
      <c r="U1577" s="12">
        <v>41799</v>
      </c>
      <c r="V1577" s="12">
        <v>41829</v>
      </c>
      <c r="W1577">
        <v>2014</v>
      </c>
    </row>
    <row r="1578" spans="1:23" ht="30" x14ac:dyDescent="0.25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3">
        <f t="shared" si="98"/>
        <v>42140.670925925922</v>
      </c>
      <c r="T1578" s="13">
        <f t="shared" si="99"/>
        <v>42185.670925925922</v>
      </c>
      <c r="U1578" s="12">
        <v>42140</v>
      </c>
      <c r="V1578" s="12">
        <v>42185</v>
      </c>
      <c r="W1578">
        <v>2015</v>
      </c>
    </row>
    <row r="1579" spans="1:23" ht="30" x14ac:dyDescent="0.25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3">
        <f t="shared" si="98"/>
        <v>41054.639444444445</v>
      </c>
      <c r="T1579" s="13">
        <f t="shared" si="99"/>
        <v>41114.639444444445</v>
      </c>
      <c r="U1579" s="12">
        <v>41054</v>
      </c>
      <c r="V1579" s="12">
        <v>41114</v>
      </c>
      <c r="W1579">
        <v>2012</v>
      </c>
    </row>
    <row r="1580" spans="1:23" ht="30" x14ac:dyDescent="0.25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3">
        <f t="shared" si="98"/>
        <v>40398.857534722221</v>
      </c>
      <c r="T1580" s="13">
        <f t="shared" si="99"/>
        <v>40422.875</v>
      </c>
      <c r="U1580" s="12">
        <v>40398</v>
      </c>
      <c r="V1580" s="12">
        <v>40422</v>
      </c>
      <c r="W1580">
        <v>2010</v>
      </c>
    </row>
    <row r="1581" spans="1:23" ht="30" x14ac:dyDescent="0.25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3">
        <f t="shared" si="98"/>
        <v>41481.788090277776</v>
      </c>
      <c r="T1581" s="13">
        <f t="shared" si="99"/>
        <v>41514.788090277776</v>
      </c>
      <c r="U1581" s="12">
        <v>41481</v>
      </c>
      <c r="V1581" s="12">
        <v>41514</v>
      </c>
      <c r="W1581">
        <v>2013</v>
      </c>
    </row>
    <row r="1582" spans="1:23" ht="30" x14ac:dyDescent="0.25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3">
        <f t="shared" si="98"/>
        <v>40989.841736111113</v>
      </c>
      <c r="T1582" s="13">
        <f t="shared" si="99"/>
        <v>41049.841736111113</v>
      </c>
      <c r="U1582" s="12">
        <v>40989</v>
      </c>
      <c r="V1582" s="12">
        <v>41049</v>
      </c>
      <c r="W1582">
        <v>2012</v>
      </c>
    </row>
    <row r="1583" spans="1:23" ht="30" x14ac:dyDescent="0.25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3">
        <f t="shared" si="98"/>
        <v>42325.240624999999</v>
      </c>
      <c r="T1583" s="13">
        <f t="shared" si="99"/>
        <v>42357.240624999999</v>
      </c>
      <c r="U1583" s="12">
        <v>42325</v>
      </c>
      <c r="V1583" s="12">
        <v>42357</v>
      </c>
      <c r="W1583">
        <v>2015</v>
      </c>
    </row>
    <row r="1584" spans="1:23" x14ac:dyDescent="0.25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3">
        <f t="shared" si="98"/>
        <v>42246.581631944442</v>
      </c>
      <c r="T1584" s="13">
        <f t="shared" si="99"/>
        <v>42303.680555555555</v>
      </c>
      <c r="U1584" s="12">
        <v>42246</v>
      </c>
      <c r="V1584" s="12">
        <v>42303</v>
      </c>
      <c r="W1584">
        <v>2015</v>
      </c>
    </row>
    <row r="1585" spans="1:23" ht="30" x14ac:dyDescent="0.25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3">
        <f t="shared" si="98"/>
        <v>41877.696655092594</v>
      </c>
      <c r="T1585" s="13">
        <f t="shared" si="99"/>
        <v>41907.696655092594</v>
      </c>
      <c r="U1585" s="12">
        <v>41877</v>
      </c>
      <c r="V1585" s="12">
        <v>41907</v>
      </c>
      <c r="W1585">
        <v>2014</v>
      </c>
    </row>
    <row r="1586" spans="1:23" ht="30" x14ac:dyDescent="0.25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3">
        <f t="shared" si="98"/>
        <v>41779.440983796296</v>
      </c>
      <c r="T1586" s="13">
        <f t="shared" si="99"/>
        <v>41789.440983796296</v>
      </c>
      <c r="U1586" s="12">
        <v>41779</v>
      </c>
      <c r="V1586" s="12">
        <v>41789</v>
      </c>
      <c r="W1586">
        <v>2014</v>
      </c>
    </row>
    <row r="1587" spans="1:23" ht="30" x14ac:dyDescent="0.25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3">
        <f t="shared" si="98"/>
        <v>42707.687129629623</v>
      </c>
      <c r="T1587" s="13">
        <f t="shared" si="99"/>
        <v>42729.249999999993</v>
      </c>
      <c r="U1587" s="12">
        <v>42707</v>
      </c>
      <c r="V1587" s="12">
        <v>42729</v>
      </c>
      <c r="W1587">
        <v>2016</v>
      </c>
    </row>
    <row r="1588" spans="1:23" x14ac:dyDescent="0.25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3">
        <f t="shared" si="98"/>
        <v>42068.896087962967</v>
      </c>
      <c r="T1588" s="13">
        <f t="shared" si="99"/>
        <v>42098.854421296295</v>
      </c>
      <c r="U1588" s="12">
        <v>42068</v>
      </c>
      <c r="V1588" s="12">
        <v>42098</v>
      </c>
      <c r="W1588">
        <v>2015</v>
      </c>
    </row>
    <row r="1589" spans="1:23" ht="30" x14ac:dyDescent="0.25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3">
        <f t="shared" si="98"/>
        <v>41956.742650462962</v>
      </c>
      <c r="T1589" s="13">
        <f t="shared" si="99"/>
        <v>41986.742650462962</v>
      </c>
      <c r="U1589" s="12">
        <v>41956</v>
      </c>
      <c r="V1589" s="12">
        <v>41986</v>
      </c>
      <c r="W1589">
        <v>2014</v>
      </c>
    </row>
    <row r="1590" spans="1:23" x14ac:dyDescent="0.25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3">
        <f t="shared" si="98"/>
        <v>42005.041655092595</v>
      </c>
      <c r="T1590" s="13">
        <f t="shared" si="99"/>
        <v>42035.633333333331</v>
      </c>
      <c r="U1590" s="12">
        <v>42005</v>
      </c>
      <c r="V1590" s="12">
        <v>42035</v>
      </c>
      <c r="W1590">
        <v>2015</v>
      </c>
    </row>
    <row r="1591" spans="1:23" ht="30" x14ac:dyDescent="0.25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3">
        <f t="shared" si="98"/>
        <v>42256.776458333326</v>
      </c>
      <c r="T1591" s="13">
        <f t="shared" si="99"/>
        <v>42286.776458333326</v>
      </c>
      <c r="U1591" s="12">
        <v>42256</v>
      </c>
      <c r="V1591" s="12">
        <v>42286</v>
      </c>
      <c r="W1591">
        <v>2015</v>
      </c>
    </row>
    <row r="1592" spans="1:23" x14ac:dyDescent="0.25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3">
        <f t="shared" si="98"/>
        <v>42240.648888888885</v>
      </c>
      <c r="T1592" s="13">
        <f t="shared" si="99"/>
        <v>42270.648888888885</v>
      </c>
      <c r="U1592" s="12">
        <v>42240</v>
      </c>
      <c r="V1592" s="12">
        <v>42270</v>
      </c>
      <c r="W1592">
        <v>2015</v>
      </c>
    </row>
    <row r="1593" spans="1:23" ht="30" x14ac:dyDescent="0.25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3">
        <f t="shared" si="98"/>
        <v>42433.517835648141</v>
      </c>
      <c r="T1593" s="13">
        <f t="shared" si="99"/>
        <v>42463.476168981484</v>
      </c>
      <c r="U1593" s="12">
        <v>42433</v>
      </c>
      <c r="V1593" s="12">
        <v>42463</v>
      </c>
      <c r="W1593">
        <v>2016</v>
      </c>
    </row>
    <row r="1594" spans="1:23" ht="30" x14ac:dyDescent="0.25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3">
        <f t="shared" si="98"/>
        <v>42045.86440972222</v>
      </c>
      <c r="T1594" s="13">
        <f t="shared" si="99"/>
        <v>42090.822743055549</v>
      </c>
      <c r="U1594" s="12">
        <v>42045</v>
      </c>
      <c r="V1594" s="12">
        <v>42090</v>
      </c>
      <c r="W1594">
        <v>2015</v>
      </c>
    </row>
    <row r="1595" spans="1:23" ht="30" x14ac:dyDescent="0.25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3">
        <f t="shared" si="98"/>
        <v>42033.63721064815</v>
      </c>
      <c r="T1595" s="13">
        <f t="shared" si="99"/>
        <v>42063.63721064815</v>
      </c>
      <c r="U1595" s="12">
        <v>42033</v>
      </c>
      <c r="V1595" s="12">
        <v>42063</v>
      </c>
      <c r="W1595">
        <v>2015</v>
      </c>
    </row>
    <row r="1596" spans="1:23" ht="30" x14ac:dyDescent="0.25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3">
        <f t="shared" si="98"/>
        <v>42445.504421296289</v>
      </c>
      <c r="T1596" s="13">
        <f t="shared" si="99"/>
        <v>42505.472916666658</v>
      </c>
      <c r="U1596" s="12">
        <v>42445</v>
      </c>
      <c r="V1596" s="12">
        <v>42505</v>
      </c>
      <c r="W1596">
        <v>2016</v>
      </c>
    </row>
    <row r="1597" spans="1:23" ht="30" x14ac:dyDescent="0.25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3">
        <f t="shared" si="98"/>
        <v>41779.84175925926</v>
      </c>
      <c r="T1597" s="13">
        <f t="shared" si="99"/>
        <v>41808.634027777778</v>
      </c>
      <c r="U1597" s="12">
        <v>41779</v>
      </c>
      <c r="V1597" s="12">
        <v>41808</v>
      </c>
      <c r="W1597">
        <v>2014</v>
      </c>
    </row>
    <row r="1598" spans="1:23" ht="30" x14ac:dyDescent="0.25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3">
        <f t="shared" si="98"/>
        <v>41941.221863425926</v>
      </c>
      <c r="T1598" s="13">
        <f t="shared" si="99"/>
        <v>41986.26353009259</v>
      </c>
      <c r="U1598" s="12">
        <v>41941</v>
      </c>
      <c r="V1598" s="12">
        <v>41986</v>
      </c>
      <c r="W1598">
        <v>2014</v>
      </c>
    </row>
    <row r="1599" spans="1:23" ht="30" x14ac:dyDescent="0.25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3">
        <f t="shared" si="98"/>
        <v>42603.145798611113</v>
      </c>
      <c r="T1599" s="13">
        <f t="shared" si="99"/>
        <v>42633.145798611113</v>
      </c>
      <c r="U1599" s="12">
        <v>42603</v>
      </c>
      <c r="V1599" s="12">
        <v>42633</v>
      </c>
      <c r="W1599">
        <v>2016</v>
      </c>
    </row>
    <row r="1600" spans="1:23" ht="30" x14ac:dyDescent="0.25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3">
        <f t="shared" si="98"/>
        <v>42151.459004629629</v>
      </c>
      <c r="T1600" s="13">
        <f t="shared" si="99"/>
        <v>42211.459004629629</v>
      </c>
      <c r="U1600" s="12">
        <v>42151</v>
      </c>
      <c r="V1600" s="12">
        <v>42211</v>
      </c>
      <c r="W1600">
        <v>2015</v>
      </c>
    </row>
    <row r="1601" spans="1:23" ht="30" x14ac:dyDescent="0.25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3">
        <f t="shared" si="98"/>
        <v>42438.330740740734</v>
      </c>
      <c r="T1601" s="13">
        <f t="shared" si="99"/>
        <v>42468.289074074077</v>
      </c>
      <c r="U1601" s="12">
        <v>42438</v>
      </c>
      <c r="V1601" s="12">
        <v>42468</v>
      </c>
      <c r="W1601">
        <v>2016</v>
      </c>
    </row>
    <row r="1602" spans="1:23" ht="30" x14ac:dyDescent="0.25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3">
        <f t="shared" si="98"/>
        <v>41790.848981481482</v>
      </c>
      <c r="T1602" s="13">
        <f t="shared" si="99"/>
        <v>41835.007638888885</v>
      </c>
      <c r="U1602" s="12">
        <v>41790</v>
      </c>
      <c r="V1602" s="12">
        <v>41835</v>
      </c>
      <c r="W1602">
        <v>2014</v>
      </c>
    </row>
    <row r="1603" spans="1:23" ht="30" x14ac:dyDescent="0.25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3">
        <f t="shared" ref="S1603:S1666" si="102">(((J1603/60)/60)/24)+DATE(1970,1,1)+(-5/24)</f>
        <v>40637.884641203702</v>
      </c>
      <c r="T1603" s="13">
        <f t="shared" ref="T1603:T1666" si="103">(((I1603/60)/60)/24)+DATE(1970,1,1)+(-5/24)</f>
        <v>40667.884641203702</v>
      </c>
      <c r="U1603" s="12">
        <v>40637</v>
      </c>
      <c r="V1603" s="12">
        <v>40667</v>
      </c>
      <c r="W1603">
        <v>2011</v>
      </c>
    </row>
    <row r="1604" spans="1:23" ht="30" x14ac:dyDescent="0.25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3">
        <f t="shared" si="102"/>
        <v>40788.089317129627</v>
      </c>
      <c r="T1604" s="13">
        <f t="shared" si="103"/>
        <v>40830.75</v>
      </c>
      <c r="U1604" s="12">
        <v>40788</v>
      </c>
      <c r="V1604" s="12">
        <v>40830</v>
      </c>
      <c r="W1604">
        <v>2011</v>
      </c>
    </row>
    <row r="1605" spans="1:23" ht="30" x14ac:dyDescent="0.25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3">
        <f t="shared" si="102"/>
        <v>40875.961331018516</v>
      </c>
      <c r="T1605" s="13">
        <f t="shared" si="103"/>
        <v>40935.961331018516</v>
      </c>
      <c r="U1605" s="12">
        <v>40875</v>
      </c>
      <c r="V1605" s="12">
        <v>40935</v>
      </c>
      <c r="W1605">
        <v>2011</v>
      </c>
    </row>
    <row r="1606" spans="1:23" ht="30" x14ac:dyDescent="0.25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3">
        <f t="shared" si="102"/>
        <v>40945.636979166666</v>
      </c>
      <c r="T1606" s="13">
        <f t="shared" si="103"/>
        <v>40985.595312499994</v>
      </c>
      <c r="U1606" s="12">
        <v>40945</v>
      </c>
      <c r="V1606" s="12">
        <v>40985</v>
      </c>
      <c r="W1606">
        <v>2012</v>
      </c>
    </row>
    <row r="1607" spans="1:23" ht="30" x14ac:dyDescent="0.25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3">
        <f t="shared" si="102"/>
        <v>40746.804548611108</v>
      </c>
      <c r="T1607" s="13">
        <f t="shared" si="103"/>
        <v>40756.083333333328</v>
      </c>
      <c r="U1607" s="12">
        <v>40746</v>
      </c>
      <c r="V1607" s="12">
        <v>40756</v>
      </c>
      <c r="W1607">
        <v>2011</v>
      </c>
    </row>
    <row r="1608" spans="1:23" ht="30" x14ac:dyDescent="0.25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3">
        <f t="shared" si="102"/>
        <v>40535.903217592589</v>
      </c>
      <c r="T1608" s="13">
        <f t="shared" si="103"/>
        <v>40625.861550925925</v>
      </c>
      <c r="U1608" s="12">
        <v>40535</v>
      </c>
      <c r="V1608" s="12">
        <v>40625</v>
      </c>
      <c r="W1608">
        <v>2010</v>
      </c>
    </row>
    <row r="1609" spans="1:23" ht="30" x14ac:dyDescent="0.25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3">
        <f t="shared" si="102"/>
        <v>41053.600127314814</v>
      </c>
      <c r="T1609" s="13">
        <f t="shared" si="103"/>
        <v>41074.600127314814</v>
      </c>
      <c r="U1609" s="12">
        <v>41053</v>
      </c>
      <c r="V1609" s="12">
        <v>41074</v>
      </c>
      <c r="W1609">
        <v>2012</v>
      </c>
    </row>
    <row r="1610" spans="1:23" ht="30" x14ac:dyDescent="0.25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3">
        <f t="shared" si="102"/>
        <v>41607.622523148144</v>
      </c>
      <c r="T1610" s="13">
        <f t="shared" si="103"/>
        <v>41640.018055555556</v>
      </c>
      <c r="U1610" s="12">
        <v>41607</v>
      </c>
      <c r="V1610" s="12">
        <v>41640</v>
      </c>
      <c r="W1610">
        <v>2013</v>
      </c>
    </row>
    <row r="1611" spans="1:23" ht="30" x14ac:dyDescent="0.25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3">
        <f t="shared" si="102"/>
        <v>40795.792928240735</v>
      </c>
      <c r="T1611" s="13">
        <f t="shared" si="103"/>
        <v>40849.125</v>
      </c>
      <c r="U1611" s="12">
        <v>40795</v>
      </c>
      <c r="V1611" s="12">
        <v>40849</v>
      </c>
      <c r="W1611">
        <v>2011</v>
      </c>
    </row>
    <row r="1612" spans="1:23" x14ac:dyDescent="0.25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3">
        <f t="shared" si="102"/>
        <v>41228.716550925921</v>
      </c>
      <c r="T1612" s="13">
        <f t="shared" si="103"/>
        <v>41258.716550925921</v>
      </c>
      <c r="U1612" s="12">
        <v>41228</v>
      </c>
      <c r="V1612" s="12">
        <v>41258</v>
      </c>
      <c r="W1612">
        <v>2012</v>
      </c>
    </row>
    <row r="1613" spans="1:23" x14ac:dyDescent="0.25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3">
        <f t="shared" si="102"/>
        <v>41408.792037037034</v>
      </c>
      <c r="T1613" s="13">
        <f t="shared" si="103"/>
        <v>41429.792037037034</v>
      </c>
      <c r="U1613" s="12">
        <v>41408</v>
      </c>
      <c r="V1613" s="12">
        <v>41429</v>
      </c>
      <c r="W1613">
        <v>2013</v>
      </c>
    </row>
    <row r="1614" spans="1:23" ht="30" x14ac:dyDescent="0.25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3">
        <f t="shared" si="102"/>
        <v>41246.666481481479</v>
      </c>
      <c r="T1614" s="13">
        <f t="shared" si="103"/>
        <v>41276.666481481479</v>
      </c>
      <c r="U1614" s="12">
        <v>41246</v>
      </c>
      <c r="V1614" s="12">
        <v>41276</v>
      </c>
      <c r="W1614">
        <v>2012</v>
      </c>
    </row>
    <row r="1615" spans="1:23" ht="30" x14ac:dyDescent="0.25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3">
        <f t="shared" si="102"/>
        <v>41081.861134259256</v>
      </c>
      <c r="T1615" s="13">
        <f t="shared" si="103"/>
        <v>41111.861134259256</v>
      </c>
      <c r="U1615" s="12">
        <v>41081</v>
      </c>
      <c r="V1615" s="12">
        <v>41111</v>
      </c>
      <c r="W1615">
        <v>2012</v>
      </c>
    </row>
    <row r="1616" spans="1:23" ht="30" x14ac:dyDescent="0.25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3">
        <f t="shared" si="102"/>
        <v>41794.772789351846</v>
      </c>
      <c r="T1616" s="13">
        <f t="shared" si="103"/>
        <v>41854.5</v>
      </c>
      <c r="U1616" s="12">
        <v>41794</v>
      </c>
      <c r="V1616" s="12">
        <v>41854</v>
      </c>
      <c r="W1616">
        <v>2014</v>
      </c>
    </row>
    <row r="1617" spans="1:23" ht="30" x14ac:dyDescent="0.25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3">
        <f t="shared" si="102"/>
        <v>40844.842546296291</v>
      </c>
      <c r="T1617" s="13">
        <f t="shared" si="103"/>
        <v>40889.884212962963</v>
      </c>
      <c r="U1617" s="12">
        <v>40844</v>
      </c>
      <c r="V1617" s="12">
        <v>40889</v>
      </c>
      <c r="W1617">
        <v>2011</v>
      </c>
    </row>
    <row r="1618" spans="1:23" ht="30" x14ac:dyDescent="0.25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3">
        <f t="shared" si="102"/>
        <v>41194.507187499999</v>
      </c>
      <c r="T1618" s="13">
        <f t="shared" si="103"/>
        <v>41235.708333333328</v>
      </c>
      <c r="U1618" s="12">
        <v>41194</v>
      </c>
      <c r="V1618" s="12">
        <v>41235</v>
      </c>
      <c r="W1618">
        <v>2012</v>
      </c>
    </row>
    <row r="1619" spans="1:23" ht="30" x14ac:dyDescent="0.25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3">
        <f t="shared" si="102"/>
        <v>41546.455879629626</v>
      </c>
      <c r="T1619" s="13">
        <f t="shared" si="103"/>
        <v>41579.583333333328</v>
      </c>
      <c r="U1619" s="12">
        <v>41546</v>
      </c>
      <c r="V1619" s="12">
        <v>41579</v>
      </c>
      <c r="W1619">
        <v>2013</v>
      </c>
    </row>
    <row r="1620" spans="1:23" ht="30" x14ac:dyDescent="0.25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3">
        <f t="shared" si="102"/>
        <v>41301.446006944439</v>
      </c>
      <c r="T1620" s="13">
        <f t="shared" si="103"/>
        <v>41341.446006944439</v>
      </c>
      <c r="U1620" s="12">
        <v>41301</v>
      </c>
      <c r="V1620" s="12">
        <v>41341</v>
      </c>
      <c r="W1620">
        <v>2013</v>
      </c>
    </row>
    <row r="1621" spans="1:23" ht="30" x14ac:dyDescent="0.25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3">
        <f t="shared" si="102"/>
        <v>41875.977847222224</v>
      </c>
      <c r="T1621" s="13">
        <f t="shared" si="103"/>
        <v>41896.977847222224</v>
      </c>
      <c r="U1621" s="12">
        <v>41875</v>
      </c>
      <c r="V1621" s="12">
        <v>41896</v>
      </c>
      <c r="W1621">
        <v>2014</v>
      </c>
    </row>
    <row r="1622" spans="1:23" x14ac:dyDescent="0.25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3">
        <f t="shared" si="102"/>
        <v>41321.131249999999</v>
      </c>
      <c r="T1622" s="13">
        <f t="shared" si="103"/>
        <v>41328.131249999999</v>
      </c>
      <c r="U1622" s="12">
        <v>41321</v>
      </c>
      <c r="V1622" s="12">
        <v>41328</v>
      </c>
      <c r="W1622">
        <v>2013</v>
      </c>
    </row>
    <row r="1623" spans="1:23" ht="30" x14ac:dyDescent="0.25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3">
        <f t="shared" si="102"/>
        <v>41003.398321759254</v>
      </c>
      <c r="T1623" s="13">
        <f t="shared" si="103"/>
        <v>41056.957638888889</v>
      </c>
      <c r="U1623" s="12">
        <v>41003</v>
      </c>
      <c r="V1623" s="12">
        <v>41056</v>
      </c>
      <c r="W1623">
        <v>2012</v>
      </c>
    </row>
    <row r="1624" spans="1:23" ht="30" x14ac:dyDescent="0.25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3">
        <f t="shared" si="102"/>
        <v>41950.086504629624</v>
      </c>
      <c r="T1624" s="13">
        <f t="shared" si="103"/>
        <v>41990.124305555553</v>
      </c>
      <c r="U1624" s="12">
        <v>41950</v>
      </c>
      <c r="V1624" s="12">
        <v>41990</v>
      </c>
      <c r="W1624">
        <v>2014</v>
      </c>
    </row>
    <row r="1625" spans="1:23" ht="30" x14ac:dyDescent="0.25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3">
        <f t="shared" si="102"/>
        <v>41453.480196759258</v>
      </c>
      <c r="T1625" s="13">
        <f t="shared" si="103"/>
        <v>41513.480196759258</v>
      </c>
      <c r="U1625" s="12">
        <v>41453</v>
      </c>
      <c r="V1625" s="12">
        <v>41513</v>
      </c>
      <c r="W1625">
        <v>2013</v>
      </c>
    </row>
    <row r="1626" spans="1:23" ht="30" x14ac:dyDescent="0.25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3">
        <f t="shared" si="102"/>
        <v>41243.158969907403</v>
      </c>
      <c r="T1626" s="13">
        <f t="shared" si="103"/>
        <v>41283.158969907403</v>
      </c>
      <c r="U1626" s="12">
        <v>41243</v>
      </c>
      <c r="V1626" s="12">
        <v>41283</v>
      </c>
      <c r="W1626">
        <v>2012</v>
      </c>
    </row>
    <row r="1627" spans="1:23" ht="30" x14ac:dyDescent="0.25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3">
        <f t="shared" si="102"/>
        <v>41135.491354166668</v>
      </c>
      <c r="T1627" s="13">
        <f t="shared" si="103"/>
        <v>41163.491354166668</v>
      </c>
      <c r="U1627" s="12">
        <v>41135</v>
      </c>
      <c r="V1627" s="12">
        <v>41163</v>
      </c>
      <c r="W1627">
        <v>2012</v>
      </c>
    </row>
    <row r="1628" spans="1:23" ht="30" x14ac:dyDescent="0.25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3">
        <f t="shared" si="102"/>
        <v>41579.639664351853</v>
      </c>
      <c r="T1628" s="13">
        <f t="shared" si="103"/>
        <v>41609.681331018517</v>
      </c>
      <c r="U1628" s="12">
        <v>41579</v>
      </c>
      <c r="V1628" s="12">
        <v>41609</v>
      </c>
      <c r="W1628">
        <v>2013</v>
      </c>
    </row>
    <row r="1629" spans="1:23" ht="30" x14ac:dyDescent="0.25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3">
        <f t="shared" si="102"/>
        <v>41205.498715277776</v>
      </c>
      <c r="T1629" s="13">
        <f t="shared" si="103"/>
        <v>41238.999305555553</v>
      </c>
      <c r="U1629" s="12">
        <v>41205</v>
      </c>
      <c r="V1629" s="12">
        <v>41238</v>
      </c>
      <c r="W1629">
        <v>2012</v>
      </c>
    </row>
    <row r="1630" spans="1:23" x14ac:dyDescent="0.25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3">
        <f t="shared" si="102"/>
        <v>41774.528726851851</v>
      </c>
      <c r="T1630" s="13">
        <f t="shared" si="103"/>
        <v>41807.528726851851</v>
      </c>
      <c r="U1630" s="12">
        <v>41774</v>
      </c>
      <c r="V1630" s="12">
        <v>41807</v>
      </c>
      <c r="W1630">
        <v>2014</v>
      </c>
    </row>
    <row r="1631" spans="1:23" x14ac:dyDescent="0.25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3">
        <f t="shared" si="102"/>
        <v>41645.658946759257</v>
      </c>
      <c r="T1631" s="13">
        <f t="shared" si="103"/>
        <v>41690.658946759257</v>
      </c>
      <c r="U1631" s="12">
        <v>41645</v>
      </c>
      <c r="V1631" s="12">
        <v>41690</v>
      </c>
      <c r="W1631">
        <v>2014</v>
      </c>
    </row>
    <row r="1632" spans="1:23" ht="30" x14ac:dyDescent="0.25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3">
        <f t="shared" si="102"/>
        <v>40939.629340277774</v>
      </c>
      <c r="T1632" s="13">
        <f t="shared" si="103"/>
        <v>40970.082638888889</v>
      </c>
      <c r="U1632" s="12">
        <v>40939</v>
      </c>
      <c r="V1632" s="12">
        <v>40970</v>
      </c>
      <c r="W1632">
        <v>2012</v>
      </c>
    </row>
    <row r="1633" spans="1:23" ht="30" x14ac:dyDescent="0.25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3">
        <f t="shared" si="102"/>
        <v>41164.65116898148</v>
      </c>
      <c r="T1633" s="13">
        <f t="shared" si="103"/>
        <v>41194.65116898148</v>
      </c>
      <c r="U1633" s="12">
        <v>41164</v>
      </c>
      <c r="V1633" s="12">
        <v>41194</v>
      </c>
      <c r="W1633">
        <v>2012</v>
      </c>
    </row>
    <row r="1634" spans="1:23" ht="30" x14ac:dyDescent="0.25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3">
        <f t="shared" si="102"/>
        <v>40750.132569444439</v>
      </c>
      <c r="T1634" s="13">
        <f t="shared" si="103"/>
        <v>40810.132569444439</v>
      </c>
      <c r="U1634" s="12">
        <v>40750</v>
      </c>
      <c r="V1634" s="12">
        <v>40810</v>
      </c>
      <c r="W1634">
        <v>2011</v>
      </c>
    </row>
    <row r="1635" spans="1:23" ht="30" x14ac:dyDescent="0.25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3">
        <f t="shared" si="102"/>
        <v>40896.675416666665</v>
      </c>
      <c r="T1635" s="13">
        <f t="shared" si="103"/>
        <v>40924</v>
      </c>
      <c r="U1635" s="12">
        <v>40896</v>
      </c>
      <c r="V1635" s="12">
        <v>40924</v>
      </c>
      <c r="W1635">
        <v>2011</v>
      </c>
    </row>
    <row r="1636" spans="1:23" ht="30" x14ac:dyDescent="0.25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3">
        <f t="shared" si="102"/>
        <v>40657.981493055551</v>
      </c>
      <c r="T1636" s="13">
        <f t="shared" si="103"/>
        <v>40696.040972222218</v>
      </c>
      <c r="U1636" s="12">
        <v>40657</v>
      </c>
      <c r="V1636" s="12">
        <v>40696</v>
      </c>
      <c r="W1636">
        <v>2011</v>
      </c>
    </row>
    <row r="1637" spans="1:23" ht="30" x14ac:dyDescent="0.25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3">
        <f t="shared" si="102"/>
        <v>42502.660428240742</v>
      </c>
      <c r="T1637" s="13">
        <f t="shared" si="103"/>
        <v>42562.660428240742</v>
      </c>
      <c r="U1637" s="12">
        <v>42502</v>
      </c>
      <c r="V1637" s="12">
        <v>42562</v>
      </c>
      <c r="W1637">
        <v>2016</v>
      </c>
    </row>
    <row r="1638" spans="1:23" ht="30" x14ac:dyDescent="0.25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3">
        <f t="shared" si="102"/>
        <v>40662.878333333334</v>
      </c>
      <c r="T1638" s="13">
        <f t="shared" si="103"/>
        <v>40705.958333333328</v>
      </c>
      <c r="U1638" s="12">
        <v>40662</v>
      </c>
      <c r="V1638" s="12">
        <v>40705</v>
      </c>
      <c r="W1638">
        <v>2011</v>
      </c>
    </row>
    <row r="1639" spans="1:23" ht="30" x14ac:dyDescent="0.25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3">
        <f t="shared" si="102"/>
        <v>40122.543287037035</v>
      </c>
      <c r="T1639" s="13">
        <f t="shared" si="103"/>
        <v>40178.777083333334</v>
      </c>
      <c r="U1639" s="12">
        <v>40122</v>
      </c>
      <c r="V1639" s="12">
        <v>40178</v>
      </c>
      <c r="W1639">
        <v>2009</v>
      </c>
    </row>
    <row r="1640" spans="1:23" x14ac:dyDescent="0.25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3">
        <f t="shared" si="102"/>
        <v>41288.478796296295</v>
      </c>
      <c r="T1640" s="13">
        <f t="shared" si="103"/>
        <v>41333.684027777774</v>
      </c>
      <c r="U1640" s="12">
        <v>41288</v>
      </c>
      <c r="V1640" s="12">
        <v>41333</v>
      </c>
      <c r="W1640">
        <v>2013</v>
      </c>
    </row>
    <row r="1641" spans="1:23" ht="30" x14ac:dyDescent="0.25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3">
        <f t="shared" si="102"/>
        <v>40941.444039351853</v>
      </c>
      <c r="T1641" s="13">
        <f t="shared" si="103"/>
        <v>40971.444039351853</v>
      </c>
      <c r="U1641" s="12">
        <v>40941</v>
      </c>
      <c r="V1641" s="12">
        <v>40971</v>
      </c>
      <c r="W1641">
        <v>2012</v>
      </c>
    </row>
    <row r="1642" spans="1:23" ht="30" x14ac:dyDescent="0.25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3">
        <f t="shared" si="102"/>
        <v>40379.022627314815</v>
      </c>
      <c r="T1642" s="13">
        <f t="shared" si="103"/>
        <v>40392.874305555553</v>
      </c>
      <c r="U1642" s="12">
        <v>40379</v>
      </c>
      <c r="V1642" s="12">
        <v>40392</v>
      </c>
      <c r="W1642">
        <v>2010</v>
      </c>
    </row>
    <row r="1643" spans="1:23" x14ac:dyDescent="0.25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3">
        <f t="shared" si="102"/>
        <v>41962.388240740744</v>
      </c>
      <c r="T1643" s="13">
        <f t="shared" si="103"/>
        <v>41992.388240740744</v>
      </c>
      <c r="U1643" s="12">
        <v>41962</v>
      </c>
      <c r="V1643" s="12">
        <v>41992</v>
      </c>
      <c r="W1643">
        <v>2014</v>
      </c>
    </row>
    <row r="1644" spans="1:23" ht="30" x14ac:dyDescent="0.25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3">
        <f t="shared" si="102"/>
        <v>40687.816284722219</v>
      </c>
      <c r="T1644" s="13">
        <f t="shared" si="103"/>
        <v>40707.816284722219</v>
      </c>
      <c r="U1644" s="12">
        <v>40687</v>
      </c>
      <c r="V1644" s="12">
        <v>40707</v>
      </c>
      <c r="W1644">
        <v>2011</v>
      </c>
    </row>
    <row r="1645" spans="1:23" ht="30" x14ac:dyDescent="0.25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3">
        <f t="shared" si="102"/>
        <v>41146.615879629629</v>
      </c>
      <c r="T1645" s="13">
        <f t="shared" si="103"/>
        <v>41176.615879629629</v>
      </c>
      <c r="U1645" s="12">
        <v>41146</v>
      </c>
      <c r="V1645" s="12">
        <v>41176</v>
      </c>
      <c r="W1645">
        <v>2012</v>
      </c>
    </row>
    <row r="1646" spans="1:23" ht="30" x14ac:dyDescent="0.25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3">
        <f t="shared" si="102"/>
        <v>41174.851388888885</v>
      </c>
      <c r="T1646" s="13">
        <f t="shared" si="103"/>
        <v>41234.893055555556</v>
      </c>
      <c r="U1646" s="12">
        <v>41174</v>
      </c>
      <c r="V1646" s="12">
        <v>41234</v>
      </c>
      <c r="W1646">
        <v>2012</v>
      </c>
    </row>
    <row r="1647" spans="1:23" ht="30" x14ac:dyDescent="0.25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3">
        <f t="shared" si="102"/>
        <v>41521.409027777772</v>
      </c>
      <c r="T1647" s="13">
        <f t="shared" si="103"/>
        <v>41535.409027777772</v>
      </c>
      <c r="U1647" s="12">
        <v>41521</v>
      </c>
      <c r="V1647" s="12">
        <v>41535</v>
      </c>
      <c r="W1647">
        <v>2013</v>
      </c>
    </row>
    <row r="1648" spans="1:23" ht="30" x14ac:dyDescent="0.25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3">
        <f t="shared" si="102"/>
        <v>41833.241932870369</v>
      </c>
      <c r="T1648" s="13">
        <f t="shared" si="103"/>
        <v>41865.549305555556</v>
      </c>
      <c r="U1648" s="12">
        <v>41833</v>
      </c>
      <c r="V1648" s="12">
        <v>41865</v>
      </c>
      <c r="W1648">
        <v>2014</v>
      </c>
    </row>
    <row r="1649" spans="1:23" ht="30" x14ac:dyDescent="0.25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3">
        <f t="shared" si="102"/>
        <v>41039.201122685183</v>
      </c>
      <c r="T1649" s="13">
        <f t="shared" si="103"/>
        <v>41069.201122685183</v>
      </c>
      <c r="U1649" s="12">
        <v>41039</v>
      </c>
      <c r="V1649" s="12">
        <v>41069</v>
      </c>
      <c r="W1649">
        <v>2012</v>
      </c>
    </row>
    <row r="1650" spans="1:23" ht="30" x14ac:dyDescent="0.25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3">
        <f t="shared" si="102"/>
        <v>40592.496319444443</v>
      </c>
      <c r="T1650" s="13">
        <f t="shared" si="103"/>
        <v>40622.454652777778</v>
      </c>
      <c r="U1650" s="12">
        <v>40592</v>
      </c>
      <c r="V1650" s="12">
        <v>40622</v>
      </c>
      <c r="W1650">
        <v>2011</v>
      </c>
    </row>
    <row r="1651" spans="1:23" ht="30" x14ac:dyDescent="0.25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3">
        <f t="shared" si="102"/>
        <v>41737.476331018515</v>
      </c>
      <c r="T1651" s="13">
        <f t="shared" si="103"/>
        <v>41782.476331018515</v>
      </c>
      <c r="U1651" s="12">
        <v>41737</v>
      </c>
      <c r="V1651" s="12">
        <v>41782</v>
      </c>
      <c r="W1651">
        <v>2014</v>
      </c>
    </row>
    <row r="1652" spans="1:23" ht="30" x14ac:dyDescent="0.25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3">
        <f t="shared" si="102"/>
        <v>41526.227280092593</v>
      </c>
      <c r="T1652" s="13">
        <f t="shared" si="103"/>
        <v>41556.227280092593</v>
      </c>
      <c r="U1652" s="12">
        <v>41526</v>
      </c>
      <c r="V1652" s="12">
        <v>41556</v>
      </c>
      <c r="W1652">
        <v>2013</v>
      </c>
    </row>
    <row r="1653" spans="1:23" ht="30" x14ac:dyDescent="0.25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3">
        <f t="shared" si="102"/>
        <v>40625.692361111105</v>
      </c>
      <c r="T1653" s="13">
        <f t="shared" si="103"/>
        <v>40659.082638888889</v>
      </c>
      <c r="U1653" s="12">
        <v>40625</v>
      </c>
      <c r="V1653" s="12">
        <v>40659</v>
      </c>
      <c r="W1653">
        <v>2011</v>
      </c>
    </row>
    <row r="1654" spans="1:23" ht="30" x14ac:dyDescent="0.25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3">
        <f t="shared" si="102"/>
        <v>41572.284641203703</v>
      </c>
      <c r="T1654" s="13">
        <f t="shared" si="103"/>
        <v>41602.326307870368</v>
      </c>
      <c r="U1654" s="12">
        <v>41572</v>
      </c>
      <c r="V1654" s="12">
        <v>41602</v>
      </c>
      <c r="W1654">
        <v>2013</v>
      </c>
    </row>
    <row r="1655" spans="1:23" ht="30" x14ac:dyDescent="0.25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3">
        <f t="shared" si="102"/>
        <v>40626.626111111109</v>
      </c>
      <c r="T1655" s="13">
        <f t="shared" si="103"/>
        <v>40657.626111111109</v>
      </c>
      <c r="U1655" s="12">
        <v>40626</v>
      </c>
      <c r="V1655" s="12">
        <v>40657</v>
      </c>
      <c r="W1655">
        <v>2011</v>
      </c>
    </row>
    <row r="1656" spans="1:23" ht="30" x14ac:dyDescent="0.25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3">
        <f t="shared" si="102"/>
        <v>40987.682407407403</v>
      </c>
      <c r="T1656" s="13">
        <f t="shared" si="103"/>
        <v>41017.682407407403</v>
      </c>
      <c r="U1656" s="12">
        <v>40987</v>
      </c>
      <c r="V1656" s="12">
        <v>41017</v>
      </c>
      <c r="W1656">
        <v>2012</v>
      </c>
    </row>
    <row r="1657" spans="1:23" ht="30" x14ac:dyDescent="0.25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3">
        <f t="shared" si="102"/>
        <v>40974.583564814813</v>
      </c>
      <c r="T1657" s="13">
        <f t="shared" si="103"/>
        <v>41004.541898148142</v>
      </c>
      <c r="U1657" s="12">
        <v>40974</v>
      </c>
      <c r="V1657" s="12">
        <v>41004</v>
      </c>
      <c r="W1657">
        <v>2012</v>
      </c>
    </row>
    <row r="1658" spans="1:23" ht="45" x14ac:dyDescent="0.25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3">
        <f t="shared" si="102"/>
        <v>41226.720509259256</v>
      </c>
      <c r="T1658" s="13">
        <f t="shared" si="103"/>
        <v>41256.720509259256</v>
      </c>
      <c r="U1658" s="12">
        <v>41226</v>
      </c>
      <c r="V1658" s="12">
        <v>41256</v>
      </c>
      <c r="W1658">
        <v>2012</v>
      </c>
    </row>
    <row r="1659" spans="1:23" ht="30" x14ac:dyDescent="0.25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3">
        <f t="shared" si="102"/>
        <v>41023.573703703703</v>
      </c>
      <c r="T1659" s="13">
        <f t="shared" si="103"/>
        <v>41053.573703703703</v>
      </c>
      <c r="U1659" s="12">
        <v>41023</v>
      </c>
      <c r="V1659" s="12">
        <v>41053</v>
      </c>
      <c r="W1659">
        <v>2012</v>
      </c>
    </row>
    <row r="1660" spans="1:23" ht="30" x14ac:dyDescent="0.25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3">
        <f t="shared" si="102"/>
        <v>41223.013506944444</v>
      </c>
      <c r="T1660" s="13">
        <f t="shared" si="103"/>
        <v>41261.388888888883</v>
      </c>
      <c r="U1660" s="12">
        <v>41223</v>
      </c>
      <c r="V1660" s="12">
        <v>41261</v>
      </c>
      <c r="W1660">
        <v>2012</v>
      </c>
    </row>
    <row r="1661" spans="1:23" ht="30" x14ac:dyDescent="0.25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3">
        <f t="shared" si="102"/>
        <v>41596.705104166664</v>
      </c>
      <c r="T1661" s="13">
        <f t="shared" si="103"/>
        <v>41625.291666666664</v>
      </c>
      <c r="U1661" s="12">
        <v>41596</v>
      </c>
      <c r="V1661" s="12">
        <v>41625</v>
      </c>
      <c r="W1661">
        <v>2013</v>
      </c>
    </row>
    <row r="1662" spans="1:23" ht="30" x14ac:dyDescent="0.25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3">
        <f t="shared" si="102"/>
        <v>42459.485532407409</v>
      </c>
      <c r="T1662" s="13">
        <f t="shared" si="103"/>
        <v>42490.707638888889</v>
      </c>
      <c r="U1662" s="12">
        <v>42459</v>
      </c>
      <c r="V1662" s="12">
        <v>42490</v>
      </c>
      <c r="W1662">
        <v>2016</v>
      </c>
    </row>
    <row r="1663" spans="1:23" ht="45" x14ac:dyDescent="0.25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3">
        <f t="shared" si="102"/>
        <v>42343.789710648147</v>
      </c>
      <c r="T1663" s="13">
        <f t="shared" si="103"/>
        <v>42386.666666666664</v>
      </c>
      <c r="U1663" s="12">
        <v>42343</v>
      </c>
      <c r="V1663" s="12">
        <v>42386</v>
      </c>
      <c r="W1663">
        <v>2015</v>
      </c>
    </row>
    <row r="1664" spans="1:23" ht="30" x14ac:dyDescent="0.25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3">
        <f t="shared" si="102"/>
        <v>40847.99</v>
      </c>
      <c r="T1664" s="13">
        <f t="shared" si="103"/>
        <v>40908.031666666662</v>
      </c>
      <c r="U1664" s="12">
        <v>40847</v>
      </c>
      <c r="V1664" s="12">
        <v>40908</v>
      </c>
      <c r="W1664">
        <v>2011</v>
      </c>
    </row>
    <row r="1665" spans="1:23" ht="30" x14ac:dyDescent="0.25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3">
        <f t="shared" si="102"/>
        <v>42005.813738425924</v>
      </c>
      <c r="T1665" s="13">
        <f t="shared" si="103"/>
        <v>42035.813738425924</v>
      </c>
      <c r="U1665" s="12">
        <v>42005</v>
      </c>
      <c r="V1665" s="12">
        <v>42035</v>
      </c>
      <c r="W1665">
        <v>2015</v>
      </c>
    </row>
    <row r="1666" spans="1:23" ht="30" x14ac:dyDescent="0.25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7">
        <f t="shared" si="101"/>
        <v>34.384494382022467</v>
      </c>
      <c r="Q1666" t="s">
        <v>8325</v>
      </c>
      <c r="R1666" t="s">
        <v>8346</v>
      </c>
      <c r="S1666" s="13">
        <f t="shared" si="102"/>
        <v>40939.553449074068</v>
      </c>
      <c r="T1666" s="13">
        <f t="shared" si="103"/>
        <v>40983.957638888889</v>
      </c>
      <c r="U1666" s="12">
        <v>40939</v>
      </c>
      <c r="V1666" s="12">
        <v>40983</v>
      </c>
      <c r="W1666">
        <v>2012</v>
      </c>
    </row>
    <row r="1667" spans="1:23" ht="30" x14ac:dyDescent="0.25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3">
        <f t="shared" ref="S1667:S1730" si="106">(((J1667/60)/60)/24)+DATE(1970,1,1)+(-5/24)</f>
        <v>40564.441122685181</v>
      </c>
      <c r="T1667" s="13">
        <f t="shared" ref="T1667:T1730" si="107">(((I1667/60)/60)/24)+DATE(1970,1,1)+(-5/24)</f>
        <v>40595.916666666664</v>
      </c>
      <c r="U1667" s="12">
        <v>40564</v>
      </c>
      <c r="V1667" s="12">
        <v>40595</v>
      </c>
      <c r="W1667">
        <v>2011</v>
      </c>
    </row>
    <row r="1668" spans="1:23" ht="30" x14ac:dyDescent="0.25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3">
        <f t="shared" si="106"/>
        <v>41331.04482638889</v>
      </c>
      <c r="T1668" s="13">
        <f t="shared" si="107"/>
        <v>41361.003159722219</v>
      </c>
      <c r="U1668" s="12">
        <v>41331</v>
      </c>
      <c r="V1668" s="12">
        <v>41361</v>
      </c>
      <c r="W1668">
        <v>2013</v>
      </c>
    </row>
    <row r="1669" spans="1:23" ht="30" x14ac:dyDescent="0.25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3">
        <f t="shared" si="106"/>
        <v>41681.862245370365</v>
      </c>
      <c r="T1669" s="13">
        <f t="shared" si="107"/>
        <v>41709.082638888889</v>
      </c>
      <c r="U1669" s="12">
        <v>41681</v>
      </c>
      <c r="V1669" s="12">
        <v>41709</v>
      </c>
      <c r="W1669">
        <v>2014</v>
      </c>
    </row>
    <row r="1670" spans="1:23" ht="30" x14ac:dyDescent="0.25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3">
        <f t="shared" si="106"/>
        <v>40844.941423611104</v>
      </c>
      <c r="T1670" s="13">
        <f t="shared" si="107"/>
        <v>40874.983090277776</v>
      </c>
      <c r="U1670" s="12">
        <v>40844</v>
      </c>
      <c r="V1670" s="12">
        <v>40874</v>
      </c>
      <c r="W1670">
        <v>2011</v>
      </c>
    </row>
    <row r="1671" spans="1:23" ht="45" x14ac:dyDescent="0.25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3">
        <f t="shared" si="106"/>
        <v>42461.676805555551</v>
      </c>
      <c r="T1671" s="13">
        <f t="shared" si="107"/>
        <v>42521.676805555551</v>
      </c>
      <c r="U1671" s="12">
        <v>42461</v>
      </c>
      <c r="V1671" s="12">
        <v>42521</v>
      </c>
      <c r="W1671">
        <v>2016</v>
      </c>
    </row>
    <row r="1672" spans="1:23" ht="30" x14ac:dyDescent="0.25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3">
        <f t="shared" si="106"/>
        <v>40313.722210648149</v>
      </c>
      <c r="T1672" s="13">
        <f t="shared" si="107"/>
        <v>40363.958333333328</v>
      </c>
      <c r="U1672" s="12">
        <v>40313</v>
      </c>
      <c r="V1672" s="12">
        <v>40363</v>
      </c>
      <c r="W1672">
        <v>2010</v>
      </c>
    </row>
    <row r="1673" spans="1:23" x14ac:dyDescent="0.25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3">
        <f t="shared" si="106"/>
        <v>42553.335810185185</v>
      </c>
      <c r="T1673" s="13">
        <f t="shared" si="107"/>
        <v>42583.335810185185</v>
      </c>
      <c r="U1673" s="12">
        <v>42553</v>
      </c>
      <c r="V1673" s="12">
        <v>42583</v>
      </c>
      <c r="W1673">
        <v>2016</v>
      </c>
    </row>
    <row r="1674" spans="1:23" ht="30" x14ac:dyDescent="0.25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3">
        <f t="shared" si="106"/>
        <v>41034.448263888888</v>
      </c>
      <c r="T1674" s="13">
        <f t="shared" si="107"/>
        <v>41064.448263888888</v>
      </c>
      <c r="U1674" s="12">
        <v>41034</v>
      </c>
      <c r="V1674" s="12">
        <v>41064</v>
      </c>
      <c r="W1674">
        <v>2012</v>
      </c>
    </row>
    <row r="1675" spans="1:23" ht="30" x14ac:dyDescent="0.25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3">
        <f t="shared" si="106"/>
        <v>42039.670046296298</v>
      </c>
      <c r="T1675" s="13">
        <f t="shared" si="107"/>
        <v>42069.670046296298</v>
      </c>
      <c r="U1675" s="12">
        <v>42039</v>
      </c>
      <c r="V1675" s="12">
        <v>42069</v>
      </c>
      <c r="W1675">
        <v>2015</v>
      </c>
    </row>
    <row r="1676" spans="1:23" ht="30" x14ac:dyDescent="0.25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3">
        <f t="shared" si="106"/>
        <v>42569.397060185183</v>
      </c>
      <c r="T1676" s="13">
        <f t="shared" si="107"/>
        <v>42600.082638888889</v>
      </c>
      <c r="U1676" s="12">
        <v>42569</v>
      </c>
      <c r="V1676" s="12">
        <v>42600</v>
      </c>
      <c r="W1676">
        <v>2016</v>
      </c>
    </row>
    <row r="1677" spans="1:23" ht="30" x14ac:dyDescent="0.25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3">
        <f t="shared" si="106"/>
        <v>40802.524768518517</v>
      </c>
      <c r="T1677" s="13">
        <f t="shared" si="107"/>
        <v>40832.710416666661</v>
      </c>
      <c r="U1677" s="12">
        <v>40802</v>
      </c>
      <c r="V1677" s="12">
        <v>40832</v>
      </c>
      <c r="W1677">
        <v>2011</v>
      </c>
    </row>
    <row r="1678" spans="1:23" ht="30" x14ac:dyDescent="0.25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3">
        <f t="shared" si="106"/>
        <v>40973.517905092594</v>
      </c>
      <c r="T1678" s="13">
        <f t="shared" si="107"/>
        <v>41019.957638888889</v>
      </c>
      <c r="U1678" s="12">
        <v>40973</v>
      </c>
      <c r="V1678" s="12">
        <v>41019</v>
      </c>
      <c r="W1678">
        <v>2012</v>
      </c>
    </row>
    <row r="1679" spans="1:23" ht="30" x14ac:dyDescent="0.25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3">
        <f t="shared" si="106"/>
        <v>42416.198796296296</v>
      </c>
      <c r="T1679" s="13">
        <f t="shared" si="107"/>
        <v>42476.040972222218</v>
      </c>
      <c r="U1679" s="12">
        <v>42416</v>
      </c>
      <c r="V1679" s="12">
        <v>42476</v>
      </c>
      <c r="W1679">
        <v>2016</v>
      </c>
    </row>
    <row r="1680" spans="1:23" ht="30" x14ac:dyDescent="0.25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3">
        <f t="shared" si="106"/>
        <v>41662.646655092591</v>
      </c>
      <c r="T1680" s="13">
        <f t="shared" si="107"/>
        <v>41676.646655092591</v>
      </c>
      <c r="U1680" s="12">
        <v>41662</v>
      </c>
      <c r="V1680" s="12">
        <v>41676</v>
      </c>
      <c r="W1680">
        <v>2014</v>
      </c>
    </row>
    <row r="1681" spans="1:23" ht="30" x14ac:dyDescent="0.25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3">
        <f t="shared" si="106"/>
        <v>40722.860474537032</v>
      </c>
      <c r="T1681" s="13">
        <f t="shared" si="107"/>
        <v>40745.860474537032</v>
      </c>
      <c r="U1681" s="12">
        <v>40722</v>
      </c>
      <c r="V1681" s="12">
        <v>40745</v>
      </c>
      <c r="W1681">
        <v>2011</v>
      </c>
    </row>
    <row r="1682" spans="1:23" ht="30" x14ac:dyDescent="0.25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3">
        <f t="shared" si="106"/>
        <v>41802.549386574072</v>
      </c>
      <c r="T1682" s="13">
        <f t="shared" si="107"/>
        <v>41832.549386574072</v>
      </c>
      <c r="U1682" s="12">
        <v>41802</v>
      </c>
      <c r="V1682" s="12">
        <v>41832</v>
      </c>
      <c r="W1682">
        <v>2014</v>
      </c>
    </row>
    <row r="1683" spans="1:23" ht="30" x14ac:dyDescent="0.25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3">
        <f t="shared" si="106"/>
        <v>42773.91300925926</v>
      </c>
      <c r="T1683" s="13">
        <f t="shared" si="107"/>
        <v>42822.874999999993</v>
      </c>
      <c r="U1683" s="12">
        <v>42773</v>
      </c>
      <c r="V1683" s="12">
        <v>42822</v>
      </c>
      <c r="W1683">
        <v>2017</v>
      </c>
    </row>
    <row r="1684" spans="1:23" ht="30" x14ac:dyDescent="0.25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3">
        <f t="shared" si="106"/>
        <v>42779.005324074074</v>
      </c>
      <c r="T1684" s="13">
        <f t="shared" si="107"/>
        <v>42838.963657407403</v>
      </c>
      <c r="U1684" s="12">
        <v>42779</v>
      </c>
      <c r="V1684" s="12">
        <v>42838</v>
      </c>
      <c r="W1684">
        <v>2017</v>
      </c>
    </row>
    <row r="1685" spans="1:23" ht="30" x14ac:dyDescent="0.25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3">
        <f t="shared" si="106"/>
        <v>42808.57335648148</v>
      </c>
      <c r="T1685" s="13">
        <f t="shared" si="107"/>
        <v>42832.57335648148</v>
      </c>
      <c r="U1685" s="12">
        <v>42808</v>
      </c>
      <c r="V1685" s="12">
        <v>42832</v>
      </c>
      <c r="W1685">
        <v>2017</v>
      </c>
    </row>
    <row r="1686" spans="1:23" x14ac:dyDescent="0.25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3">
        <f t="shared" si="106"/>
        <v>42783.606956018521</v>
      </c>
      <c r="T1686" s="13">
        <f t="shared" si="107"/>
        <v>42811.565289351849</v>
      </c>
      <c r="U1686" s="12">
        <v>42783</v>
      </c>
      <c r="V1686" s="12">
        <v>42811</v>
      </c>
      <c r="W1686">
        <v>2017</v>
      </c>
    </row>
    <row r="1687" spans="1:23" ht="30" x14ac:dyDescent="0.25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3">
        <f t="shared" si="106"/>
        <v>42788.041932870365</v>
      </c>
      <c r="T1687" s="13">
        <f t="shared" si="107"/>
        <v>42818.0002662037</v>
      </c>
      <c r="U1687" s="12">
        <v>42788</v>
      </c>
      <c r="V1687" s="12">
        <v>42818</v>
      </c>
      <c r="W1687">
        <v>2017</v>
      </c>
    </row>
    <row r="1688" spans="1:23" ht="30" x14ac:dyDescent="0.25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3">
        <f t="shared" si="106"/>
        <v>42792.635636574072</v>
      </c>
      <c r="T1688" s="13">
        <f t="shared" si="107"/>
        <v>42852.593969907401</v>
      </c>
      <c r="U1688" s="12">
        <v>42792</v>
      </c>
      <c r="V1688" s="12">
        <v>42852</v>
      </c>
      <c r="W1688">
        <v>2017</v>
      </c>
    </row>
    <row r="1689" spans="1:23" ht="30" x14ac:dyDescent="0.25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3">
        <f t="shared" si="106"/>
        <v>42801.838483796295</v>
      </c>
      <c r="T1689" s="13">
        <f t="shared" si="107"/>
        <v>42835.635416666664</v>
      </c>
      <c r="U1689" s="12">
        <v>42801</v>
      </c>
      <c r="V1689" s="12">
        <v>42835</v>
      </c>
      <c r="W1689">
        <v>2017</v>
      </c>
    </row>
    <row r="1690" spans="1:23" ht="30" x14ac:dyDescent="0.25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3">
        <f t="shared" si="106"/>
        <v>42804.326319444437</v>
      </c>
      <c r="T1690" s="13">
        <f t="shared" si="107"/>
        <v>42834.28465277778</v>
      </c>
      <c r="U1690" s="12">
        <v>42804</v>
      </c>
      <c r="V1690" s="12">
        <v>42834</v>
      </c>
      <c r="W1690">
        <v>2017</v>
      </c>
    </row>
    <row r="1691" spans="1:23" x14ac:dyDescent="0.25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3">
        <f t="shared" si="106"/>
        <v>42780.734143518515</v>
      </c>
      <c r="T1691" s="13">
        <f t="shared" si="107"/>
        <v>42810.692476851851</v>
      </c>
      <c r="U1691" s="12">
        <v>42780</v>
      </c>
      <c r="V1691" s="12">
        <v>42810</v>
      </c>
      <c r="W1691">
        <v>2017</v>
      </c>
    </row>
    <row r="1692" spans="1:23" ht="30" x14ac:dyDescent="0.25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3">
        <f t="shared" si="106"/>
        <v>42801.222708333335</v>
      </c>
      <c r="T1692" s="13">
        <f t="shared" si="107"/>
        <v>42831.181041666663</v>
      </c>
      <c r="U1692" s="12">
        <v>42801</v>
      </c>
      <c r="V1692" s="12">
        <v>42831</v>
      </c>
      <c r="W1692">
        <v>2017</v>
      </c>
    </row>
    <row r="1693" spans="1:23" ht="30" x14ac:dyDescent="0.25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3">
        <f t="shared" si="106"/>
        <v>42795.49314814814</v>
      </c>
      <c r="T1693" s="13">
        <f t="shared" si="107"/>
        <v>42827.833333333336</v>
      </c>
      <c r="U1693" s="12">
        <v>42795</v>
      </c>
      <c r="V1693" s="12">
        <v>42827</v>
      </c>
      <c r="W1693">
        <v>2017</v>
      </c>
    </row>
    <row r="1694" spans="1:23" ht="30" x14ac:dyDescent="0.25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3">
        <f t="shared" si="106"/>
        <v>42787.94290509259</v>
      </c>
      <c r="T1694" s="13">
        <f t="shared" si="107"/>
        <v>42820.790972222218</v>
      </c>
      <c r="U1694" s="12">
        <v>42787</v>
      </c>
      <c r="V1694" s="12">
        <v>42820</v>
      </c>
      <c r="W1694">
        <v>2017</v>
      </c>
    </row>
    <row r="1695" spans="1:23" ht="30" x14ac:dyDescent="0.25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3">
        <f t="shared" si="106"/>
        <v>42803.711944444447</v>
      </c>
      <c r="T1695" s="13">
        <f t="shared" si="107"/>
        <v>42834.624999999993</v>
      </c>
      <c r="U1695" s="12">
        <v>42803</v>
      </c>
      <c r="V1695" s="12">
        <v>42834</v>
      </c>
      <c r="W1695">
        <v>2017</v>
      </c>
    </row>
    <row r="1696" spans="1:23" ht="30" x14ac:dyDescent="0.25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3">
        <f t="shared" si="106"/>
        <v>42791.461504629631</v>
      </c>
      <c r="T1696" s="13">
        <f t="shared" si="107"/>
        <v>42820.98333333333</v>
      </c>
      <c r="U1696" s="12">
        <v>42791</v>
      </c>
      <c r="V1696" s="12">
        <v>42820</v>
      </c>
      <c r="W1696">
        <v>2017</v>
      </c>
    </row>
    <row r="1697" spans="1:23" ht="30" x14ac:dyDescent="0.25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3">
        <f t="shared" si="106"/>
        <v>42800.823078703703</v>
      </c>
      <c r="T1697" s="13">
        <f t="shared" si="107"/>
        <v>42834.833333333336</v>
      </c>
      <c r="U1697" s="12">
        <v>42800</v>
      </c>
      <c r="V1697" s="12">
        <v>42834</v>
      </c>
      <c r="W1697">
        <v>2017</v>
      </c>
    </row>
    <row r="1698" spans="1:23" ht="30" x14ac:dyDescent="0.25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3">
        <f t="shared" si="106"/>
        <v>42795.861238425925</v>
      </c>
      <c r="T1698" s="13">
        <f t="shared" si="107"/>
        <v>42825.819571759253</v>
      </c>
      <c r="U1698" s="12">
        <v>42795</v>
      </c>
      <c r="V1698" s="12">
        <v>42825</v>
      </c>
      <c r="W1698">
        <v>2017</v>
      </c>
    </row>
    <row r="1699" spans="1:23" ht="30" x14ac:dyDescent="0.25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3">
        <f t="shared" si="106"/>
        <v>42804.82462962962</v>
      </c>
      <c r="T1699" s="13">
        <f t="shared" si="107"/>
        <v>42834.782962962963</v>
      </c>
      <c r="U1699" s="12">
        <v>42804</v>
      </c>
      <c r="V1699" s="12">
        <v>42834</v>
      </c>
      <c r="W1699">
        <v>2017</v>
      </c>
    </row>
    <row r="1700" spans="1:23" ht="45" x14ac:dyDescent="0.25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3">
        <f t="shared" si="106"/>
        <v>42795.999537037038</v>
      </c>
      <c r="T1700" s="13">
        <f t="shared" si="107"/>
        <v>42819.939583333333</v>
      </c>
      <c r="U1700" s="12">
        <v>42795</v>
      </c>
      <c r="V1700" s="12">
        <v>42819</v>
      </c>
      <c r="W1700">
        <v>2017</v>
      </c>
    </row>
    <row r="1701" spans="1:23" ht="30" x14ac:dyDescent="0.25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3">
        <f t="shared" si="106"/>
        <v>42806.655613425923</v>
      </c>
      <c r="T1701" s="13">
        <f t="shared" si="107"/>
        <v>42836.655613425923</v>
      </c>
      <c r="U1701" s="12">
        <v>42806</v>
      </c>
      <c r="V1701" s="12">
        <v>42836</v>
      </c>
      <c r="W1701">
        <v>2017</v>
      </c>
    </row>
    <row r="1702" spans="1:23" ht="30" x14ac:dyDescent="0.25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3">
        <f t="shared" si="106"/>
        <v>42795.863310185181</v>
      </c>
      <c r="T1702" s="13">
        <f t="shared" si="107"/>
        <v>42825.958333333336</v>
      </c>
      <c r="U1702" s="12">
        <v>42795</v>
      </c>
      <c r="V1702" s="12">
        <v>42825</v>
      </c>
      <c r="W1702">
        <v>2017</v>
      </c>
    </row>
    <row r="1703" spans="1:23" ht="30" x14ac:dyDescent="0.25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3">
        <f t="shared" si="106"/>
        <v>41989.456076388888</v>
      </c>
      <c r="T1703" s="13">
        <f t="shared" si="107"/>
        <v>42019.456076388888</v>
      </c>
      <c r="U1703" s="12">
        <v>41989</v>
      </c>
      <c r="V1703" s="12">
        <v>42019</v>
      </c>
      <c r="W1703">
        <v>2014</v>
      </c>
    </row>
    <row r="1704" spans="1:23" x14ac:dyDescent="0.25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3">
        <f t="shared" si="106"/>
        <v>42063.661458333336</v>
      </c>
      <c r="T1704" s="13">
        <f t="shared" si="107"/>
        <v>42093.619791666664</v>
      </c>
      <c r="U1704" s="12">
        <v>42063</v>
      </c>
      <c r="V1704" s="12">
        <v>42093</v>
      </c>
      <c r="W1704">
        <v>2015</v>
      </c>
    </row>
    <row r="1705" spans="1:23" ht="30" x14ac:dyDescent="0.25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3">
        <f t="shared" si="106"/>
        <v>42187.073344907411</v>
      </c>
      <c r="T1705" s="13">
        <f t="shared" si="107"/>
        <v>42247.073344907411</v>
      </c>
      <c r="U1705" s="12">
        <v>42187</v>
      </c>
      <c r="V1705" s="12">
        <v>42247</v>
      </c>
      <c r="W1705">
        <v>2015</v>
      </c>
    </row>
    <row r="1706" spans="1:23" ht="30" x14ac:dyDescent="0.25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3">
        <f t="shared" si="106"/>
        <v>42020.931400462963</v>
      </c>
      <c r="T1706" s="13">
        <f t="shared" si="107"/>
        <v>42050.931400462963</v>
      </c>
      <c r="U1706" s="12">
        <v>42020</v>
      </c>
      <c r="V1706" s="12">
        <v>42050</v>
      </c>
      <c r="W1706">
        <v>2015</v>
      </c>
    </row>
    <row r="1707" spans="1:23" ht="30" x14ac:dyDescent="0.25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3">
        <f t="shared" si="106"/>
        <v>42244.808402777773</v>
      </c>
      <c r="T1707" s="13">
        <f t="shared" si="107"/>
        <v>42256.458333333336</v>
      </c>
      <c r="U1707" s="12">
        <v>42244</v>
      </c>
      <c r="V1707" s="12">
        <v>42256</v>
      </c>
      <c r="W1707">
        <v>2015</v>
      </c>
    </row>
    <row r="1708" spans="1:23" ht="30" x14ac:dyDescent="0.25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3">
        <f t="shared" si="106"/>
        <v>42179.098055555551</v>
      </c>
      <c r="T1708" s="13">
        <f t="shared" si="107"/>
        <v>42239.098055555551</v>
      </c>
      <c r="U1708" s="12">
        <v>42179</v>
      </c>
      <c r="V1708" s="12">
        <v>42239</v>
      </c>
      <c r="W1708">
        <v>2015</v>
      </c>
    </row>
    <row r="1709" spans="1:23" ht="30" x14ac:dyDescent="0.25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3">
        <f t="shared" si="106"/>
        <v>42427.512673611105</v>
      </c>
      <c r="T1709" s="13">
        <f t="shared" si="107"/>
        <v>42457.471006944441</v>
      </c>
      <c r="U1709" s="12">
        <v>42427</v>
      </c>
      <c r="V1709" s="12">
        <v>42457</v>
      </c>
      <c r="W1709">
        <v>2016</v>
      </c>
    </row>
    <row r="1710" spans="1:23" ht="30" x14ac:dyDescent="0.25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3">
        <f t="shared" si="106"/>
        <v>42451.658634259256</v>
      </c>
      <c r="T1710" s="13">
        <f t="shared" si="107"/>
        <v>42491.658634259256</v>
      </c>
      <c r="U1710" s="12">
        <v>42451</v>
      </c>
      <c r="V1710" s="12">
        <v>42491</v>
      </c>
      <c r="W1710">
        <v>2016</v>
      </c>
    </row>
    <row r="1711" spans="1:23" ht="30" x14ac:dyDescent="0.25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3">
        <f t="shared" si="106"/>
        <v>41841.355486111104</v>
      </c>
      <c r="T1711" s="13">
        <f t="shared" si="107"/>
        <v>41882.610416666663</v>
      </c>
      <c r="U1711" s="12">
        <v>41841</v>
      </c>
      <c r="V1711" s="12">
        <v>41882</v>
      </c>
      <c r="W1711">
        <v>2014</v>
      </c>
    </row>
    <row r="1712" spans="1:23" x14ac:dyDescent="0.25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3">
        <f t="shared" si="106"/>
        <v>42341.382962962954</v>
      </c>
      <c r="T1712" s="13">
        <f t="shared" si="107"/>
        <v>42387.333333333336</v>
      </c>
      <c r="U1712" s="12">
        <v>42341</v>
      </c>
      <c r="V1712" s="12">
        <v>42387</v>
      </c>
      <c r="W1712">
        <v>2015</v>
      </c>
    </row>
    <row r="1713" spans="1:23" ht="30" x14ac:dyDescent="0.25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3">
        <f t="shared" si="106"/>
        <v>41852.437893518516</v>
      </c>
      <c r="T1713" s="13">
        <f t="shared" si="107"/>
        <v>41883.437893518516</v>
      </c>
      <c r="U1713" s="12">
        <v>41852</v>
      </c>
      <c r="V1713" s="12">
        <v>41883</v>
      </c>
      <c r="W1713">
        <v>2014</v>
      </c>
    </row>
    <row r="1714" spans="1:23" ht="30" x14ac:dyDescent="0.25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3">
        <f t="shared" si="106"/>
        <v>42125.705474537033</v>
      </c>
      <c r="T1714" s="13">
        <f t="shared" si="107"/>
        <v>42185.705474537033</v>
      </c>
      <c r="U1714" s="12">
        <v>42125</v>
      </c>
      <c r="V1714" s="12">
        <v>42185</v>
      </c>
      <c r="W1714">
        <v>2015</v>
      </c>
    </row>
    <row r="1715" spans="1:23" ht="30" x14ac:dyDescent="0.25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3">
        <f t="shared" si="106"/>
        <v>41887.592731481483</v>
      </c>
      <c r="T1715" s="13">
        <f t="shared" si="107"/>
        <v>41917.592731481483</v>
      </c>
      <c r="U1715" s="12">
        <v>41887</v>
      </c>
      <c r="V1715" s="12">
        <v>41917</v>
      </c>
      <c r="W1715">
        <v>2014</v>
      </c>
    </row>
    <row r="1716" spans="1:23" ht="30" x14ac:dyDescent="0.25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3">
        <f t="shared" si="106"/>
        <v>42095.710196759253</v>
      </c>
      <c r="T1716" s="13">
        <f t="shared" si="107"/>
        <v>42125.710196759253</v>
      </c>
      <c r="U1716" s="12">
        <v>42095</v>
      </c>
      <c r="V1716" s="12">
        <v>42125</v>
      </c>
      <c r="W1716">
        <v>2015</v>
      </c>
    </row>
    <row r="1717" spans="1:23" ht="30" x14ac:dyDescent="0.25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3">
        <f t="shared" si="106"/>
        <v>42064.009085648147</v>
      </c>
      <c r="T1717" s="13">
        <f t="shared" si="107"/>
        <v>42093.931944444441</v>
      </c>
      <c r="U1717" s="12">
        <v>42064</v>
      </c>
      <c r="V1717" s="12">
        <v>42093</v>
      </c>
      <c r="W1717">
        <v>2015</v>
      </c>
    </row>
    <row r="1718" spans="1:23" ht="30" x14ac:dyDescent="0.25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3">
        <f t="shared" si="106"/>
        <v>42673.369201388887</v>
      </c>
      <c r="T1718" s="13">
        <f t="shared" si="107"/>
        <v>42713.410868055551</v>
      </c>
      <c r="U1718" s="12">
        <v>42673</v>
      </c>
      <c r="V1718" s="12">
        <v>42713</v>
      </c>
      <c r="W1718">
        <v>2016</v>
      </c>
    </row>
    <row r="1719" spans="1:23" ht="30" x14ac:dyDescent="0.25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3">
        <f t="shared" si="106"/>
        <v>42460.773587962954</v>
      </c>
      <c r="T1719" s="13">
        <f t="shared" si="107"/>
        <v>42480.958333333336</v>
      </c>
      <c r="U1719" s="12">
        <v>42460</v>
      </c>
      <c r="V1719" s="12">
        <v>42480</v>
      </c>
      <c r="W1719">
        <v>2016</v>
      </c>
    </row>
    <row r="1720" spans="1:23" x14ac:dyDescent="0.25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3">
        <f t="shared" si="106"/>
        <v>42460.402187499996</v>
      </c>
      <c r="T1720" s="13">
        <f t="shared" si="107"/>
        <v>42503.999305555553</v>
      </c>
      <c r="U1720" s="12">
        <v>42460</v>
      </c>
      <c r="V1720" s="12">
        <v>42503</v>
      </c>
      <c r="W1720">
        <v>2016</v>
      </c>
    </row>
    <row r="1721" spans="1:23" ht="30" x14ac:dyDescent="0.25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3">
        <f t="shared" si="106"/>
        <v>41869.326284722221</v>
      </c>
      <c r="T1721" s="13">
        <f t="shared" si="107"/>
        <v>41899.326284722221</v>
      </c>
      <c r="U1721" s="12">
        <v>41869</v>
      </c>
      <c r="V1721" s="12">
        <v>41899</v>
      </c>
      <c r="W1721">
        <v>2014</v>
      </c>
    </row>
    <row r="1722" spans="1:23" ht="30" x14ac:dyDescent="0.25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3">
        <f t="shared" si="106"/>
        <v>41922.574895833335</v>
      </c>
      <c r="T1722" s="13">
        <f t="shared" si="107"/>
        <v>41952.616562499999</v>
      </c>
      <c r="U1722" s="12">
        <v>41922</v>
      </c>
      <c r="V1722" s="12">
        <v>41952</v>
      </c>
      <c r="W1722">
        <v>2014</v>
      </c>
    </row>
    <row r="1723" spans="1:23" ht="30" x14ac:dyDescent="0.25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3">
        <f t="shared" si="106"/>
        <v>42319.25304398148</v>
      </c>
      <c r="T1723" s="13">
        <f t="shared" si="107"/>
        <v>42349.25304398148</v>
      </c>
      <c r="U1723" s="12">
        <v>42319</v>
      </c>
      <c r="V1723" s="12">
        <v>42349</v>
      </c>
      <c r="W1723">
        <v>2015</v>
      </c>
    </row>
    <row r="1724" spans="1:23" ht="30" x14ac:dyDescent="0.25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3">
        <f t="shared" si="106"/>
        <v>42425.752650462957</v>
      </c>
      <c r="T1724" s="13">
        <f t="shared" si="107"/>
        <v>42462.798611111109</v>
      </c>
      <c r="U1724" s="12">
        <v>42425</v>
      </c>
      <c r="V1724" s="12">
        <v>42462</v>
      </c>
      <c r="W1724">
        <v>2016</v>
      </c>
    </row>
    <row r="1725" spans="1:23" ht="30" x14ac:dyDescent="0.25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3">
        <f t="shared" si="106"/>
        <v>42129.617071759254</v>
      </c>
      <c r="T1725" s="13">
        <f t="shared" si="107"/>
        <v>42186.041666666664</v>
      </c>
      <c r="U1725" s="12">
        <v>42129</v>
      </c>
      <c r="V1725" s="12">
        <v>42186</v>
      </c>
      <c r="W1725">
        <v>2015</v>
      </c>
    </row>
    <row r="1726" spans="1:23" ht="30" x14ac:dyDescent="0.25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3">
        <f t="shared" si="106"/>
        <v>41912.724097222221</v>
      </c>
      <c r="T1726" s="13">
        <f t="shared" si="107"/>
        <v>41942.724097222221</v>
      </c>
      <c r="U1726" s="12">
        <v>41912</v>
      </c>
      <c r="V1726" s="12">
        <v>41942</v>
      </c>
      <c r="W1726">
        <v>2014</v>
      </c>
    </row>
    <row r="1727" spans="1:23" ht="30" x14ac:dyDescent="0.25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3">
        <f t="shared" si="106"/>
        <v>41845.759826388887</v>
      </c>
      <c r="T1727" s="13">
        <f t="shared" si="107"/>
        <v>41875.759826388887</v>
      </c>
      <c r="U1727" s="12">
        <v>41845</v>
      </c>
      <c r="V1727" s="12">
        <v>41875</v>
      </c>
      <c r="W1727">
        <v>2014</v>
      </c>
    </row>
    <row r="1728" spans="1:23" x14ac:dyDescent="0.25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3">
        <f t="shared" si="106"/>
        <v>41788.711388888885</v>
      </c>
      <c r="T1728" s="13">
        <f t="shared" si="107"/>
        <v>41817.711388888885</v>
      </c>
      <c r="U1728" s="12">
        <v>41788</v>
      </c>
      <c r="V1728" s="12">
        <v>41817</v>
      </c>
      <c r="W1728">
        <v>2014</v>
      </c>
    </row>
    <row r="1729" spans="1:23" ht="30" x14ac:dyDescent="0.25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3">
        <f t="shared" si="106"/>
        <v>42044.719641203708</v>
      </c>
      <c r="T1729" s="13">
        <f t="shared" si="107"/>
        <v>42099.249999999993</v>
      </c>
      <c r="U1729" s="12">
        <v>42044</v>
      </c>
      <c r="V1729" s="12">
        <v>42099</v>
      </c>
      <c r="W1729">
        <v>2015</v>
      </c>
    </row>
    <row r="1730" spans="1:23" ht="30" x14ac:dyDescent="0.25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7">
        <f t="shared" si="105"/>
        <v>122.14285714285714</v>
      </c>
      <c r="Q1730" t="s">
        <v>8325</v>
      </c>
      <c r="R1730" t="s">
        <v>8347</v>
      </c>
      <c r="S1730" s="13">
        <f t="shared" si="106"/>
        <v>42268.417523148142</v>
      </c>
      <c r="T1730" s="13">
        <f t="shared" si="107"/>
        <v>42298.417523148142</v>
      </c>
      <c r="U1730" s="12">
        <v>42268</v>
      </c>
      <c r="V1730" s="12">
        <v>42298</v>
      </c>
      <c r="W1730">
        <v>2015</v>
      </c>
    </row>
    <row r="1731" spans="1:23" ht="30" x14ac:dyDescent="0.25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3">
        <f t="shared" ref="S1731:S1794" si="110">(((J1731/60)/60)/24)+DATE(1970,1,1)+(-5/24)</f>
        <v>42470.843819444439</v>
      </c>
      <c r="T1731" s="13">
        <f t="shared" ref="T1731:T1794" si="111">(((I1731/60)/60)/24)+DATE(1970,1,1)+(-5/24)</f>
        <v>42530.843819444439</v>
      </c>
      <c r="U1731" s="12">
        <v>42470</v>
      </c>
      <c r="V1731" s="12">
        <v>42530</v>
      </c>
      <c r="W1731">
        <v>2016</v>
      </c>
    </row>
    <row r="1732" spans="1:23" ht="30" x14ac:dyDescent="0.25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3">
        <f t="shared" si="110"/>
        <v>42271.879432870373</v>
      </c>
      <c r="T1732" s="13">
        <f t="shared" si="111"/>
        <v>42301.879432870373</v>
      </c>
      <c r="U1732" s="12">
        <v>42271</v>
      </c>
      <c r="V1732" s="12">
        <v>42301</v>
      </c>
      <c r="W1732">
        <v>2015</v>
      </c>
    </row>
    <row r="1733" spans="1:23" x14ac:dyDescent="0.25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3">
        <f t="shared" si="110"/>
        <v>42152.698518518511</v>
      </c>
      <c r="T1733" s="13">
        <f t="shared" si="111"/>
        <v>42166.416666666664</v>
      </c>
      <c r="U1733" s="12">
        <v>42152</v>
      </c>
      <c r="V1733" s="12">
        <v>42166</v>
      </c>
      <c r="W1733">
        <v>2015</v>
      </c>
    </row>
    <row r="1734" spans="1:23" ht="30" x14ac:dyDescent="0.25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3">
        <f t="shared" si="110"/>
        <v>42325.475474537037</v>
      </c>
      <c r="T1734" s="13">
        <f t="shared" si="111"/>
        <v>42384.999999999993</v>
      </c>
      <c r="U1734" s="12">
        <v>42325</v>
      </c>
      <c r="V1734" s="12">
        <v>42385</v>
      </c>
      <c r="W1734">
        <v>2015</v>
      </c>
    </row>
    <row r="1735" spans="1:23" ht="30" x14ac:dyDescent="0.25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3">
        <f t="shared" si="110"/>
        <v>42614.467291666668</v>
      </c>
      <c r="T1735" s="13">
        <f t="shared" si="111"/>
        <v>42626.687499999993</v>
      </c>
      <c r="U1735" s="12">
        <v>42614</v>
      </c>
      <c r="V1735" s="12">
        <v>42626</v>
      </c>
      <c r="W1735">
        <v>2016</v>
      </c>
    </row>
    <row r="1736" spans="1:23" ht="30" x14ac:dyDescent="0.25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3">
        <f t="shared" si="110"/>
        <v>42101.828194444439</v>
      </c>
      <c r="T1736" s="13">
        <f t="shared" si="111"/>
        <v>42131.828194444439</v>
      </c>
      <c r="U1736" s="12">
        <v>42101</v>
      </c>
      <c r="V1736" s="12">
        <v>42131</v>
      </c>
      <c r="W1736">
        <v>2015</v>
      </c>
    </row>
    <row r="1737" spans="1:23" ht="30" x14ac:dyDescent="0.25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3">
        <f t="shared" si="110"/>
        <v>42559.605844907412</v>
      </c>
      <c r="T1737" s="13">
        <f t="shared" si="111"/>
        <v>42589.605844907412</v>
      </c>
      <c r="U1737" s="12">
        <v>42559</v>
      </c>
      <c r="V1737" s="12">
        <v>42589</v>
      </c>
      <c r="W1737">
        <v>2016</v>
      </c>
    </row>
    <row r="1738" spans="1:23" ht="30" x14ac:dyDescent="0.25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3">
        <f t="shared" si="110"/>
        <v>42286.65315972222</v>
      </c>
      <c r="T1738" s="13">
        <f t="shared" si="111"/>
        <v>42316.694826388884</v>
      </c>
      <c r="U1738" s="12">
        <v>42286</v>
      </c>
      <c r="V1738" s="12">
        <v>42316</v>
      </c>
      <c r="W1738">
        <v>2015</v>
      </c>
    </row>
    <row r="1739" spans="1:23" ht="30" x14ac:dyDescent="0.25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3">
        <f t="shared" si="110"/>
        <v>42175.740648148152</v>
      </c>
      <c r="T1739" s="13">
        <f t="shared" si="111"/>
        <v>42205.740648148152</v>
      </c>
      <c r="U1739" s="12">
        <v>42175</v>
      </c>
      <c r="V1739" s="12">
        <v>42205</v>
      </c>
      <c r="W1739">
        <v>2015</v>
      </c>
    </row>
    <row r="1740" spans="1:23" ht="30" x14ac:dyDescent="0.25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3">
        <f t="shared" si="110"/>
        <v>41884.665995370371</v>
      </c>
      <c r="T1740" s="13">
        <f t="shared" si="111"/>
        <v>41914.665995370371</v>
      </c>
      <c r="U1740" s="12">
        <v>41884</v>
      </c>
      <c r="V1740" s="12">
        <v>41914</v>
      </c>
      <c r="W1740">
        <v>2014</v>
      </c>
    </row>
    <row r="1741" spans="1:23" ht="30" x14ac:dyDescent="0.25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3">
        <f t="shared" si="110"/>
        <v>42435.665879629632</v>
      </c>
      <c r="T1741" s="13">
        <f t="shared" si="111"/>
        <v>42494.624212962961</v>
      </c>
      <c r="U1741" s="12">
        <v>42435</v>
      </c>
      <c r="V1741" s="12">
        <v>42494</v>
      </c>
      <c r="W1741">
        <v>2016</v>
      </c>
    </row>
    <row r="1742" spans="1:23" ht="30" x14ac:dyDescent="0.25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3">
        <f t="shared" si="110"/>
        <v>42171.60905092593</v>
      </c>
      <c r="T1742" s="13">
        <f t="shared" si="111"/>
        <v>42201.60905092593</v>
      </c>
      <c r="U1742" s="12">
        <v>42171</v>
      </c>
      <c r="V1742" s="12">
        <v>42201</v>
      </c>
      <c r="W1742">
        <v>2015</v>
      </c>
    </row>
    <row r="1743" spans="1:23" x14ac:dyDescent="0.25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3">
        <f t="shared" si="110"/>
        <v>42120.419803240737</v>
      </c>
      <c r="T1743" s="13">
        <f t="shared" si="111"/>
        <v>42165.419803240737</v>
      </c>
      <c r="U1743" s="12">
        <v>42120</v>
      </c>
      <c r="V1743" s="12">
        <v>42165</v>
      </c>
      <c r="W1743">
        <v>2015</v>
      </c>
    </row>
    <row r="1744" spans="1:23" ht="30" x14ac:dyDescent="0.25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3">
        <f t="shared" si="110"/>
        <v>42710.668634259251</v>
      </c>
      <c r="T1744" s="13">
        <f t="shared" si="111"/>
        <v>42742.666666666664</v>
      </c>
      <c r="U1744" s="12">
        <v>42710</v>
      </c>
      <c r="V1744" s="12">
        <v>42742</v>
      </c>
      <c r="W1744">
        <v>2016</v>
      </c>
    </row>
    <row r="1745" spans="1:23" ht="30" x14ac:dyDescent="0.25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3">
        <f t="shared" si="110"/>
        <v>42586.717303240737</v>
      </c>
      <c r="T1745" s="13">
        <f t="shared" si="111"/>
        <v>42608.957638888889</v>
      </c>
      <c r="U1745" s="12">
        <v>42586</v>
      </c>
      <c r="V1745" s="12">
        <v>42608</v>
      </c>
      <c r="W1745">
        <v>2016</v>
      </c>
    </row>
    <row r="1746" spans="1:23" ht="30" x14ac:dyDescent="0.25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3">
        <f t="shared" si="110"/>
        <v>42026.396724537037</v>
      </c>
      <c r="T1746" s="13">
        <f t="shared" si="111"/>
        <v>42071.355057870365</v>
      </c>
      <c r="U1746" s="12">
        <v>42026</v>
      </c>
      <c r="V1746" s="12">
        <v>42071</v>
      </c>
      <c r="W1746">
        <v>2015</v>
      </c>
    </row>
    <row r="1747" spans="1:23" ht="30" x14ac:dyDescent="0.25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3">
        <f t="shared" si="110"/>
        <v>42690.051365740735</v>
      </c>
      <c r="T1747" s="13">
        <f t="shared" si="111"/>
        <v>42725.874999999993</v>
      </c>
      <c r="U1747" s="12">
        <v>42690</v>
      </c>
      <c r="V1747" s="12">
        <v>42725</v>
      </c>
      <c r="W1747">
        <v>2016</v>
      </c>
    </row>
    <row r="1748" spans="1:23" ht="30" x14ac:dyDescent="0.25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3">
        <f t="shared" si="110"/>
        <v>42667.968368055554</v>
      </c>
      <c r="T1748" s="13">
        <f t="shared" si="111"/>
        <v>42697.874999999993</v>
      </c>
      <c r="U1748" s="12">
        <v>42667</v>
      </c>
      <c r="V1748" s="12">
        <v>42697</v>
      </c>
      <c r="W1748">
        <v>2016</v>
      </c>
    </row>
    <row r="1749" spans="1:23" ht="30" x14ac:dyDescent="0.25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3">
        <f t="shared" si="110"/>
        <v>42292.227199074077</v>
      </c>
      <c r="T1749" s="13">
        <f t="shared" si="111"/>
        <v>42321.416666666664</v>
      </c>
      <c r="U1749" s="12">
        <v>42292</v>
      </c>
      <c r="V1749" s="12">
        <v>42321</v>
      </c>
      <c r="W1749">
        <v>2015</v>
      </c>
    </row>
    <row r="1750" spans="1:23" ht="30" x14ac:dyDescent="0.25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3">
        <f t="shared" si="110"/>
        <v>42219.742395833331</v>
      </c>
      <c r="T1750" s="13">
        <f t="shared" si="111"/>
        <v>42249.742395833331</v>
      </c>
      <c r="U1750" s="12">
        <v>42219</v>
      </c>
      <c r="V1750" s="12">
        <v>42249</v>
      </c>
      <c r="W1750">
        <v>2015</v>
      </c>
    </row>
    <row r="1751" spans="1:23" ht="30" x14ac:dyDescent="0.25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3">
        <f t="shared" si="110"/>
        <v>42758.767604166664</v>
      </c>
      <c r="T1751" s="13">
        <f t="shared" si="111"/>
        <v>42795.583333333336</v>
      </c>
      <c r="U1751" s="12">
        <v>42758</v>
      </c>
      <c r="V1751" s="12">
        <v>42795</v>
      </c>
      <c r="W1751">
        <v>2017</v>
      </c>
    </row>
    <row r="1752" spans="1:23" ht="30" x14ac:dyDescent="0.25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3">
        <f t="shared" si="110"/>
        <v>42454.628518518519</v>
      </c>
      <c r="T1752" s="13">
        <f t="shared" si="111"/>
        <v>42479.628518518519</v>
      </c>
      <c r="U1752" s="12">
        <v>42454</v>
      </c>
      <c r="V1752" s="12">
        <v>42479</v>
      </c>
      <c r="W1752">
        <v>2016</v>
      </c>
    </row>
    <row r="1753" spans="1:23" x14ac:dyDescent="0.25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3">
        <f t="shared" si="110"/>
        <v>42052.573182870365</v>
      </c>
      <c r="T1753" s="13">
        <f t="shared" si="111"/>
        <v>42082.5315162037</v>
      </c>
      <c r="U1753" s="12">
        <v>42052</v>
      </c>
      <c r="V1753" s="12">
        <v>42082</v>
      </c>
      <c r="W1753">
        <v>2015</v>
      </c>
    </row>
    <row r="1754" spans="1:23" ht="30" x14ac:dyDescent="0.25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3">
        <f t="shared" si="110"/>
        <v>42627.044930555552</v>
      </c>
      <c r="T1754" s="13">
        <f t="shared" si="111"/>
        <v>42657.044930555552</v>
      </c>
      <c r="U1754" s="12">
        <v>42627</v>
      </c>
      <c r="V1754" s="12">
        <v>42657</v>
      </c>
      <c r="W1754">
        <v>2016</v>
      </c>
    </row>
    <row r="1755" spans="1:23" ht="30" x14ac:dyDescent="0.25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3">
        <f t="shared" si="110"/>
        <v>42420.541296296295</v>
      </c>
      <c r="T1755" s="13">
        <f t="shared" si="111"/>
        <v>42450.499629629623</v>
      </c>
      <c r="U1755" s="12">
        <v>42420</v>
      </c>
      <c r="V1755" s="12">
        <v>42450</v>
      </c>
      <c r="W1755">
        <v>2016</v>
      </c>
    </row>
    <row r="1756" spans="1:23" ht="30" x14ac:dyDescent="0.25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3">
        <f t="shared" si="110"/>
        <v>42067.668437499997</v>
      </c>
      <c r="T1756" s="13">
        <f t="shared" si="111"/>
        <v>42097.626770833333</v>
      </c>
      <c r="U1756" s="12">
        <v>42067</v>
      </c>
      <c r="V1756" s="12">
        <v>42097</v>
      </c>
      <c r="W1756">
        <v>2015</v>
      </c>
    </row>
    <row r="1757" spans="1:23" ht="30" x14ac:dyDescent="0.25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3">
        <f t="shared" si="110"/>
        <v>42252.580567129626</v>
      </c>
      <c r="T1757" s="13">
        <f t="shared" si="111"/>
        <v>42282.580567129626</v>
      </c>
      <c r="U1757" s="12">
        <v>42252</v>
      </c>
      <c r="V1757" s="12">
        <v>42282</v>
      </c>
      <c r="W1757">
        <v>2015</v>
      </c>
    </row>
    <row r="1758" spans="1:23" ht="30" x14ac:dyDescent="0.25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3">
        <f t="shared" si="110"/>
        <v>42570.959131944437</v>
      </c>
      <c r="T1758" s="13">
        <f t="shared" si="111"/>
        <v>42610.959131944437</v>
      </c>
      <c r="U1758" s="12">
        <v>42570</v>
      </c>
      <c r="V1758" s="12">
        <v>42610</v>
      </c>
      <c r="W1758">
        <v>2016</v>
      </c>
    </row>
    <row r="1759" spans="1:23" ht="30" x14ac:dyDescent="0.25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3">
        <f t="shared" si="110"/>
        <v>42733.619016203702</v>
      </c>
      <c r="T1759" s="13">
        <f t="shared" si="111"/>
        <v>42763.603472222218</v>
      </c>
      <c r="U1759" s="12">
        <v>42733</v>
      </c>
      <c r="V1759" s="12">
        <v>42763</v>
      </c>
      <c r="W1759">
        <v>2016</v>
      </c>
    </row>
    <row r="1760" spans="1:23" ht="30" x14ac:dyDescent="0.25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3">
        <f t="shared" si="110"/>
        <v>42505.74759259259</v>
      </c>
      <c r="T1760" s="13">
        <f t="shared" si="111"/>
        <v>42565.74759259259</v>
      </c>
      <c r="U1760" s="12">
        <v>42505</v>
      </c>
      <c r="V1760" s="12">
        <v>42565</v>
      </c>
      <c r="W1760">
        <v>2016</v>
      </c>
    </row>
    <row r="1761" spans="1:23" x14ac:dyDescent="0.25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3">
        <f t="shared" si="110"/>
        <v>42068.620706018519</v>
      </c>
      <c r="T1761" s="13">
        <f t="shared" si="111"/>
        <v>42088.579039351847</v>
      </c>
      <c r="U1761" s="12">
        <v>42068</v>
      </c>
      <c r="V1761" s="12">
        <v>42088</v>
      </c>
      <c r="W1761">
        <v>2015</v>
      </c>
    </row>
    <row r="1762" spans="1:23" ht="30" x14ac:dyDescent="0.25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3">
        <f t="shared" si="110"/>
        <v>42405.464270833334</v>
      </c>
      <c r="T1762" s="13">
        <f t="shared" si="111"/>
        <v>42425.464270833334</v>
      </c>
      <c r="U1762" s="12">
        <v>42405</v>
      </c>
      <c r="V1762" s="12">
        <v>42425</v>
      </c>
      <c r="W1762">
        <v>2016</v>
      </c>
    </row>
    <row r="1763" spans="1:23" ht="30" x14ac:dyDescent="0.25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3">
        <f t="shared" si="110"/>
        <v>42209.359490740739</v>
      </c>
      <c r="T1763" s="13">
        <f t="shared" si="111"/>
        <v>42259.359490740739</v>
      </c>
      <c r="U1763" s="12">
        <v>42209</v>
      </c>
      <c r="V1763" s="12">
        <v>42259</v>
      </c>
      <c r="W1763">
        <v>2015</v>
      </c>
    </row>
    <row r="1764" spans="1:23" x14ac:dyDescent="0.25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3">
        <f t="shared" si="110"/>
        <v>42410.773668981477</v>
      </c>
      <c r="T1764" s="13">
        <f t="shared" si="111"/>
        <v>42440.773668981477</v>
      </c>
      <c r="U1764" s="12">
        <v>42410</v>
      </c>
      <c r="V1764" s="12">
        <v>42440</v>
      </c>
      <c r="W1764">
        <v>2016</v>
      </c>
    </row>
    <row r="1765" spans="1:23" ht="30" x14ac:dyDescent="0.25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3">
        <f t="shared" si="110"/>
        <v>42636.660185185181</v>
      </c>
      <c r="T1765" s="13">
        <f t="shared" si="111"/>
        <v>42666.660185185181</v>
      </c>
      <c r="U1765" s="12">
        <v>42636</v>
      </c>
      <c r="V1765" s="12">
        <v>42666</v>
      </c>
      <c r="W1765">
        <v>2016</v>
      </c>
    </row>
    <row r="1766" spans="1:23" ht="30" x14ac:dyDescent="0.25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3">
        <f t="shared" si="110"/>
        <v>41825.27753472222</v>
      </c>
      <c r="T1766" s="13">
        <f t="shared" si="111"/>
        <v>41854.27753472222</v>
      </c>
      <c r="U1766" s="12">
        <v>41825</v>
      </c>
      <c r="V1766" s="12">
        <v>41854</v>
      </c>
      <c r="W1766">
        <v>2014</v>
      </c>
    </row>
    <row r="1767" spans="1:23" ht="30" x14ac:dyDescent="0.25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3">
        <f t="shared" si="110"/>
        <v>41834.772129629629</v>
      </c>
      <c r="T1767" s="13">
        <f t="shared" si="111"/>
        <v>41864.772129629629</v>
      </c>
      <c r="U1767" s="12">
        <v>41834</v>
      </c>
      <c r="V1767" s="12">
        <v>41864</v>
      </c>
      <c r="W1767">
        <v>2014</v>
      </c>
    </row>
    <row r="1768" spans="1:23" x14ac:dyDescent="0.25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3">
        <f t="shared" si="110"/>
        <v>41855.65148148148</v>
      </c>
      <c r="T1768" s="13">
        <f t="shared" si="111"/>
        <v>41876.65148148148</v>
      </c>
      <c r="U1768" s="12">
        <v>41855</v>
      </c>
      <c r="V1768" s="12">
        <v>41876</v>
      </c>
      <c r="W1768">
        <v>2014</v>
      </c>
    </row>
    <row r="1769" spans="1:23" ht="30" x14ac:dyDescent="0.25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3">
        <f t="shared" si="110"/>
        <v>41824.450046296297</v>
      </c>
      <c r="T1769" s="13">
        <f t="shared" si="111"/>
        <v>41854.450046296297</v>
      </c>
      <c r="U1769" s="12">
        <v>41824</v>
      </c>
      <c r="V1769" s="12">
        <v>41854</v>
      </c>
      <c r="W1769">
        <v>2014</v>
      </c>
    </row>
    <row r="1770" spans="1:23" ht="30" x14ac:dyDescent="0.25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3">
        <f t="shared" si="110"/>
        <v>41849.352361111109</v>
      </c>
      <c r="T1770" s="13">
        <f t="shared" si="111"/>
        <v>41909.352361111109</v>
      </c>
      <c r="U1770" s="12">
        <v>41849</v>
      </c>
      <c r="V1770" s="12">
        <v>41909</v>
      </c>
      <c r="W1770">
        <v>2014</v>
      </c>
    </row>
    <row r="1771" spans="1:23" ht="30" x14ac:dyDescent="0.25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3">
        <f t="shared" si="110"/>
        <v>41987.610636574071</v>
      </c>
      <c r="T1771" s="13">
        <f t="shared" si="111"/>
        <v>42017.610636574071</v>
      </c>
      <c r="U1771" s="12">
        <v>41987</v>
      </c>
      <c r="V1771" s="12">
        <v>42017</v>
      </c>
      <c r="W1771">
        <v>2014</v>
      </c>
    </row>
    <row r="1772" spans="1:23" ht="30" x14ac:dyDescent="0.25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3">
        <f t="shared" si="110"/>
        <v>41891.571689814817</v>
      </c>
      <c r="T1772" s="13">
        <f t="shared" si="111"/>
        <v>41926.571689814817</v>
      </c>
      <c r="U1772" s="12">
        <v>41891</v>
      </c>
      <c r="V1772" s="12">
        <v>41926</v>
      </c>
      <c r="W1772">
        <v>2014</v>
      </c>
    </row>
    <row r="1773" spans="1:23" ht="30" x14ac:dyDescent="0.25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3">
        <f t="shared" si="110"/>
        <v>41905.771296296298</v>
      </c>
      <c r="T1773" s="13">
        <f t="shared" si="111"/>
        <v>41935.771296296298</v>
      </c>
      <c r="U1773" s="12">
        <v>41905</v>
      </c>
      <c r="V1773" s="12">
        <v>41935</v>
      </c>
      <c r="W1773">
        <v>2014</v>
      </c>
    </row>
    <row r="1774" spans="1:23" ht="30" x14ac:dyDescent="0.25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3">
        <f t="shared" si="110"/>
        <v>41766.509675925925</v>
      </c>
      <c r="T1774" s="13">
        <f t="shared" si="111"/>
        <v>41826.509675925925</v>
      </c>
      <c r="U1774" s="12">
        <v>41766</v>
      </c>
      <c r="V1774" s="12">
        <v>41826</v>
      </c>
      <c r="W1774">
        <v>2014</v>
      </c>
    </row>
    <row r="1775" spans="1:23" ht="30" x14ac:dyDescent="0.25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3">
        <f t="shared" si="110"/>
        <v>41978.552060185182</v>
      </c>
      <c r="T1775" s="13">
        <f t="shared" si="111"/>
        <v>42023.552060185182</v>
      </c>
      <c r="U1775" s="12">
        <v>41978</v>
      </c>
      <c r="V1775" s="12">
        <v>42023</v>
      </c>
      <c r="W1775">
        <v>2014</v>
      </c>
    </row>
    <row r="1776" spans="1:23" ht="30" x14ac:dyDescent="0.25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3">
        <f t="shared" si="110"/>
        <v>41930.010324074072</v>
      </c>
      <c r="T1776" s="13">
        <f t="shared" si="111"/>
        <v>41972.415972222218</v>
      </c>
      <c r="U1776" s="12">
        <v>41930</v>
      </c>
      <c r="V1776" s="12">
        <v>41972</v>
      </c>
      <c r="W1776">
        <v>2014</v>
      </c>
    </row>
    <row r="1777" spans="1:23" ht="30" x14ac:dyDescent="0.25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3">
        <f t="shared" si="110"/>
        <v>41891.768055555556</v>
      </c>
      <c r="T1777" s="13">
        <f t="shared" si="111"/>
        <v>41936.768055555556</v>
      </c>
      <c r="U1777" s="12">
        <v>41891</v>
      </c>
      <c r="V1777" s="12">
        <v>41936</v>
      </c>
      <c r="W1777">
        <v>2014</v>
      </c>
    </row>
    <row r="1778" spans="1:23" ht="30" x14ac:dyDescent="0.25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3">
        <f t="shared" si="110"/>
        <v>41905.748506944445</v>
      </c>
      <c r="T1778" s="13">
        <f t="shared" si="111"/>
        <v>41941.748506944445</v>
      </c>
      <c r="U1778" s="12">
        <v>41905</v>
      </c>
      <c r="V1778" s="12">
        <v>41941</v>
      </c>
      <c r="W1778">
        <v>2014</v>
      </c>
    </row>
    <row r="1779" spans="1:23" ht="30" x14ac:dyDescent="0.25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3">
        <f t="shared" si="110"/>
        <v>42025.14876157407</v>
      </c>
      <c r="T1779" s="13">
        <f t="shared" si="111"/>
        <v>42055.14876157407</v>
      </c>
      <c r="U1779" s="12">
        <v>42025</v>
      </c>
      <c r="V1779" s="12">
        <v>42055</v>
      </c>
      <c r="W1779">
        <v>2015</v>
      </c>
    </row>
    <row r="1780" spans="1:23" ht="30" x14ac:dyDescent="0.25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3">
        <f t="shared" si="110"/>
        <v>42045.655034722215</v>
      </c>
      <c r="T1780" s="13">
        <f t="shared" si="111"/>
        <v>42090.613368055558</v>
      </c>
      <c r="U1780" s="12">
        <v>42045</v>
      </c>
      <c r="V1780" s="12">
        <v>42090</v>
      </c>
      <c r="W1780">
        <v>2015</v>
      </c>
    </row>
    <row r="1781" spans="1:23" ht="30" x14ac:dyDescent="0.25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3">
        <f t="shared" si="110"/>
        <v>42585.483564814807</v>
      </c>
      <c r="T1781" s="13">
        <f t="shared" si="111"/>
        <v>42615.483564814807</v>
      </c>
      <c r="U1781" s="12">
        <v>42585</v>
      </c>
      <c r="V1781" s="12">
        <v>42615</v>
      </c>
      <c r="W1781">
        <v>2016</v>
      </c>
    </row>
    <row r="1782" spans="1:23" ht="30" x14ac:dyDescent="0.25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3">
        <f t="shared" si="110"/>
        <v>42493.392476851855</v>
      </c>
      <c r="T1782" s="13">
        <f t="shared" si="111"/>
        <v>42553.392476851855</v>
      </c>
      <c r="U1782" s="12">
        <v>42493</v>
      </c>
      <c r="V1782" s="12">
        <v>42553</v>
      </c>
      <c r="W1782">
        <v>2016</v>
      </c>
    </row>
    <row r="1783" spans="1:23" ht="30" x14ac:dyDescent="0.25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3">
        <f t="shared" si="110"/>
        <v>42597.409085648142</v>
      </c>
      <c r="T1783" s="13">
        <f t="shared" si="111"/>
        <v>42628.409085648142</v>
      </c>
      <c r="U1783" s="12">
        <v>42597</v>
      </c>
      <c r="V1783" s="12">
        <v>42628</v>
      </c>
      <c r="W1783">
        <v>2016</v>
      </c>
    </row>
    <row r="1784" spans="1:23" ht="30" x14ac:dyDescent="0.25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3">
        <f t="shared" si="110"/>
        <v>42388.366770833331</v>
      </c>
      <c r="T1784" s="13">
        <f t="shared" si="111"/>
        <v>42421.366770833331</v>
      </c>
      <c r="U1784" s="12">
        <v>42388</v>
      </c>
      <c r="V1784" s="12">
        <v>42421</v>
      </c>
      <c r="W1784">
        <v>2016</v>
      </c>
    </row>
    <row r="1785" spans="1:23" ht="30" x14ac:dyDescent="0.25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3">
        <f t="shared" si="110"/>
        <v>42115.741643518515</v>
      </c>
      <c r="T1785" s="13">
        <f t="shared" si="111"/>
        <v>42145.741643518515</v>
      </c>
      <c r="U1785" s="12">
        <v>42115</v>
      </c>
      <c r="V1785" s="12">
        <v>42145</v>
      </c>
      <c r="W1785">
        <v>2015</v>
      </c>
    </row>
    <row r="1786" spans="1:23" ht="30" x14ac:dyDescent="0.25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3">
        <f t="shared" si="110"/>
        <v>42003.447222222218</v>
      </c>
      <c r="T1786" s="13">
        <f t="shared" si="111"/>
        <v>42034.934027777774</v>
      </c>
      <c r="U1786" s="12">
        <v>42003</v>
      </c>
      <c r="V1786" s="12">
        <v>42034</v>
      </c>
      <c r="W1786">
        <v>2014</v>
      </c>
    </row>
    <row r="1787" spans="1:23" ht="30" x14ac:dyDescent="0.25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3">
        <f t="shared" si="110"/>
        <v>41896.926562499997</v>
      </c>
      <c r="T1787" s="13">
        <f t="shared" si="111"/>
        <v>41927.791666666664</v>
      </c>
      <c r="U1787" s="12">
        <v>41896</v>
      </c>
      <c r="V1787" s="12">
        <v>41927</v>
      </c>
      <c r="W1787">
        <v>2014</v>
      </c>
    </row>
    <row r="1788" spans="1:23" ht="30" x14ac:dyDescent="0.25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3">
        <f t="shared" si="110"/>
        <v>41958.342326388891</v>
      </c>
      <c r="T1788" s="13">
        <f t="shared" si="111"/>
        <v>41988.342326388891</v>
      </c>
      <c r="U1788" s="12">
        <v>41958</v>
      </c>
      <c r="V1788" s="12">
        <v>41988</v>
      </c>
      <c r="W1788">
        <v>2014</v>
      </c>
    </row>
    <row r="1789" spans="1:23" ht="30" x14ac:dyDescent="0.25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3">
        <f t="shared" si="110"/>
        <v>42068.447187499994</v>
      </c>
      <c r="T1789" s="13">
        <f t="shared" si="111"/>
        <v>42098.40552083333</v>
      </c>
      <c r="U1789" s="12">
        <v>42068</v>
      </c>
      <c r="V1789" s="12">
        <v>42098</v>
      </c>
      <c r="W1789">
        <v>2015</v>
      </c>
    </row>
    <row r="1790" spans="1:23" ht="30" x14ac:dyDescent="0.25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3">
        <f t="shared" si="110"/>
        <v>41913.740069444444</v>
      </c>
      <c r="T1790" s="13">
        <f t="shared" si="111"/>
        <v>41943.740069444444</v>
      </c>
      <c r="U1790" s="12">
        <v>41913</v>
      </c>
      <c r="V1790" s="12">
        <v>41943</v>
      </c>
      <c r="W1790">
        <v>2014</v>
      </c>
    </row>
    <row r="1791" spans="1:23" ht="30" x14ac:dyDescent="0.25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3">
        <f t="shared" si="110"/>
        <v>41956.041701388887</v>
      </c>
      <c r="T1791" s="13">
        <f t="shared" si="111"/>
        <v>42016.041701388887</v>
      </c>
      <c r="U1791" s="12">
        <v>41956</v>
      </c>
      <c r="V1791" s="12">
        <v>42016</v>
      </c>
      <c r="W1791">
        <v>2014</v>
      </c>
    </row>
    <row r="1792" spans="1:23" ht="30" x14ac:dyDescent="0.25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3">
        <f t="shared" si="110"/>
        <v>42010.466180555559</v>
      </c>
      <c r="T1792" s="13">
        <f t="shared" si="111"/>
        <v>42040.466180555559</v>
      </c>
      <c r="U1792" s="12">
        <v>42010</v>
      </c>
      <c r="V1792" s="12">
        <v>42040</v>
      </c>
      <c r="W1792">
        <v>2015</v>
      </c>
    </row>
    <row r="1793" spans="1:23" ht="30" x14ac:dyDescent="0.25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3">
        <f t="shared" si="110"/>
        <v>41973.532002314816</v>
      </c>
      <c r="T1793" s="13">
        <f t="shared" si="111"/>
        <v>42033.532002314816</v>
      </c>
      <c r="U1793" s="12">
        <v>41973</v>
      </c>
      <c r="V1793" s="12">
        <v>42033</v>
      </c>
      <c r="W1793">
        <v>2014</v>
      </c>
    </row>
    <row r="1794" spans="1:23" ht="30" x14ac:dyDescent="0.25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3">
        <f t="shared" si="110"/>
        <v>42188.822708333326</v>
      </c>
      <c r="T1794" s="13">
        <f t="shared" si="111"/>
        <v>42226.082638888889</v>
      </c>
      <c r="U1794" s="12">
        <v>42188</v>
      </c>
      <c r="V1794" s="12">
        <v>42226</v>
      </c>
      <c r="W1794">
        <v>2015</v>
      </c>
    </row>
    <row r="1795" spans="1:23" ht="30" x14ac:dyDescent="0.25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7">
        <f t="shared" ref="P1795:P1858" si="113">E1795/L1795</f>
        <v>20</v>
      </c>
      <c r="Q1795" t="s">
        <v>8338</v>
      </c>
      <c r="R1795" t="s">
        <v>8339</v>
      </c>
      <c r="S1795" s="13">
        <f t="shared" ref="S1795:S1858" si="114">(((J1795/60)/60)/24)+DATE(1970,1,1)+(-5/24)</f>
        <v>41940.683333333334</v>
      </c>
      <c r="T1795" s="13">
        <f t="shared" ref="T1795:T1858" si="115">(((I1795/60)/60)/24)+DATE(1970,1,1)+(-5/24)</f>
        <v>41970.724999999999</v>
      </c>
      <c r="U1795" s="12">
        <v>41940</v>
      </c>
      <c r="V1795" s="12">
        <v>41970</v>
      </c>
      <c r="W1795">
        <v>2014</v>
      </c>
    </row>
    <row r="1796" spans="1:23" ht="30" x14ac:dyDescent="0.25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3">
        <f t="shared" si="114"/>
        <v>42011.342847222222</v>
      </c>
      <c r="T1796" s="13">
        <f t="shared" si="115"/>
        <v>42046.342847222222</v>
      </c>
      <c r="U1796" s="12">
        <v>42011</v>
      </c>
      <c r="V1796" s="12">
        <v>42046</v>
      </c>
      <c r="W1796">
        <v>2015</v>
      </c>
    </row>
    <row r="1797" spans="1:23" ht="30" x14ac:dyDescent="0.25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3">
        <f t="shared" si="114"/>
        <v>42628.080335648141</v>
      </c>
      <c r="T1797" s="13">
        <f t="shared" si="115"/>
        <v>42657.458333333336</v>
      </c>
      <c r="U1797" s="12">
        <v>42628</v>
      </c>
      <c r="V1797" s="12">
        <v>42657</v>
      </c>
      <c r="W1797">
        <v>2016</v>
      </c>
    </row>
    <row r="1798" spans="1:23" ht="30" x14ac:dyDescent="0.25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3">
        <f t="shared" si="114"/>
        <v>42515.231087962959</v>
      </c>
      <c r="T1798" s="13">
        <f t="shared" si="115"/>
        <v>42575.231087962959</v>
      </c>
      <c r="U1798" s="12">
        <v>42515</v>
      </c>
      <c r="V1798" s="12">
        <v>42575</v>
      </c>
      <c r="W1798">
        <v>2016</v>
      </c>
    </row>
    <row r="1799" spans="1:23" ht="30" x14ac:dyDescent="0.25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3">
        <f t="shared" si="114"/>
        <v>42689.360983796294</v>
      </c>
      <c r="T1799" s="13">
        <f t="shared" si="115"/>
        <v>42719.360983796294</v>
      </c>
      <c r="U1799" s="12">
        <v>42689</v>
      </c>
      <c r="V1799" s="12">
        <v>42719</v>
      </c>
      <c r="W1799">
        <v>2016</v>
      </c>
    </row>
    <row r="1800" spans="1:23" ht="30" x14ac:dyDescent="0.25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3">
        <f t="shared" si="114"/>
        <v>42344.118437499994</v>
      </c>
      <c r="T1800" s="13">
        <f t="shared" si="115"/>
        <v>42404.118437499994</v>
      </c>
      <c r="U1800" s="12">
        <v>42344</v>
      </c>
      <c r="V1800" s="12">
        <v>42404</v>
      </c>
      <c r="W1800">
        <v>2015</v>
      </c>
    </row>
    <row r="1801" spans="1:23" x14ac:dyDescent="0.25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3">
        <f t="shared" si="114"/>
        <v>41934.634351851848</v>
      </c>
      <c r="T1801" s="13">
        <f t="shared" si="115"/>
        <v>41954.676018518519</v>
      </c>
      <c r="U1801" s="12">
        <v>41934</v>
      </c>
      <c r="V1801" s="12">
        <v>41954</v>
      </c>
      <c r="W1801">
        <v>2014</v>
      </c>
    </row>
    <row r="1802" spans="1:23" ht="30" x14ac:dyDescent="0.25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3">
        <f t="shared" si="114"/>
        <v>42623.397800925923</v>
      </c>
      <c r="T1802" s="13">
        <f t="shared" si="115"/>
        <v>42653.397800925923</v>
      </c>
      <c r="U1802" s="12">
        <v>42623</v>
      </c>
      <c r="V1802" s="12">
        <v>42653</v>
      </c>
      <c r="W1802">
        <v>2016</v>
      </c>
    </row>
    <row r="1803" spans="1:23" ht="30" x14ac:dyDescent="0.25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3">
        <f t="shared" si="114"/>
        <v>42321.452175925922</v>
      </c>
      <c r="T1803" s="13">
        <f t="shared" si="115"/>
        <v>42353.298611111109</v>
      </c>
      <c r="U1803" s="12">
        <v>42321</v>
      </c>
      <c r="V1803" s="12">
        <v>42353</v>
      </c>
      <c r="W1803">
        <v>2015</v>
      </c>
    </row>
    <row r="1804" spans="1:23" ht="30" x14ac:dyDescent="0.25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3">
        <f t="shared" si="114"/>
        <v>42159.264236111114</v>
      </c>
      <c r="T1804" s="13">
        <f t="shared" si="115"/>
        <v>42182.707638888889</v>
      </c>
      <c r="U1804" s="12">
        <v>42159</v>
      </c>
      <c r="V1804" s="12">
        <v>42182</v>
      </c>
      <c r="W1804">
        <v>2015</v>
      </c>
    </row>
    <row r="1805" spans="1:23" ht="30" x14ac:dyDescent="0.25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3">
        <f t="shared" si="114"/>
        <v>42017.863217592596</v>
      </c>
      <c r="T1805" s="13">
        <f t="shared" si="115"/>
        <v>42048.863217592596</v>
      </c>
      <c r="U1805" s="12">
        <v>42017</v>
      </c>
      <c r="V1805" s="12">
        <v>42048</v>
      </c>
      <c r="W1805">
        <v>2015</v>
      </c>
    </row>
    <row r="1806" spans="1:23" ht="30" x14ac:dyDescent="0.25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3">
        <f t="shared" si="114"/>
        <v>42282.469953703701</v>
      </c>
      <c r="T1806" s="13">
        <f t="shared" si="115"/>
        <v>42322.511620370373</v>
      </c>
      <c r="U1806" s="12">
        <v>42282</v>
      </c>
      <c r="V1806" s="12">
        <v>42322</v>
      </c>
      <c r="W1806">
        <v>2015</v>
      </c>
    </row>
    <row r="1807" spans="1:23" ht="30" x14ac:dyDescent="0.25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3">
        <f t="shared" si="114"/>
        <v>42247.595578703702</v>
      </c>
      <c r="T1807" s="13">
        <f t="shared" si="115"/>
        <v>42279.541666666664</v>
      </c>
      <c r="U1807" s="12">
        <v>42247</v>
      </c>
      <c r="V1807" s="12">
        <v>42279</v>
      </c>
      <c r="W1807">
        <v>2015</v>
      </c>
    </row>
    <row r="1808" spans="1:23" ht="30" x14ac:dyDescent="0.25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3">
        <f t="shared" si="114"/>
        <v>41877.429965277777</v>
      </c>
      <c r="T1808" s="13">
        <f t="shared" si="115"/>
        <v>41912.429965277777</v>
      </c>
      <c r="U1808" s="12">
        <v>41877</v>
      </c>
      <c r="V1808" s="12">
        <v>41912</v>
      </c>
      <c r="W1808">
        <v>2014</v>
      </c>
    </row>
    <row r="1809" spans="1:23" x14ac:dyDescent="0.25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3">
        <f t="shared" si="114"/>
        <v>41879.860104166662</v>
      </c>
      <c r="T1809" s="13">
        <f t="shared" si="115"/>
        <v>41909.860104166662</v>
      </c>
      <c r="U1809" s="12">
        <v>41879</v>
      </c>
      <c r="V1809" s="12">
        <v>41909</v>
      </c>
      <c r="W1809">
        <v>2014</v>
      </c>
    </row>
    <row r="1810" spans="1:23" ht="30" x14ac:dyDescent="0.25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3">
        <f t="shared" si="114"/>
        <v>42742.472569444442</v>
      </c>
      <c r="T1810" s="13">
        <f t="shared" si="115"/>
        <v>42777.472569444442</v>
      </c>
      <c r="U1810" s="12">
        <v>42742</v>
      </c>
      <c r="V1810" s="12">
        <v>42777</v>
      </c>
      <c r="W1810">
        <v>2017</v>
      </c>
    </row>
    <row r="1811" spans="1:23" ht="30" x14ac:dyDescent="0.25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3">
        <f t="shared" si="114"/>
        <v>42029.699525462966</v>
      </c>
      <c r="T1811" s="13">
        <f t="shared" si="115"/>
        <v>42064.699525462966</v>
      </c>
      <c r="U1811" s="12">
        <v>42029</v>
      </c>
      <c r="V1811" s="12">
        <v>42064</v>
      </c>
      <c r="W1811">
        <v>2015</v>
      </c>
    </row>
    <row r="1812" spans="1:23" ht="30" x14ac:dyDescent="0.25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3">
        <f t="shared" si="114"/>
        <v>41860.701689814814</v>
      </c>
      <c r="T1812" s="13">
        <f t="shared" si="115"/>
        <v>41872.701689814814</v>
      </c>
      <c r="U1812" s="12">
        <v>41860</v>
      </c>
      <c r="V1812" s="12">
        <v>41872</v>
      </c>
      <c r="W1812">
        <v>2014</v>
      </c>
    </row>
    <row r="1813" spans="1:23" ht="30" x14ac:dyDescent="0.25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3">
        <f t="shared" si="114"/>
        <v>41876.225347222222</v>
      </c>
      <c r="T1813" s="13">
        <f t="shared" si="115"/>
        <v>41935.958333333328</v>
      </c>
      <c r="U1813" s="12">
        <v>41876</v>
      </c>
      <c r="V1813" s="12">
        <v>41935</v>
      </c>
      <c r="W1813">
        <v>2014</v>
      </c>
    </row>
    <row r="1814" spans="1:23" ht="30" x14ac:dyDescent="0.25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3">
        <f t="shared" si="114"/>
        <v>42524.110370370363</v>
      </c>
      <c r="T1814" s="13">
        <f t="shared" si="115"/>
        <v>42554.110370370363</v>
      </c>
      <c r="U1814" s="12">
        <v>42524</v>
      </c>
      <c r="V1814" s="12">
        <v>42554</v>
      </c>
      <c r="W1814">
        <v>2016</v>
      </c>
    </row>
    <row r="1815" spans="1:23" ht="30" x14ac:dyDescent="0.25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3">
        <f t="shared" si="114"/>
        <v>41829.68069444444</v>
      </c>
      <c r="T1815" s="13">
        <f t="shared" si="115"/>
        <v>41859.68069444444</v>
      </c>
      <c r="U1815" s="12">
        <v>41829</v>
      </c>
      <c r="V1815" s="12">
        <v>41859</v>
      </c>
      <c r="W1815">
        <v>2014</v>
      </c>
    </row>
    <row r="1816" spans="1:23" ht="30" x14ac:dyDescent="0.25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3">
        <f t="shared" si="114"/>
        <v>42033.105740740742</v>
      </c>
      <c r="T1816" s="13">
        <f t="shared" si="115"/>
        <v>42063.105740740742</v>
      </c>
      <c r="U1816" s="12">
        <v>42033</v>
      </c>
      <c r="V1816" s="12">
        <v>42063</v>
      </c>
      <c r="W1816">
        <v>2015</v>
      </c>
    </row>
    <row r="1817" spans="1:23" ht="30" x14ac:dyDescent="0.25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3">
        <f t="shared" si="114"/>
        <v>42172.698344907411</v>
      </c>
      <c r="T1817" s="13">
        <f t="shared" si="115"/>
        <v>42186.698344907411</v>
      </c>
      <c r="U1817" s="12">
        <v>42172</v>
      </c>
      <c r="V1817" s="12">
        <v>42186</v>
      </c>
      <c r="W1817">
        <v>2015</v>
      </c>
    </row>
    <row r="1818" spans="1:23" ht="30" x14ac:dyDescent="0.25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3">
        <f t="shared" si="114"/>
        <v>42548.667858796289</v>
      </c>
      <c r="T1818" s="13">
        <f t="shared" si="115"/>
        <v>42576.583333333336</v>
      </c>
      <c r="U1818" s="12">
        <v>42548</v>
      </c>
      <c r="V1818" s="12">
        <v>42576</v>
      </c>
      <c r="W1818">
        <v>2016</v>
      </c>
    </row>
    <row r="1819" spans="1:23" ht="30" x14ac:dyDescent="0.25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3">
        <f t="shared" si="114"/>
        <v>42705.453784722216</v>
      </c>
      <c r="T1819" s="13">
        <f t="shared" si="115"/>
        <v>42765.082638888889</v>
      </c>
      <c r="U1819" s="12">
        <v>42705</v>
      </c>
      <c r="V1819" s="12">
        <v>42765</v>
      </c>
      <c r="W1819">
        <v>2016</v>
      </c>
    </row>
    <row r="1820" spans="1:23" ht="30" x14ac:dyDescent="0.25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3">
        <f t="shared" si="114"/>
        <v>42067.026041666664</v>
      </c>
      <c r="T1820" s="13">
        <f t="shared" si="115"/>
        <v>42096.984374999993</v>
      </c>
      <c r="U1820" s="12">
        <v>42067</v>
      </c>
      <c r="V1820" s="12">
        <v>42096</v>
      </c>
      <c r="W1820">
        <v>2015</v>
      </c>
    </row>
    <row r="1821" spans="1:23" ht="30" x14ac:dyDescent="0.25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3">
        <f t="shared" si="114"/>
        <v>41820.543935185182</v>
      </c>
      <c r="T1821" s="13">
        <f t="shared" si="115"/>
        <v>41850.543935185182</v>
      </c>
      <c r="U1821" s="12">
        <v>41820</v>
      </c>
      <c r="V1821" s="12">
        <v>41850</v>
      </c>
      <c r="W1821">
        <v>2014</v>
      </c>
    </row>
    <row r="1822" spans="1:23" ht="30" x14ac:dyDescent="0.25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3">
        <f t="shared" si="114"/>
        <v>42064.87604166667</v>
      </c>
      <c r="T1822" s="13">
        <f t="shared" si="115"/>
        <v>42094.834374999999</v>
      </c>
      <c r="U1822" s="12">
        <v>42064</v>
      </c>
      <c r="V1822" s="12">
        <v>42094</v>
      </c>
      <c r="W1822">
        <v>2015</v>
      </c>
    </row>
    <row r="1823" spans="1:23" ht="30" x14ac:dyDescent="0.25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3">
        <f t="shared" si="114"/>
        <v>40926.110729166663</v>
      </c>
      <c r="T1823" s="13">
        <f t="shared" si="115"/>
        <v>40971.110729166663</v>
      </c>
      <c r="U1823" s="12">
        <v>40926</v>
      </c>
      <c r="V1823" s="12">
        <v>40971</v>
      </c>
      <c r="W1823">
        <v>2012</v>
      </c>
    </row>
    <row r="1824" spans="1:23" ht="30" x14ac:dyDescent="0.25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3">
        <f t="shared" si="114"/>
        <v>41634.588680555549</v>
      </c>
      <c r="T1824" s="13">
        <f t="shared" si="115"/>
        <v>41670.584027777775</v>
      </c>
      <c r="U1824" s="12">
        <v>41634</v>
      </c>
      <c r="V1824" s="12">
        <v>41670</v>
      </c>
      <c r="W1824">
        <v>2013</v>
      </c>
    </row>
    <row r="1825" spans="1:23" ht="30" x14ac:dyDescent="0.25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3">
        <f t="shared" si="114"/>
        <v>41176.47657407407</v>
      </c>
      <c r="T1825" s="13">
        <f t="shared" si="115"/>
        <v>41206.47657407407</v>
      </c>
      <c r="U1825" s="12">
        <v>41176</v>
      </c>
      <c r="V1825" s="12">
        <v>41206</v>
      </c>
      <c r="W1825">
        <v>2012</v>
      </c>
    </row>
    <row r="1826" spans="1:23" x14ac:dyDescent="0.25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3">
        <f t="shared" si="114"/>
        <v>41626.707951388889</v>
      </c>
      <c r="T1826" s="13">
        <f t="shared" si="115"/>
        <v>41646.880555555552</v>
      </c>
      <c r="U1826" s="12">
        <v>41626</v>
      </c>
      <c r="V1826" s="12">
        <v>41646</v>
      </c>
      <c r="W1826">
        <v>2013</v>
      </c>
    </row>
    <row r="1827" spans="1:23" ht="30" x14ac:dyDescent="0.25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3">
        <f t="shared" si="114"/>
        <v>41443.626192129625</v>
      </c>
      <c r="T1827" s="13">
        <f t="shared" si="115"/>
        <v>41466.626192129625</v>
      </c>
      <c r="U1827" s="12">
        <v>41443</v>
      </c>
      <c r="V1827" s="12">
        <v>41466</v>
      </c>
      <c r="W1827">
        <v>2013</v>
      </c>
    </row>
    <row r="1828" spans="1:23" x14ac:dyDescent="0.25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3">
        <f t="shared" si="114"/>
        <v>41657.715474537035</v>
      </c>
      <c r="T1828" s="13">
        <f t="shared" si="115"/>
        <v>41687.715474537035</v>
      </c>
      <c r="U1828" s="12">
        <v>41657</v>
      </c>
      <c r="V1828" s="12">
        <v>41687</v>
      </c>
      <c r="W1828">
        <v>2014</v>
      </c>
    </row>
    <row r="1829" spans="1:23" ht="30" x14ac:dyDescent="0.25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3">
        <f t="shared" si="114"/>
        <v>40555.117604166662</v>
      </c>
      <c r="T1829" s="13">
        <f t="shared" si="115"/>
        <v>40605.117604166662</v>
      </c>
      <c r="U1829" s="12">
        <v>40555</v>
      </c>
      <c r="V1829" s="12">
        <v>40605</v>
      </c>
      <c r="W1829">
        <v>2011</v>
      </c>
    </row>
    <row r="1830" spans="1:23" ht="30" x14ac:dyDescent="0.25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3">
        <f t="shared" si="114"/>
        <v>41736.691319444442</v>
      </c>
      <c r="T1830" s="13">
        <f t="shared" si="115"/>
        <v>41768.708333333328</v>
      </c>
      <c r="U1830" s="12">
        <v>41736</v>
      </c>
      <c r="V1830" s="12">
        <v>41768</v>
      </c>
      <c r="W1830">
        <v>2014</v>
      </c>
    </row>
    <row r="1831" spans="1:23" ht="30" x14ac:dyDescent="0.25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3">
        <f t="shared" si="114"/>
        <v>40515.879293981481</v>
      </c>
      <c r="T1831" s="13">
        <f t="shared" si="115"/>
        <v>40564.708333333328</v>
      </c>
      <c r="U1831" s="12">
        <v>40515</v>
      </c>
      <c r="V1831" s="12">
        <v>40564</v>
      </c>
      <c r="W1831">
        <v>2010</v>
      </c>
    </row>
    <row r="1832" spans="1:23" ht="30" x14ac:dyDescent="0.25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3">
        <f t="shared" si="114"/>
        <v>41664.475775462961</v>
      </c>
      <c r="T1832" s="13">
        <f t="shared" si="115"/>
        <v>41694.475775462961</v>
      </c>
      <c r="U1832" s="12">
        <v>41664</v>
      </c>
      <c r="V1832" s="12">
        <v>41694</v>
      </c>
      <c r="W1832">
        <v>2014</v>
      </c>
    </row>
    <row r="1833" spans="1:23" ht="30" x14ac:dyDescent="0.25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3">
        <f t="shared" si="114"/>
        <v>41026.787766203699</v>
      </c>
      <c r="T1833" s="13">
        <f t="shared" si="115"/>
        <v>41041.787766203699</v>
      </c>
      <c r="U1833" s="12">
        <v>41026</v>
      </c>
      <c r="V1833" s="12">
        <v>41041</v>
      </c>
      <c r="W1833">
        <v>2012</v>
      </c>
    </row>
    <row r="1834" spans="1:23" ht="30" x14ac:dyDescent="0.25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3">
        <f t="shared" si="114"/>
        <v>40576.331331018519</v>
      </c>
      <c r="T1834" s="13">
        <f t="shared" si="115"/>
        <v>40606.331331018519</v>
      </c>
      <c r="U1834" s="12">
        <v>40576</v>
      </c>
      <c r="V1834" s="12">
        <v>40606</v>
      </c>
      <c r="W1834">
        <v>2011</v>
      </c>
    </row>
    <row r="1835" spans="1:23" ht="30" x14ac:dyDescent="0.25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3">
        <f t="shared" si="114"/>
        <v>41302.835682870369</v>
      </c>
      <c r="T1835" s="13">
        <f t="shared" si="115"/>
        <v>41335.124305555553</v>
      </c>
      <c r="U1835" s="12">
        <v>41302</v>
      </c>
      <c r="V1835" s="12">
        <v>41335</v>
      </c>
      <c r="W1835">
        <v>2013</v>
      </c>
    </row>
    <row r="1836" spans="1:23" x14ac:dyDescent="0.25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3">
        <f t="shared" si="114"/>
        <v>41988.755729166667</v>
      </c>
      <c r="T1836" s="13">
        <f t="shared" si="115"/>
        <v>42028.755729166667</v>
      </c>
      <c r="U1836" s="12">
        <v>41988</v>
      </c>
      <c r="V1836" s="12">
        <v>42028</v>
      </c>
      <c r="W1836">
        <v>2014</v>
      </c>
    </row>
    <row r="1837" spans="1:23" ht="45" x14ac:dyDescent="0.25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3">
        <f t="shared" si="114"/>
        <v>42430.49387731481</v>
      </c>
      <c r="T1837" s="13">
        <f t="shared" si="115"/>
        <v>42460.452210648145</v>
      </c>
      <c r="U1837" s="12">
        <v>42430</v>
      </c>
      <c r="V1837" s="12">
        <v>42460</v>
      </c>
      <c r="W1837">
        <v>2016</v>
      </c>
    </row>
    <row r="1838" spans="1:23" x14ac:dyDescent="0.25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3">
        <f t="shared" si="114"/>
        <v>41305.601030092592</v>
      </c>
      <c r="T1838" s="13">
        <f t="shared" si="115"/>
        <v>41322.601030092592</v>
      </c>
      <c r="U1838" s="12">
        <v>41305</v>
      </c>
      <c r="V1838" s="12">
        <v>41322</v>
      </c>
      <c r="W1838">
        <v>2013</v>
      </c>
    </row>
    <row r="1839" spans="1:23" ht="30" x14ac:dyDescent="0.25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3">
        <f t="shared" si="114"/>
        <v>40925.839525462965</v>
      </c>
      <c r="T1839" s="13">
        <f t="shared" si="115"/>
        <v>40985.797858796293</v>
      </c>
      <c r="U1839" s="12">
        <v>40925</v>
      </c>
      <c r="V1839" s="12">
        <v>40985</v>
      </c>
      <c r="W1839">
        <v>2012</v>
      </c>
    </row>
    <row r="1840" spans="1:23" ht="30" x14ac:dyDescent="0.25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3">
        <f t="shared" si="114"/>
        <v>40788.578206018516</v>
      </c>
      <c r="T1840" s="13">
        <f t="shared" si="115"/>
        <v>40816.916666666664</v>
      </c>
      <c r="U1840" s="12">
        <v>40788</v>
      </c>
      <c r="V1840" s="12">
        <v>40816</v>
      </c>
      <c r="W1840">
        <v>2011</v>
      </c>
    </row>
    <row r="1841" spans="1:23" ht="30" x14ac:dyDescent="0.25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3">
        <f t="shared" si="114"/>
        <v>42614.513680555552</v>
      </c>
      <c r="T1841" s="13">
        <f t="shared" si="115"/>
        <v>42644.513680555552</v>
      </c>
      <c r="U1841" s="12">
        <v>42614</v>
      </c>
      <c r="V1841" s="12">
        <v>42644</v>
      </c>
      <c r="W1841">
        <v>2016</v>
      </c>
    </row>
    <row r="1842" spans="1:23" ht="30" x14ac:dyDescent="0.25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3">
        <f t="shared" si="114"/>
        <v>41381.88784722222</v>
      </c>
      <c r="T1842" s="13">
        <f t="shared" si="115"/>
        <v>41400.999305555553</v>
      </c>
      <c r="U1842" s="12">
        <v>41381</v>
      </c>
      <c r="V1842" s="12">
        <v>41400</v>
      </c>
      <c r="W1842">
        <v>2013</v>
      </c>
    </row>
    <row r="1843" spans="1:23" ht="30" x14ac:dyDescent="0.25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3">
        <f t="shared" si="114"/>
        <v>41745.637094907404</v>
      </c>
      <c r="T1843" s="13">
        <f t="shared" si="115"/>
        <v>41778.999305555553</v>
      </c>
      <c r="U1843" s="12">
        <v>41745</v>
      </c>
      <c r="V1843" s="12">
        <v>41778</v>
      </c>
      <c r="W1843">
        <v>2014</v>
      </c>
    </row>
    <row r="1844" spans="1:23" ht="30" x14ac:dyDescent="0.25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3">
        <f t="shared" si="114"/>
        <v>42031.423391203702</v>
      </c>
      <c r="T1844" s="13">
        <f t="shared" si="115"/>
        <v>42065.040972222218</v>
      </c>
      <c r="U1844" s="12">
        <v>42031</v>
      </c>
      <c r="V1844" s="12">
        <v>42065</v>
      </c>
      <c r="W1844">
        <v>2015</v>
      </c>
    </row>
    <row r="1845" spans="1:23" ht="30" x14ac:dyDescent="0.25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3">
        <f t="shared" si="114"/>
        <v>40564.786504629628</v>
      </c>
      <c r="T1845" s="13">
        <f t="shared" si="115"/>
        <v>40594.786504629628</v>
      </c>
      <c r="U1845" s="12">
        <v>40564</v>
      </c>
      <c r="V1845" s="12">
        <v>40594</v>
      </c>
      <c r="W1845">
        <v>2011</v>
      </c>
    </row>
    <row r="1846" spans="1:23" ht="30" x14ac:dyDescent="0.25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3">
        <f t="shared" si="114"/>
        <v>40666.765208333331</v>
      </c>
      <c r="T1846" s="13">
        <f t="shared" si="115"/>
        <v>40704.916666666664</v>
      </c>
      <c r="U1846" s="12">
        <v>40666</v>
      </c>
      <c r="V1846" s="12">
        <v>40704</v>
      </c>
      <c r="W1846">
        <v>2011</v>
      </c>
    </row>
    <row r="1847" spans="1:23" ht="75" x14ac:dyDescent="0.25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3">
        <f t="shared" si="114"/>
        <v>42523.124976851854</v>
      </c>
      <c r="T1847" s="13">
        <f t="shared" si="115"/>
        <v>42537.996527777774</v>
      </c>
      <c r="U1847" s="12">
        <v>42523</v>
      </c>
      <c r="V1847" s="12">
        <v>42537</v>
      </c>
      <c r="W1847">
        <v>2016</v>
      </c>
    </row>
    <row r="1848" spans="1:23" ht="30" x14ac:dyDescent="0.25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3">
        <f t="shared" si="114"/>
        <v>41228.441863425927</v>
      </c>
      <c r="T1848" s="13">
        <f t="shared" si="115"/>
        <v>41258.441863425927</v>
      </c>
      <c r="U1848" s="12">
        <v>41228</v>
      </c>
      <c r="V1848" s="12">
        <v>41258</v>
      </c>
      <c r="W1848">
        <v>2012</v>
      </c>
    </row>
    <row r="1849" spans="1:23" ht="30" x14ac:dyDescent="0.25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3">
        <f t="shared" si="114"/>
        <v>42094.028148148143</v>
      </c>
      <c r="T1849" s="13">
        <f t="shared" si="115"/>
        <v>42115.028148148143</v>
      </c>
      <c r="U1849" s="12">
        <v>42094</v>
      </c>
      <c r="V1849" s="12">
        <v>42115</v>
      </c>
      <c r="W1849">
        <v>2015</v>
      </c>
    </row>
    <row r="1850" spans="1:23" ht="30" x14ac:dyDescent="0.25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3">
        <f t="shared" si="114"/>
        <v>40691.579722222217</v>
      </c>
      <c r="T1850" s="13">
        <f t="shared" si="115"/>
        <v>40755.082638888889</v>
      </c>
      <c r="U1850" s="12">
        <v>40691</v>
      </c>
      <c r="V1850" s="12">
        <v>40755</v>
      </c>
      <c r="W1850">
        <v>2011</v>
      </c>
    </row>
    <row r="1851" spans="1:23" ht="30" x14ac:dyDescent="0.25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3">
        <f t="shared" si="114"/>
        <v>41169.637256944443</v>
      </c>
      <c r="T1851" s="13">
        <f t="shared" si="115"/>
        <v>41199.637256944443</v>
      </c>
      <c r="U1851" s="12">
        <v>41169</v>
      </c>
      <c r="V1851" s="12">
        <v>41199</v>
      </c>
      <c r="W1851">
        <v>2012</v>
      </c>
    </row>
    <row r="1852" spans="1:23" ht="30" x14ac:dyDescent="0.25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3">
        <f t="shared" si="114"/>
        <v>41800.751157407409</v>
      </c>
      <c r="T1852" s="13">
        <f t="shared" si="115"/>
        <v>41830.751157407409</v>
      </c>
      <c r="U1852" s="12">
        <v>41800</v>
      </c>
      <c r="V1852" s="12">
        <v>41830</v>
      </c>
      <c r="W1852">
        <v>2014</v>
      </c>
    </row>
    <row r="1853" spans="1:23" ht="30" x14ac:dyDescent="0.25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3">
        <f t="shared" si="114"/>
        <v>41827.69835648148</v>
      </c>
      <c r="T1853" s="13">
        <f t="shared" si="115"/>
        <v>41847.833333333328</v>
      </c>
      <c r="U1853" s="12">
        <v>41827</v>
      </c>
      <c r="V1853" s="12">
        <v>41847</v>
      </c>
      <c r="W1853">
        <v>2014</v>
      </c>
    </row>
    <row r="1854" spans="1:23" ht="30" x14ac:dyDescent="0.25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3">
        <f t="shared" si="114"/>
        <v>42081.563101851854</v>
      </c>
      <c r="T1854" s="13">
        <f t="shared" si="115"/>
        <v>42118.791666666664</v>
      </c>
      <c r="U1854" s="12">
        <v>42081</v>
      </c>
      <c r="V1854" s="12">
        <v>42118</v>
      </c>
      <c r="W1854">
        <v>2015</v>
      </c>
    </row>
    <row r="1855" spans="1:23" ht="30" x14ac:dyDescent="0.25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3">
        <f t="shared" si="114"/>
        <v>41176.852048611108</v>
      </c>
      <c r="T1855" s="13">
        <f t="shared" si="115"/>
        <v>41226.893715277773</v>
      </c>
      <c r="U1855" s="12">
        <v>41176</v>
      </c>
      <c r="V1855" s="12">
        <v>41226</v>
      </c>
      <c r="W1855">
        <v>2012</v>
      </c>
    </row>
    <row r="1856" spans="1:23" ht="30" x14ac:dyDescent="0.25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3">
        <f t="shared" si="114"/>
        <v>41387.812928240739</v>
      </c>
      <c r="T1856" s="13">
        <f t="shared" si="115"/>
        <v>41417.812928240739</v>
      </c>
      <c r="U1856" s="12">
        <v>41387</v>
      </c>
      <c r="V1856" s="12">
        <v>41417</v>
      </c>
      <c r="W1856">
        <v>2013</v>
      </c>
    </row>
    <row r="1857" spans="1:23" ht="30" x14ac:dyDescent="0.25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3">
        <f t="shared" si="114"/>
        <v>41600.330324074072</v>
      </c>
      <c r="T1857" s="13">
        <f t="shared" si="115"/>
        <v>41645.330324074072</v>
      </c>
      <c r="U1857" s="12">
        <v>41600</v>
      </c>
      <c r="V1857" s="12">
        <v>41645</v>
      </c>
      <c r="W1857">
        <v>2013</v>
      </c>
    </row>
    <row r="1858" spans="1:23" ht="30" x14ac:dyDescent="0.25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7">
        <f t="shared" si="113"/>
        <v>53.289473684210527</v>
      </c>
      <c r="Q1858" t="s">
        <v>8325</v>
      </c>
      <c r="R1858" t="s">
        <v>8326</v>
      </c>
      <c r="S1858" s="13">
        <f t="shared" si="114"/>
        <v>41817.64666666666</v>
      </c>
      <c r="T1858" s="13">
        <f t="shared" si="115"/>
        <v>41838.64666666666</v>
      </c>
      <c r="U1858" s="12">
        <v>41817</v>
      </c>
      <c r="V1858" s="12">
        <v>41838</v>
      </c>
      <c r="W1858">
        <v>2014</v>
      </c>
    </row>
    <row r="1859" spans="1:23" ht="30" x14ac:dyDescent="0.25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3">
        <f t="shared" ref="S1859:S1922" si="118">(((J1859/60)/60)/24)+DATE(1970,1,1)+(-5/24)</f>
        <v>41864.560335648144</v>
      </c>
      <c r="T1859" s="13">
        <f t="shared" ref="T1859:T1922" si="119">(((I1859/60)/60)/24)+DATE(1970,1,1)+(-5/24)</f>
        <v>41894.560335648144</v>
      </c>
      <c r="U1859" s="12">
        <v>41864</v>
      </c>
      <c r="V1859" s="12">
        <v>41894</v>
      </c>
      <c r="W1859">
        <v>2014</v>
      </c>
    </row>
    <row r="1860" spans="1:23" ht="30" x14ac:dyDescent="0.25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3">
        <f t="shared" si="118"/>
        <v>40832.9921412037</v>
      </c>
      <c r="T1860" s="13">
        <f t="shared" si="119"/>
        <v>40893.033807870372</v>
      </c>
      <c r="U1860" s="12">
        <v>40832</v>
      </c>
      <c r="V1860" s="12">
        <v>40893</v>
      </c>
      <c r="W1860">
        <v>2011</v>
      </c>
    </row>
    <row r="1861" spans="1:23" x14ac:dyDescent="0.25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3">
        <f t="shared" si="118"/>
        <v>40778.561678240738</v>
      </c>
      <c r="T1861" s="13">
        <f t="shared" si="119"/>
        <v>40808.561678240738</v>
      </c>
      <c r="U1861" s="12">
        <v>40778</v>
      </c>
      <c r="V1861" s="12">
        <v>40808</v>
      </c>
      <c r="W1861">
        <v>2011</v>
      </c>
    </row>
    <row r="1862" spans="1:23" ht="30" x14ac:dyDescent="0.25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3">
        <f t="shared" si="118"/>
        <v>41655.500972222217</v>
      </c>
      <c r="T1862" s="13">
        <f t="shared" si="119"/>
        <v>41676.500972222217</v>
      </c>
      <c r="U1862" s="12">
        <v>41655</v>
      </c>
      <c r="V1862" s="12">
        <v>41676</v>
      </c>
      <c r="W1862">
        <v>2014</v>
      </c>
    </row>
    <row r="1863" spans="1:23" ht="30" x14ac:dyDescent="0.25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3">
        <f t="shared" si="118"/>
        <v>42000.091909722221</v>
      </c>
      <c r="T1863" s="13">
        <f t="shared" si="119"/>
        <v>42030.091909722221</v>
      </c>
      <c r="U1863" s="12">
        <v>42000</v>
      </c>
      <c r="V1863" s="12">
        <v>42030</v>
      </c>
      <c r="W1863">
        <v>2014</v>
      </c>
    </row>
    <row r="1864" spans="1:23" ht="30" x14ac:dyDescent="0.25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3">
        <f t="shared" si="118"/>
        <v>42755.284421296288</v>
      </c>
      <c r="T1864" s="13">
        <f t="shared" si="119"/>
        <v>42802.104166666664</v>
      </c>
      <c r="U1864" s="12">
        <v>42755</v>
      </c>
      <c r="V1864" s="12">
        <v>42802</v>
      </c>
      <c r="W1864">
        <v>2017</v>
      </c>
    </row>
    <row r="1865" spans="1:23" ht="30" x14ac:dyDescent="0.25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3">
        <f t="shared" si="118"/>
        <v>41772.588946759257</v>
      </c>
      <c r="T1865" s="13">
        <f t="shared" si="119"/>
        <v>41802.588946759257</v>
      </c>
      <c r="U1865" s="12">
        <v>41772</v>
      </c>
      <c r="V1865" s="12">
        <v>41802</v>
      </c>
      <c r="W1865">
        <v>2014</v>
      </c>
    </row>
    <row r="1866" spans="1:23" ht="30" x14ac:dyDescent="0.25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3">
        <f t="shared" si="118"/>
        <v>41733.508101851847</v>
      </c>
      <c r="T1866" s="13">
        <f t="shared" si="119"/>
        <v>41763.508101851847</v>
      </c>
      <c r="U1866" s="12">
        <v>41733</v>
      </c>
      <c r="V1866" s="12">
        <v>41763</v>
      </c>
      <c r="W1866">
        <v>2014</v>
      </c>
    </row>
    <row r="1867" spans="1:23" ht="30" x14ac:dyDescent="0.25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3">
        <f t="shared" si="118"/>
        <v>42645.159108796295</v>
      </c>
      <c r="T1867" s="13">
        <f t="shared" si="119"/>
        <v>42680.200775462967</v>
      </c>
      <c r="U1867" s="12">
        <v>42645</v>
      </c>
      <c r="V1867" s="12">
        <v>42680</v>
      </c>
      <c r="W1867">
        <v>2016</v>
      </c>
    </row>
    <row r="1868" spans="1:23" ht="30" x14ac:dyDescent="0.25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3">
        <f t="shared" si="118"/>
        <v>42742.038159722222</v>
      </c>
      <c r="T1868" s="13">
        <f t="shared" si="119"/>
        <v>42794.958333333336</v>
      </c>
      <c r="U1868" s="12">
        <v>42742</v>
      </c>
      <c r="V1868" s="12">
        <v>42794</v>
      </c>
      <c r="W1868">
        <v>2017</v>
      </c>
    </row>
    <row r="1869" spans="1:23" ht="30" x14ac:dyDescent="0.25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3">
        <f t="shared" si="118"/>
        <v>42649.716574074067</v>
      </c>
      <c r="T1869" s="13">
        <f t="shared" si="119"/>
        <v>42679.716574074067</v>
      </c>
      <c r="U1869" s="12">
        <v>42649</v>
      </c>
      <c r="V1869" s="12">
        <v>42679</v>
      </c>
      <c r="W1869">
        <v>2016</v>
      </c>
    </row>
    <row r="1870" spans="1:23" ht="30" x14ac:dyDescent="0.25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3">
        <f t="shared" si="118"/>
        <v>42328.570891203701</v>
      </c>
      <c r="T1870" s="13">
        <f t="shared" si="119"/>
        <v>42353.124305555553</v>
      </c>
      <c r="U1870" s="12">
        <v>42328</v>
      </c>
      <c r="V1870" s="12">
        <v>42353</v>
      </c>
      <c r="W1870">
        <v>2015</v>
      </c>
    </row>
    <row r="1871" spans="1:23" ht="30" x14ac:dyDescent="0.25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3">
        <f t="shared" si="118"/>
        <v>42708.794548611106</v>
      </c>
      <c r="T1871" s="13">
        <f t="shared" si="119"/>
        <v>42738.794548611106</v>
      </c>
      <c r="U1871" s="12">
        <v>42708</v>
      </c>
      <c r="V1871" s="12">
        <v>42738</v>
      </c>
      <c r="W1871">
        <v>2016</v>
      </c>
    </row>
    <row r="1872" spans="1:23" ht="30" x14ac:dyDescent="0.25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3">
        <f t="shared" si="118"/>
        <v>42371.14739583333</v>
      </c>
      <c r="T1872" s="13">
        <f t="shared" si="119"/>
        <v>42399.970138888886</v>
      </c>
      <c r="U1872" s="12">
        <v>42371</v>
      </c>
      <c r="V1872" s="12">
        <v>42399</v>
      </c>
      <c r="W1872">
        <v>2016</v>
      </c>
    </row>
    <row r="1873" spans="1:23" ht="30" x14ac:dyDescent="0.25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3">
        <f t="shared" si="118"/>
        <v>41923.575243055551</v>
      </c>
      <c r="T1873" s="13">
        <f t="shared" si="119"/>
        <v>41963.616909722223</v>
      </c>
      <c r="U1873" s="12">
        <v>41923</v>
      </c>
      <c r="V1873" s="12">
        <v>41963</v>
      </c>
      <c r="W1873">
        <v>2014</v>
      </c>
    </row>
    <row r="1874" spans="1:23" ht="30" x14ac:dyDescent="0.25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3">
        <f t="shared" si="118"/>
        <v>42154.921319444438</v>
      </c>
      <c r="T1874" s="13">
        <f t="shared" si="119"/>
        <v>42184.921319444438</v>
      </c>
      <c r="U1874" s="12">
        <v>42154</v>
      </c>
      <c r="V1874" s="12">
        <v>42184</v>
      </c>
      <c r="W1874">
        <v>2015</v>
      </c>
    </row>
    <row r="1875" spans="1:23" ht="30" x14ac:dyDescent="0.25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3">
        <f t="shared" si="118"/>
        <v>42164.407523148147</v>
      </c>
      <c r="T1875" s="13">
        <f t="shared" si="119"/>
        <v>42193.489583333336</v>
      </c>
      <c r="U1875" s="12">
        <v>42164</v>
      </c>
      <c r="V1875" s="12">
        <v>42193</v>
      </c>
      <c r="W1875">
        <v>2015</v>
      </c>
    </row>
    <row r="1876" spans="1:23" ht="30" x14ac:dyDescent="0.25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3">
        <f t="shared" si="118"/>
        <v>42529.760798611103</v>
      </c>
      <c r="T1876" s="13">
        <f t="shared" si="119"/>
        <v>42549.760798611103</v>
      </c>
      <c r="U1876" s="12">
        <v>42529</v>
      </c>
      <c r="V1876" s="12">
        <v>42549</v>
      </c>
      <c r="W1876">
        <v>2016</v>
      </c>
    </row>
    <row r="1877" spans="1:23" ht="30" x14ac:dyDescent="0.25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3">
        <f t="shared" si="118"/>
        <v>42528.691064814811</v>
      </c>
      <c r="T1877" s="13">
        <f t="shared" si="119"/>
        <v>42588.691064814811</v>
      </c>
      <c r="U1877" s="12">
        <v>42528</v>
      </c>
      <c r="V1877" s="12">
        <v>42588</v>
      </c>
      <c r="W1877">
        <v>2016</v>
      </c>
    </row>
    <row r="1878" spans="1:23" ht="30" x14ac:dyDescent="0.25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3">
        <f t="shared" si="118"/>
        <v>41776.076446759253</v>
      </c>
      <c r="T1878" s="13">
        <f t="shared" si="119"/>
        <v>41806.076446759253</v>
      </c>
      <c r="U1878" s="12">
        <v>41776</v>
      </c>
      <c r="V1878" s="12">
        <v>41806</v>
      </c>
      <c r="W1878">
        <v>2014</v>
      </c>
    </row>
    <row r="1879" spans="1:23" ht="30" x14ac:dyDescent="0.25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3">
        <f t="shared" si="118"/>
        <v>42034.820891203701</v>
      </c>
      <c r="T1879" s="13">
        <f t="shared" si="119"/>
        <v>42063.820891203701</v>
      </c>
      <c r="U1879" s="12">
        <v>42034</v>
      </c>
      <c r="V1879" s="12">
        <v>42063</v>
      </c>
      <c r="W1879">
        <v>2015</v>
      </c>
    </row>
    <row r="1880" spans="1:23" ht="30" x14ac:dyDescent="0.25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3">
        <f t="shared" si="118"/>
        <v>41772.800405092588</v>
      </c>
      <c r="T1880" s="13">
        <f t="shared" si="119"/>
        <v>41802.800405092588</v>
      </c>
      <c r="U1880" s="12">
        <v>41772</v>
      </c>
      <c r="V1880" s="12">
        <v>41802</v>
      </c>
      <c r="W1880">
        <v>2014</v>
      </c>
    </row>
    <row r="1881" spans="1:23" ht="30" x14ac:dyDescent="0.25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3">
        <f t="shared" si="118"/>
        <v>42413.441307870373</v>
      </c>
      <c r="T1881" s="13">
        <f t="shared" si="119"/>
        <v>42443.399641203701</v>
      </c>
      <c r="U1881" s="12">
        <v>42413</v>
      </c>
      <c r="V1881" s="12">
        <v>42443</v>
      </c>
      <c r="W1881">
        <v>2016</v>
      </c>
    </row>
    <row r="1882" spans="1:23" x14ac:dyDescent="0.25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3">
        <f t="shared" si="118"/>
        <v>42430.358564814807</v>
      </c>
      <c r="T1882" s="13">
        <f t="shared" si="119"/>
        <v>42459.31689814815</v>
      </c>
      <c r="U1882" s="12">
        <v>42430</v>
      </c>
      <c r="V1882" s="12">
        <v>42459</v>
      </c>
      <c r="W1882">
        <v>2016</v>
      </c>
    </row>
    <row r="1883" spans="1:23" ht="30" x14ac:dyDescent="0.25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3">
        <f t="shared" si="118"/>
        <v>42042.944317129623</v>
      </c>
      <c r="T1883" s="13">
        <f t="shared" si="119"/>
        <v>42072.902650462966</v>
      </c>
      <c r="U1883" s="12">
        <v>42042</v>
      </c>
      <c r="V1883" s="12">
        <v>42072</v>
      </c>
      <c r="W1883">
        <v>2015</v>
      </c>
    </row>
    <row r="1884" spans="1:23" ht="30" x14ac:dyDescent="0.25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3">
        <f t="shared" si="118"/>
        <v>41067.740879629629</v>
      </c>
      <c r="T1884" s="13">
        <f t="shared" si="119"/>
        <v>41100.783333333333</v>
      </c>
      <c r="U1884" s="12">
        <v>41067</v>
      </c>
      <c r="V1884" s="12">
        <v>41100</v>
      </c>
      <c r="W1884">
        <v>2012</v>
      </c>
    </row>
    <row r="1885" spans="1:23" ht="30" x14ac:dyDescent="0.25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3">
        <f t="shared" si="118"/>
        <v>40977.739675925921</v>
      </c>
      <c r="T1885" s="13">
        <f t="shared" si="119"/>
        <v>41007.698009259257</v>
      </c>
      <c r="U1885" s="12">
        <v>40977</v>
      </c>
      <c r="V1885" s="12">
        <v>41007</v>
      </c>
      <c r="W1885">
        <v>2012</v>
      </c>
    </row>
    <row r="1886" spans="1:23" ht="30" x14ac:dyDescent="0.25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3">
        <f t="shared" si="118"/>
        <v>41204.989988425921</v>
      </c>
      <c r="T1886" s="13">
        <f t="shared" si="119"/>
        <v>41240.291666666664</v>
      </c>
      <c r="U1886" s="12">
        <v>41204</v>
      </c>
      <c r="V1886" s="12">
        <v>41240</v>
      </c>
      <c r="W1886">
        <v>2012</v>
      </c>
    </row>
    <row r="1887" spans="1:23" ht="30" x14ac:dyDescent="0.25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3">
        <f t="shared" si="118"/>
        <v>41098.885532407403</v>
      </c>
      <c r="T1887" s="13">
        <f t="shared" si="119"/>
        <v>41131.708333333328</v>
      </c>
      <c r="U1887" s="12">
        <v>41098</v>
      </c>
      <c r="V1887" s="12">
        <v>41131</v>
      </c>
      <c r="W1887">
        <v>2012</v>
      </c>
    </row>
    <row r="1888" spans="1:23" ht="30" x14ac:dyDescent="0.25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3">
        <f t="shared" si="118"/>
        <v>41925.69835648148</v>
      </c>
      <c r="T1888" s="13">
        <f t="shared" si="119"/>
        <v>41955.740023148144</v>
      </c>
      <c r="U1888" s="12">
        <v>41925</v>
      </c>
      <c r="V1888" s="12">
        <v>41955</v>
      </c>
      <c r="W1888">
        <v>2014</v>
      </c>
    </row>
    <row r="1889" spans="1:23" ht="30" x14ac:dyDescent="0.25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3">
        <f t="shared" si="118"/>
        <v>42323.591805555552</v>
      </c>
      <c r="T1889" s="13">
        <f t="shared" si="119"/>
        <v>42341.687499999993</v>
      </c>
      <c r="U1889" s="12">
        <v>42323</v>
      </c>
      <c r="V1889" s="12">
        <v>42341</v>
      </c>
      <c r="W1889">
        <v>2015</v>
      </c>
    </row>
    <row r="1890" spans="1:23" ht="30" x14ac:dyDescent="0.25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3">
        <f t="shared" si="118"/>
        <v>40299.03162037037</v>
      </c>
      <c r="T1890" s="13">
        <f t="shared" si="119"/>
        <v>40329.999305555553</v>
      </c>
      <c r="U1890" s="12">
        <v>40299</v>
      </c>
      <c r="V1890" s="12">
        <v>40329</v>
      </c>
      <c r="W1890">
        <v>2010</v>
      </c>
    </row>
    <row r="1891" spans="1:23" ht="30" x14ac:dyDescent="0.25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3">
        <f t="shared" si="118"/>
        <v>41299.585023148145</v>
      </c>
      <c r="T1891" s="13">
        <f t="shared" si="119"/>
        <v>41344.543356481481</v>
      </c>
      <c r="U1891" s="12">
        <v>41299</v>
      </c>
      <c r="V1891" s="12">
        <v>41344</v>
      </c>
      <c r="W1891">
        <v>2013</v>
      </c>
    </row>
    <row r="1892" spans="1:23" ht="30" x14ac:dyDescent="0.25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3">
        <f t="shared" si="118"/>
        <v>41228.577870370369</v>
      </c>
      <c r="T1892" s="13">
        <f t="shared" si="119"/>
        <v>41258.577870370369</v>
      </c>
      <c r="U1892" s="12">
        <v>41228</v>
      </c>
      <c r="V1892" s="12">
        <v>41258</v>
      </c>
      <c r="W1892">
        <v>2012</v>
      </c>
    </row>
    <row r="1893" spans="1:23" ht="45" x14ac:dyDescent="0.25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3">
        <f t="shared" si="118"/>
        <v>40335.589745370366</v>
      </c>
      <c r="T1893" s="13">
        <f t="shared" si="119"/>
        <v>40381.041666666664</v>
      </c>
      <c r="U1893" s="12">
        <v>40335</v>
      </c>
      <c r="V1893" s="12">
        <v>40381</v>
      </c>
      <c r="W1893">
        <v>2010</v>
      </c>
    </row>
    <row r="1894" spans="1:23" ht="30" x14ac:dyDescent="0.25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3">
        <f t="shared" si="118"/>
        <v>40671.429178240738</v>
      </c>
      <c r="T1894" s="13">
        <f t="shared" si="119"/>
        <v>40701.429178240738</v>
      </c>
      <c r="U1894" s="12">
        <v>40671</v>
      </c>
      <c r="V1894" s="12">
        <v>40701</v>
      </c>
      <c r="W1894">
        <v>2011</v>
      </c>
    </row>
    <row r="1895" spans="1:23" ht="30" x14ac:dyDescent="0.25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3">
        <f t="shared" si="118"/>
        <v>40632.733622685184</v>
      </c>
      <c r="T1895" s="13">
        <f t="shared" si="119"/>
        <v>40648.957638888889</v>
      </c>
      <c r="U1895" s="12">
        <v>40632</v>
      </c>
      <c r="V1895" s="12">
        <v>40648</v>
      </c>
      <c r="W1895">
        <v>2011</v>
      </c>
    </row>
    <row r="1896" spans="1:23" x14ac:dyDescent="0.25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3">
        <f t="shared" si="118"/>
        <v>40920.696562500001</v>
      </c>
      <c r="T1896" s="13">
        <f t="shared" si="119"/>
        <v>40951.696562500001</v>
      </c>
      <c r="U1896" s="12">
        <v>40920</v>
      </c>
      <c r="V1896" s="12">
        <v>40951</v>
      </c>
      <c r="W1896">
        <v>2012</v>
      </c>
    </row>
    <row r="1897" spans="1:23" ht="30" x14ac:dyDescent="0.25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3">
        <f t="shared" si="118"/>
        <v>42267.538449074076</v>
      </c>
      <c r="T1897" s="13">
        <f t="shared" si="119"/>
        <v>42297.538449074076</v>
      </c>
      <c r="U1897" s="12">
        <v>42267</v>
      </c>
      <c r="V1897" s="12">
        <v>42297</v>
      </c>
      <c r="W1897">
        <v>2015</v>
      </c>
    </row>
    <row r="1898" spans="1:23" ht="30" x14ac:dyDescent="0.25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3">
        <f t="shared" si="118"/>
        <v>40981.501909722218</v>
      </c>
      <c r="T1898" s="13">
        <f t="shared" si="119"/>
        <v>41011.501909722218</v>
      </c>
      <c r="U1898" s="12">
        <v>40981</v>
      </c>
      <c r="V1898" s="12">
        <v>41011</v>
      </c>
      <c r="W1898">
        <v>2012</v>
      </c>
    </row>
    <row r="1899" spans="1:23" ht="30" x14ac:dyDescent="0.25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3">
        <f t="shared" si="118"/>
        <v>41680.375069444446</v>
      </c>
      <c r="T1899" s="13">
        <f t="shared" si="119"/>
        <v>41702.666666666664</v>
      </c>
      <c r="U1899" s="12">
        <v>41680</v>
      </c>
      <c r="V1899" s="12">
        <v>41702</v>
      </c>
      <c r="W1899">
        <v>2014</v>
      </c>
    </row>
    <row r="1900" spans="1:23" ht="30" x14ac:dyDescent="0.25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3">
        <f t="shared" si="118"/>
        <v>42365.9846412037</v>
      </c>
      <c r="T1900" s="13">
        <f t="shared" si="119"/>
        <v>42401.541666666664</v>
      </c>
      <c r="U1900" s="12">
        <v>42365</v>
      </c>
      <c r="V1900" s="12">
        <v>42401</v>
      </c>
      <c r="W1900">
        <v>2015</v>
      </c>
    </row>
    <row r="1901" spans="1:23" ht="30" x14ac:dyDescent="0.25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3">
        <f t="shared" si="118"/>
        <v>42058.733402777776</v>
      </c>
      <c r="T1901" s="13">
        <f t="shared" si="119"/>
        <v>42088.691736111105</v>
      </c>
      <c r="U1901" s="12">
        <v>42058</v>
      </c>
      <c r="V1901" s="12">
        <v>42088</v>
      </c>
      <c r="W1901">
        <v>2015</v>
      </c>
    </row>
    <row r="1902" spans="1:23" ht="30" x14ac:dyDescent="0.25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3">
        <f t="shared" si="118"/>
        <v>41160.663553240738</v>
      </c>
      <c r="T1902" s="13">
        <f t="shared" si="119"/>
        <v>41188.207638888889</v>
      </c>
      <c r="U1902" s="12">
        <v>41160</v>
      </c>
      <c r="V1902" s="12">
        <v>41188</v>
      </c>
      <c r="W1902">
        <v>2012</v>
      </c>
    </row>
    <row r="1903" spans="1:23" ht="30" x14ac:dyDescent="0.25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3">
        <f t="shared" si="118"/>
        <v>42116.334826388884</v>
      </c>
      <c r="T1903" s="13">
        <f t="shared" si="119"/>
        <v>42146.333333333336</v>
      </c>
      <c r="U1903" s="12">
        <v>42116</v>
      </c>
      <c r="V1903" s="12">
        <v>42146</v>
      </c>
      <c r="W1903">
        <v>2015</v>
      </c>
    </row>
    <row r="1904" spans="1:23" ht="30" x14ac:dyDescent="0.25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3">
        <f t="shared" si="118"/>
        <v>42037.581562499996</v>
      </c>
      <c r="T1904" s="13">
        <f t="shared" si="119"/>
        <v>42067.581562499996</v>
      </c>
      <c r="U1904" s="12">
        <v>42037</v>
      </c>
      <c r="V1904" s="12">
        <v>42067</v>
      </c>
      <c r="W1904">
        <v>2015</v>
      </c>
    </row>
    <row r="1905" spans="1:23" ht="30" x14ac:dyDescent="0.25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3">
        <f t="shared" si="118"/>
        <v>42702.562395833331</v>
      </c>
      <c r="T1905" s="13">
        <f t="shared" si="119"/>
        <v>42762.562395833331</v>
      </c>
      <c r="U1905" s="12">
        <v>42702</v>
      </c>
      <c r="V1905" s="12">
        <v>42762</v>
      </c>
      <c r="W1905">
        <v>2016</v>
      </c>
    </row>
    <row r="1906" spans="1:23" ht="30" x14ac:dyDescent="0.25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3">
        <f t="shared" si="118"/>
        <v>42326.477094907408</v>
      </c>
      <c r="T1906" s="13">
        <f t="shared" si="119"/>
        <v>42371.477094907408</v>
      </c>
      <c r="U1906" s="12">
        <v>42326</v>
      </c>
      <c r="V1906" s="12">
        <v>42371</v>
      </c>
      <c r="W1906">
        <v>2015</v>
      </c>
    </row>
    <row r="1907" spans="1:23" ht="30" x14ac:dyDescent="0.25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3">
        <f t="shared" si="118"/>
        <v>41859.717523148145</v>
      </c>
      <c r="T1907" s="13">
        <f t="shared" si="119"/>
        <v>41889.717523148145</v>
      </c>
      <c r="U1907" s="12">
        <v>41859</v>
      </c>
      <c r="V1907" s="12">
        <v>41889</v>
      </c>
      <c r="W1907">
        <v>2014</v>
      </c>
    </row>
    <row r="1908" spans="1:23" ht="30" x14ac:dyDescent="0.25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3">
        <f t="shared" si="118"/>
        <v>42514.462766203702</v>
      </c>
      <c r="T1908" s="13">
        <f t="shared" si="119"/>
        <v>42544.462766203702</v>
      </c>
      <c r="U1908" s="12">
        <v>42514</v>
      </c>
      <c r="V1908" s="12">
        <v>42544</v>
      </c>
      <c r="W1908">
        <v>2016</v>
      </c>
    </row>
    <row r="1909" spans="1:23" ht="30" x14ac:dyDescent="0.25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3">
        <f t="shared" si="118"/>
        <v>41767.378761574073</v>
      </c>
      <c r="T1909" s="13">
        <f t="shared" si="119"/>
        <v>41782.378761574073</v>
      </c>
      <c r="U1909" s="12">
        <v>41767</v>
      </c>
      <c r="V1909" s="12">
        <v>41782</v>
      </c>
      <c r="W1909">
        <v>2014</v>
      </c>
    </row>
    <row r="1910" spans="1:23" ht="30" x14ac:dyDescent="0.25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3">
        <f t="shared" si="118"/>
        <v>42703.709490740737</v>
      </c>
      <c r="T1910" s="13">
        <f t="shared" si="119"/>
        <v>42733.709490740737</v>
      </c>
      <c r="U1910" s="12">
        <v>42703</v>
      </c>
      <c r="V1910" s="12">
        <v>42733</v>
      </c>
      <c r="W1910">
        <v>2016</v>
      </c>
    </row>
    <row r="1911" spans="1:23" ht="30" x14ac:dyDescent="0.25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3">
        <f t="shared" si="118"/>
        <v>41905.220821759256</v>
      </c>
      <c r="T1911" s="13">
        <f t="shared" si="119"/>
        <v>41935.220821759256</v>
      </c>
      <c r="U1911" s="12">
        <v>41905</v>
      </c>
      <c r="V1911" s="12">
        <v>41935</v>
      </c>
      <c r="W1911">
        <v>2014</v>
      </c>
    </row>
    <row r="1912" spans="1:23" ht="30" x14ac:dyDescent="0.25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3">
        <f t="shared" si="118"/>
        <v>42264.754826388882</v>
      </c>
      <c r="T1912" s="13">
        <f t="shared" si="119"/>
        <v>42308.739583333336</v>
      </c>
      <c r="U1912" s="12">
        <v>42264</v>
      </c>
      <c r="V1912" s="12">
        <v>42308</v>
      </c>
      <c r="W1912">
        <v>2015</v>
      </c>
    </row>
    <row r="1913" spans="1:23" ht="30" x14ac:dyDescent="0.25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3">
        <f t="shared" si="118"/>
        <v>41829.825624999998</v>
      </c>
      <c r="T1913" s="13">
        <f t="shared" si="119"/>
        <v>41859.825624999998</v>
      </c>
      <c r="U1913" s="12">
        <v>41829</v>
      </c>
      <c r="V1913" s="12">
        <v>41859</v>
      </c>
      <c r="W1913">
        <v>2014</v>
      </c>
    </row>
    <row r="1914" spans="1:23" ht="30" x14ac:dyDescent="0.25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3">
        <f t="shared" si="118"/>
        <v>42129.018055555549</v>
      </c>
      <c r="T1914" s="13">
        <f t="shared" si="119"/>
        <v>42159.018055555549</v>
      </c>
      <c r="U1914" s="12">
        <v>42129</v>
      </c>
      <c r="V1914" s="12">
        <v>42159</v>
      </c>
      <c r="W1914">
        <v>2015</v>
      </c>
    </row>
    <row r="1915" spans="1:23" x14ac:dyDescent="0.25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3">
        <f t="shared" si="118"/>
        <v>41890.302986111106</v>
      </c>
      <c r="T1915" s="13">
        <f t="shared" si="119"/>
        <v>41920.302986111106</v>
      </c>
      <c r="U1915" s="12">
        <v>41890</v>
      </c>
      <c r="V1915" s="12">
        <v>41920</v>
      </c>
      <c r="W1915">
        <v>2014</v>
      </c>
    </row>
    <row r="1916" spans="1:23" ht="30" x14ac:dyDescent="0.25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3">
        <f t="shared" si="118"/>
        <v>41928.966122685182</v>
      </c>
      <c r="T1916" s="13">
        <f t="shared" si="119"/>
        <v>41943.957638888889</v>
      </c>
      <c r="U1916" s="12">
        <v>41928</v>
      </c>
      <c r="V1916" s="12">
        <v>41943</v>
      </c>
      <c r="W1916">
        <v>2014</v>
      </c>
    </row>
    <row r="1917" spans="1:23" ht="30" x14ac:dyDescent="0.25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3">
        <f t="shared" si="118"/>
        <v>41863.840532407405</v>
      </c>
      <c r="T1917" s="13">
        <f t="shared" si="119"/>
        <v>41883.840532407405</v>
      </c>
      <c r="U1917" s="12">
        <v>41863</v>
      </c>
      <c r="V1917" s="12">
        <v>41883</v>
      </c>
      <c r="W1917">
        <v>2014</v>
      </c>
    </row>
    <row r="1918" spans="1:23" x14ac:dyDescent="0.25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3">
        <f t="shared" si="118"/>
        <v>42656.508969907409</v>
      </c>
      <c r="T1918" s="13">
        <f t="shared" si="119"/>
        <v>42681.550636574073</v>
      </c>
      <c r="U1918" s="12">
        <v>42656</v>
      </c>
      <c r="V1918" s="12">
        <v>42681</v>
      </c>
      <c r="W1918">
        <v>2016</v>
      </c>
    </row>
    <row r="1919" spans="1:23" x14ac:dyDescent="0.25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3">
        <f t="shared" si="118"/>
        <v>42746.06172453703</v>
      </c>
      <c r="T1919" s="13">
        <f t="shared" si="119"/>
        <v>42776.06172453703</v>
      </c>
      <c r="U1919" s="12">
        <v>42746</v>
      </c>
      <c r="V1919" s="12">
        <v>42776</v>
      </c>
      <c r="W1919">
        <v>2017</v>
      </c>
    </row>
    <row r="1920" spans="1:23" ht="30" x14ac:dyDescent="0.25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3">
        <f t="shared" si="118"/>
        <v>41828.581608796296</v>
      </c>
      <c r="T1920" s="13">
        <f t="shared" si="119"/>
        <v>41863.581608796296</v>
      </c>
      <c r="U1920" s="12">
        <v>41828</v>
      </c>
      <c r="V1920" s="12">
        <v>41863</v>
      </c>
      <c r="W1920">
        <v>2014</v>
      </c>
    </row>
    <row r="1921" spans="1:23" ht="30" x14ac:dyDescent="0.25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3">
        <f t="shared" si="118"/>
        <v>42113.667233796288</v>
      </c>
      <c r="T1921" s="13">
        <f t="shared" si="119"/>
        <v>42143.667233796288</v>
      </c>
      <c r="U1921" s="12">
        <v>42113</v>
      </c>
      <c r="V1921" s="12">
        <v>42143</v>
      </c>
      <c r="W1921">
        <v>2015</v>
      </c>
    </row>
    <row r="1922" spans="1:23" ht="30" x14ac:dyDescent="0.25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7">
        <f t="shared" si="117"/>
        <v>40.980952380952381</v>
      </c>
      <c r="Q1922" t="s">
        <v>8319</v>
      </c>
      <c r="R1922" t="s">
        <v>8348</v>
      </c>
      <c r="S1922" s="13">
        <f t="shared" si="118"/>
        <v>42270.66737268518</v>
      </c>
      <c r="T1922" s="13">
        <f t="shared" si="119"/>
        <v>42298.749999999993</v>
      </c>
      <c r="U1922" s="12">
        <v>42270</v>
      </c>
      <c r="V1922" s="12">
        <v>42298</v>
      </c>
      <c r="W1922">
        <v>2015</v>
      </c>
    </row>
    <row r="1923" spans="1:23" x14ac:dyDescent="0.25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3">
        <f t="shared" ref="S1923:S1986" si="122">(((J1923/60)/60)/24)+DATE(1970,1,1)+(-5/24)</f>
        <v>41074.013229166667</v>
      </c>
      <c r="T1923" s="13">
        <f t="shared" ref="T1923:T1986" si="123">(((I1923/60)/60)/24)+DATE(1970,1,1)+(-5/24)</f>
        <v>41104.013229166667</v>
      </c>
      <c r="U1923" s="12">
        <v>41074</v>
      </c>
      <c r="V1923" s="12">
        <v>41104</v>
      </c>
      <c r="W1923">
        <v>2012</v>
      </c>
    </row>
    <row r="1924" spans="1:23" ht="30" x14ac:dyDescent="0.25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3">
        <f t="shared" si="122"/>
        <v>41590.047534722216</v>
      </c>
      <c r="T1924" s="13">
        <f t="shared" si="123"/>
        <v>41620.047534722216</v>
      </c>
      <c r="U1924" s="12">
        <v>41590</v>
      </c>
      <c r="V1924" s="12">
        <v>41620</v>
      </c>
      <c r="W1924">
        <v>2013</v>
      </c>
    </row>
    <row r="1925" spans="1:23" ht="30" x14ac:dyDescent="0.25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3">
        <f t="shared" si="122"/>
        <v>40772.640416666662</v>
      </c>
      <c r="T1925" s="13">
        <f t="shared" si="123"/>
        <v>40812.999305555553</v>
      </c>
      <c r="U1925" s="12">
        <v>40772</v>
      </c>
      <c r="V1925" s="12">
        <v>40812</v>
      </c>
      <c r="W1925">
        <v>2011</v>
      </c>
    </row>
    <row r="1926" spans="1:23" ht="45" x14ac:dyDescent="0.25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3">
        <f t="shared" si="122"/>
        <v>41626.552719907406</v>
      </c>
      <c r="T1926" s="13">
        <f t="shared" si="123"/>
        <v>41654.606249999997</v>
      </c>
      <c r="U1926" s="12">
        <v>41626</v>
      </c>
      <c r="V1926" s="12">
        <v>41654</v>
      </c>
      <c r="W1926">
        <v>2013</v>
      </c>
    </row>
    <row r="1927" spans="1:23" ht="30" x14ac:dyDescent="0.25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3">
        <f t="shared" si="122"/>
        <v>41535.693148148144</v>
      </c>
      <c r="T1927" s="13">
        <f t="shared" si="123"/>
        <v>41557.791666666664</v>
      </c>
      <c r="U1927" s="12">
        <v>41535</v>
      </c>
      <c r="V1927" s="12">
        <v>41557</v>
      </c>
      <c r="W1927">
        <v>2013</v>
      </c>
    </row>
    <row r="1928" spans="1:23" ht="30" x14ac:dyDescent="0.25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3">
        <f t="shared" si="122"/>
        <v>40456.746018518512</v>
      </c>
      <c r="T1928" s="13">
        <f t="shared" si="123"/>
        <v>40483.80972222222</v>
      </c>
      <c r="U1928" s="12">
        <v>40456</v>
      </c>
      <c r="V1928" s="12">
        <v>40483</v>
      </c>
      <c r="W1928">
        <v>2010</v>
      </c>
    </row>
    <row r="1929" spans="1:23" x14ac:dyDescent="0.25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3">
        <f t="shared" si="122"/>
        <v>40960.653229166666</v>
      </c>
      <c r="T1929" s="13">
        <f t="shared" si="123"/>
        <v>40975.999305555553</v>
      </c>
      <c r="U1929" s="12">
        <v>40960</v>
      </c>
      <c r="V1929" s="12">
        <v>40975</v>
      </c>
      <c r="W1929">
        <v>2012</v>
      </c>
    </row>
    <row r="1930" spans="1:23" x14ac:dyDescent="0.25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3">
        <f t="shared" si="122"/>
        <v>41371.439745370371</v>
      </c>
      <c r="T1930" s="13">
        <f t="shared" si="123"/>
        <v>41401.439745370371</v>
      </c>
      <c r="U1930" s="12">
        <v>41371</v>
      </c>
      <c r="V1930" s="12">
        <v>41401</v>
      </c>
      <c r="W1930">
        <v>2013</v>
      </c>
    </row>
    <row r="1931" spans="1:23" ht="30" x14ac:dyDescent="0.25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3">
        <f t="shared" si="122"/>
        <v>40686.813263888886</v>
      </c>
      <c r="T1931" s="13">
        <f t="shared" si="123"/>
        <v>40728.813263888886</v>
      </c>
      <c r="U1931" s="12">
        <v>40686</v>
      </c>
      <c r="V1931" s="12">
        <v>40728</v>
      </c>
      <c r="W1931">
        <v>2011</v>
      </c>
    </row>
    <row r="1932" spans="1:23" ht="30" x14ac:dyDescent="0.25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3">
        <f t="shared" si="122"/>
        <v>41402.350486111107</v>
      </c>
      <c r="T1932" s="13">
        <f t="shared" si="123"/>
        <v>41462.350486111107</v>
      </c>
      <c r="U1932" s="12">
        <v>41402</v>
      </c>
      <c r="V1932" s="12">
        <v>41462</v>
      </c>
      <c r="W1932">
        <v>2013</v>
      </c>
    </row>
    <row r="1933" spans="1:23" ht="30" x14ac:dyDescent="0.25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3">
        <f t="shared" si="122"/>
        <v>41037.684131944443</v>
      </c>
      <c r="T1933" s="13">
        <f t="shared" si="123"/>
        <v>41050.9375</v>
      </c>
      <c r="U1933" s="12">
        <v>41037</v>
      </c>
      <c r="V1933" s="12">
        <v>41050</v>
      </c>
      <c r="W1933">
        <v>2012</v>
      </c>
    </row>
    <row r="1934" spans="1:23" ht="30" x14ac:dyDescent="0.25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3">
        <f t="shared" si="122"/>
        <v>40911.601539351846</v>
      </c>
      <c r="T1934" s="13">
        <f t="shared" si="123"/>
        <v>40932.601539351846</v>
      </c>
      <c r="U1934" s="12">
        <v>40911</v>
      </c>
      <c r="V1934" s="12">
        <v>40932</v>
      </c>
      <c r="W1934">
        <v>2012</v>
      </c>
    </row>
    <row r="1935" spans="1:23" ht="30" x14ac:dyDescent="0.25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3">
        <f t="shared" si="122"/>
        <v>41878.922534722216</v>
      </c>
      <c r="T1935" s="13">
        <f t="shared" si="123"/>
        <v>41908.922534722216</v>
      </c>
      <c r="U1935" s="12">
        <v>41878</v>
      </c>
      <c r="V1935" s="12">
        <v>41908</v>
      </c>
      <c r="W1935">
        <v>2014</v>
      </c>
    </row>
    <row r="1936" spans="1:23" ht="30" x14ac:dyDescent="0.25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3">
        <f t="shared" si="122"/>
        <v>40865.658807870372</v>
      </c>
      <c r="T1936" s="13">
        <f t="shared" si="123"/>
        <v>40902</v>
      </c>
      <c r="U1936" s="12">
        <v>40865</v>
      </c>
      <c r="V1936" s="12">
        <v>40902</v>
      </c>
      <c r="W1936">
        <v>2011</v>
      </c>
    </row>
    <row r="1937" spans="1:23" ht="30" x14ac:dyDescent="0.25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3">
        <f t="shared" si="122"/>
        <v>41773.72420138889</v>
      </c>
      <c r="T1937" s="13">
        <f t="shared" si="123"/>
        <v>41810.999305555553</v>
      </c>
      <c r="U1937" s="12">
        <v>41773</v>
      </c>
      <c r="V1937" s="12">
        <v>41810</v>
      </c>
      <c r="W1937">
        <v>2014</v>
      </c>
    </row>
    <row r="1938" spans="1:23" ht="30" x14ac:dyDescent="0.25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3">
        <f t="shared" si="122"/>
        <v>40852.68136574074</v>
      </c>
      <c r="T1938" s="13">
        <f t="shared" si="123"/>
        <v>40883.040972222218</v>
      </c>
      <c r="U1938" s="12">
        <v>40852</v>
      </c>
      <c r="V1938" s="12">
        <v>40883</v>
      </c>
      <c r="W1938">
        <v>2011</v>
      </c>
    </row>
    <row r="1939" spans="1:23" ht="30" x14ac:dyDescent="0.25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3">
        <f t="shared" si="122"/>
        <v>41058.91065972222</v>
      </c>
      <c r="T1939" s="13">
        <f t="shared" si="123"/>
        <v>41074.957638888889</v>
      </c>
      <c r="U1939" s="12">
        <v>41058</v>
      </c>
      <c r="V1939" s="12">
        <v>41074</v>
      </c>
      <c r="W1939">
        <v>2012</v>
      </c>
    </row>
    <row r="1940" spans="1:23" ht="30" x14ac:dyDescent="0.25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3">
        <f t="shared" si="122"/>
        <v>41426.05128472222</v>
      </c>
      <c r="T1940" s="13">
        <f t="shared" si="123"/>
        <v>41457</v>
      </c>
      <c r="U1940" s="12">
        <v>41426</v>
      </c>
      <c r="V1940" s="12">
        <v>41457</v>
      </c>
      <c r="W1940">
        <v>2013</v>
      </c>
    </row>
    <row r="1941" spans="1:23" ht="30" x14ac:dyDescent="0.25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3">
        <f t="shared" si="122"/>
        <v>41313.776712962957</v>
      </c>
      <c r="T1941" s="13">
        <f t="shared" si="123"/>
        <v>41343.735046296293</v>
      </c>
      <c r="U1941" s="12">
        <v>41313</v>
      </c>
      <c r="V1941" s="12">
        <v>41343</v>
      </c>
      <c r="W1941">
        <v>2013</v>
      </c>
    </row>
    <row r="1942" spans="1:23" ht="30" x14ac:dyDescent="0.25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3">
        <f t="shared" si="122"/>
        <v>40670.298993055556</v>
      </c>
      <c r="T1942" s="13">
        <f t="shared" si="123"/>
        <v>40708.957638888889</v>
      </c>
      <c r="U1942" s="12">
        <v>40670</v>
      </c>
      <c r="V1942" s="12">
        <v>40708</v>
      </c>
      <c r="W1942">
        <v>2011</v>
      </c>
    </row>
    <row r="1943" spans="1:23" ht="30" x14ac:dyDescent="0.25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3">
        <f t="shared" si="122"/>
        <v>41744.08253472222</v>
      </c>
      <c r="T1943" s="13">
        <f t="shared" si="123"/>
        <v>41774.08253472222</v>
      </c>
      <c r="U1943" s="12">
        <v>41744</v>
      </c>
      <c r="V1943" s="12">
        <v>41774</v>
      </c>
      <c r="W1943">
        <v>2014</v>
      </c>
    </row>
    <row r="1944" spans="1:23" ht="30" x14ac:dyDescent="0.25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3">
        <f t="shared" si="122"/>
        <v>40638.619675925926</v>
      </c>
      <c r="T1944" s="13">
        <f t="shared" si="123"/>
        <v>40728.619675925926</v>
      </c>
      <c r="U1944" s="12">
        <v>40638</v>
      </c>
      <c r="V1944" s="12">
        <v>40728</v>
      </c>
      <c r="W1944">
        <v>2011</v>
      </c>
    </row>
    <row r="1945" spans="1:23" ht="30" x14ac:dyDescent="0.25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3">
        <f t="shared" si="122"/>
        <v>42548.061527777776</v>
      </c>
      <c r="T1945" s="13">
        <f t="shared" si="123"/>
        <v>42593.061527777776</v>
      </c>
      <c r="U1945" s="12">
        <v>42548</v>
      </c>
      <c r="V1945" s="12">
        <v>42593</v>
      </c>
      <c r="W1945">
        <v>2016</v>
      </c>
    </row>
    <row r="1946" spans="1:23" ht="30" x14ac:dyDescent="0.25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3">
        <f t="shared" si="122"/>
        <v>41730.376041666663</v>
      </c>
      <c r="T1946" s="13">
        <f t="shared" si="123"/>
        <v>41760.376041666663</v>
      </c>
      <c r="U1946" s="12">
        <v>41730</v>
      </c>
      <c r="V1946" s="12">
        <v>41760</v>
      </c>
      <c r="W1946">
        <v>2014</v>
      </c>
    </row>
    <row r="1947" spans="1:23" ht="30" x14ac:dyDescent="0.25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3">
        <f t="shared" si="122"/>
        <v>42157.043495370373</v>
      </c>
      <c r="T1947" s="13">
        <f t="shared" si="123"/>
        <v>42197.043495370373</v>
      </c>
      <c r="U1947" s="12">
        <v>42157</v>
      </c>
      <c r="V1947" s="12">
        <v>42197</v>
      </c>
      <c r="W1947">
        <v>2015</v>
      </c>
    </row>
    <row r="1948" spans="1:23" ht="30" x14ac:dyDescent="0.25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3">
        <f t="shared" si="122"/>
        <v>41688.941678240735</v>
      </c>
      <c r="T1948" s="13">
        <f t="shared" si="123"/>
        <v>41748.900011574071</v>
      </c>
      <c r="U1948" s="12">
        <v>41688</v>
      </c>
      <c r="V1948" s="12">
        <v>41748</v>
      </c>
      <c r="W1948">
        <v>2014</v>
      </c>
    </row>
    <row r="1949" spans="1:23" ht="30" x14ac:dyDescent="0.25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3">
        <f t="shared" si="122"/>
        <v>40102.709722222222</v>
      </c>
      <c r="T1949" s="13">
        <f t="shared" si="123"/>
        <v>40140.040972222218</v>
      </c>
      <c r="U1949" s="12">
        <v>40102</v>
      </c>
      <c r="V1949" s="12">
        <v>40140</v>
      </c>
      <c r="W1949">
        <v>2009</v>
      </c>
    </row>
    <row r="1950" spans="1:23" x14ac:dyDescent="0.25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3">
        <f t="shared" si="122"/>
        <v>42473.395937499998</v>
      </c>
      <c r="T1950" s="13">
        <f t="shared" si="123"/>
        <v>42527.501388888886</v>
      </c>
      <c r="U1950" s="12">
        <v>42473</v>
      </c>
      <c r="V1950" s="12">
        <v>42527</v>
      </c>
      <c r="W1950">
        <v>2016</v>
      </c>
    </row>
    <row r="1951" spans="1:23" ht="30" x14ac:dyDescent="0.25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3">
        <f t="shared" si="122"/>
        <v>41800.214710648142</v>
      </c>
      <c r="T1951" s="13">
        <f t="shared" si="123"/>
        <v>41830.214710648142</v>
      </c>
      <c r="U1951" s="12">
        <v>41800</v>
      </c>
      <c r="V1951" s="12">
        <v>41830</v>
      </c>
      <c r="W1951">
        <v>2014</v>
      </c>
    </row>
    <row r="1952" spans="1:23" ht="30" x14ac:dyDescent="0.25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3">
        <f t="shared" si="122"/>
        <v>40623.973067129627</v>
      </c>
      <c r="T1952" s="13">
        <f t="shared" si="123"/>
        <v>40654.973067129627</v>
      </c>
      <c r="U1952" s="12">
        <v>40623</v>
      </c>
      <c r="V1952" s="12">
        <v>40654</v>
      </c>
      <c r="W1952">
        <v>2011</v>
      </c>
    </row>
    <row r="1953" spans="1:23" ht="30" x14ac:dyDescent="0.25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3">
        <f t="shared" si="122"/>
        <v>42651.212233796294</v>
      </c>
      <c r="T1953" s="13">
        <f t="shared" si="123"/>
        <v>42681.253900462958</v>
      </c>
      <c r="U1953" s="12">
        <v>42651</v>
      </c>
      <c r="V1953" s="12">
        <v>42681</v>
      </c>
      <c r="W1953">
        <v>2016</v>
      </c>
    </row>
    <row r="1954" spans="1:23" ht="30" x14ac:dyDescent="0.25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3">
        <f t="shared" si="122"/>
        <v>41526.398321759254</v>
      </c>
      <c r="T1954" s="13">
        <f t="shared" si="123"/>
        <v>41563.398321759254</v>
      </c>
      <c r="U1954" s="12">
        <v>41526</v>
      </c>
      <c r="V1954" s="12">
        <v>41563</v>
      </c>
      <c r="W1954">
        <v>2013</v>
      </c>
    </row>
    <row r="1955" spans="1:23" ht="30" x14ac:dyDescent="0.25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3">
        <f t="shared" si="122"/>
        <v>40940.991493055553</v>
      </c>
      <c r="T1955" s="13">
        <f t="shared" si="123"/>
        <v>40969.916666666664</v>
      </c>
      <c r="U1955" s="12">
        <v>40940</v>
      </c>
      <c r="V1955" s="12">
        <v>40969</v>
      </c>
      <c r="W1955">
        <v>2012</v>
      </c>
    </row>
    <row r="1956" spans="1:23" x14ac:dyDescent="0.25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3">
        <f t="shared" si="122"/>
        <v>42394.372407407405</v>
      </c>
      <c r="T1956" s="13">
        <f t="shared" si="123"/>
        <v>42440.999999999993</v>
      </c>
      <c r="U1956" s="12">
        <v>42394</v>
      </c>
      <c r="V1956" s="12">
        <v>42441</v>
      </c>
      <c r="W1956">
        <v>2016</v>
      </c>
    </row>
    <row r="1957" spans="1:23" ht="30" x14ac:dyDescent="0.25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3">
        <f t="shared" si="122"/>
        <v>41020.063437500001</v>
      </c>
      <c r="T1957" s="13">
        <f t="shared" si="123"/>
        <v>41052.583333333328</v>
      </c>
      <c r="U1957" s="12">
        <v>41020</v>
      </c>
      <c r="V1957" s="12">
        <v>41052</v>
      </c>
      <c r="W1957">
        <v>2012</v>
      </c>
    </row>
    <row r="1958" spans="1:23" ht="30" x14ac:dyDescent="0.25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3">
        <f t="shared" si="122"/>
        <v>42067.71533564815</v>
      </c>
      <c r="T1958" s="13">
        <f t="shared" si="123"/>
        <v>42112.673668981479</v>
      </c>
      <c r="U1958" s="12">
        <v>42067</v>
      </c>
      <c r="V1958" s="12">
        <v>42112</v>
      </c>
      <c r="W1958">
        <v>2015</v>
      </c>
    </row>
    <row r="1959" spans="1:23" x14ac:dyDescent="0.25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3">
        <f t="shared" si="122"/>
        <v>41178.890196759254</v>
      </c>
      <c r="T1959" s="13">
        <f t="shared" si="123"/>
        <v>41208.890196759254</v>
      </c>
      <c r="U1959" s="12">
        <v>41178</v>
      </c>
      <c r="V1959" s="12">
        <v>41208</v>
      </c>
      <c r="W1959">
        <v>2012</v>
      </c>
    </row>
    <row r="1960" spans="1:23" ht="30" x14ac:dyDescent="0.25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3">
        <f t="shared" si="122"/>
        <v>41326.779641203699</v>
      </c>
      <c r="T1960" s="13">
        <f t="shared" si="123"/>
        <v>41356.737974537034</v>
      </c>
      <c r="U1960" s="12">
        <v>41326</v>
      </c>
      <c r="V1960" s="12">
        <v>41356</v>
      </c>
      <c r="W1960">
        <v>2013</v>
      </c>
    </row>
    <row r="1961" spans="1:23" ht="30" x14ac:dyDescent="0.25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3">
        <f t="shared" si="122"/>
        <v>41871.63726851852</v>
      </c>
      <c r="T1961" s="13">
        <f t="shared" si="123"/>
        <v>41912.791666666664</v>
      </c>
      <c r="U1961" s="12">
        <v>41871</v>
      </c>
      <c r="V1961" s="12">
        <v>41912</v>
      </c>
      <c r="W1961">
        <v>2014</v>
      </c>
    </row>
    <row r="1962" spans="1:23" ht="30" x14ac:dyDescent="0.25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3">
        <f t="shared" si="122"/>
        <v>41964.154409722221</v>
      </c>
      <c r="T1962" s="13">
        <f t="shared" si="123"/>
        <v>41994.154409722221</v>
      </c>
      <c r="U1962" s="12">
        <v>41964</v>
      </c>
      <c r="V1962" s="12">
        <v>41994</v>
      </c>
      <c r="W1962">
        <v>2014</v>
      </c>
    </row>
    <row r="1963" spans="1:23" ht="30" x14ac:dyDescent="0.25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3">
        <f t="shared" si="122"/>
        <v>41147.986307870371</v>
      </c>
      <c r="T1963" s="13">
        <f t="shared" si="123"/>
        <v>41187.957638888889</v>
      </c>
      <c r="U1963" s="12">
        <v>41147</v>
      </c>
      <c r="V1963" s="12">
        <v>41187</v>
      </c>
      <c r="W1963">
        <v>2012</v>
      </c>
    </row>
    <row r="1964" spans="1:23" ht="30" x14ac:dyDescent="0.25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3">
        <f t="shared" si="122"/>
        <v>41742.572175925925</v>
      </c>
      <c r="T1964" s="13">
        <f t="shared" si="123"/>
        <v>41772.572175925925</v>
      </c>
      <c r="U1964" s="12">
        <v>41742</v>
      </c>
      <c r="V1964" s="12">
        <v>41772</v>
      </c>
      <c r="W1964">
        <v>2014</v>
      </c>
    </row>
    <row r="1965" spans="1:23" ht="30" x14ac:dyDescent="0.25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3">
        <f t="shared" si="122"/>
        <v>41863.221458333333</v>
      </c>
      <c r="T1965" s="13">
        <f t="shared" si="123"/>
        <v>41898.221458333333</v>
      </c>
      <c r="U1965" s="12">
        <v>41863</v>
      </c>
      <c r="V1965" s="12">
        <v>41898</v>
      </c>
      <c r="W1965">
        <v>2014</v>
      </c>
    </row>
    <row r="1966" spans="1:23" ht="30" x14ac:dyDescent="0.25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3">
        <f t="shared" si="122"/>
        <v>42452.064490740733</v>
      </c>
      <c r="T1966" s="13">
        <f t="shared" si="123"/>
        <v>42482.064490740733</v>
      </c>
      <c r="U1966" s="12">
        <v>42452</v>
      </c>
      <c r="V1966" s="12">
        <v>42482</v>
      </c>
      <c r="W1966">
        <v>2016</v>
      </c>
    </row>
    <row r="1967" spans="1:23" ht="30" x14ac:dyDescent="0.25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3">
        <f t="shared" si="122"/>
        <v>40897.880902777775</v>
      </c>
      <c r="T1967" s="13">
        <f t="shared" si="123"/>
        <v>40919.833333333328</v>
      </c>
      <c r="U1967" s="12">
        <v>40897</v>
      </c>
      <c r="V1967" s="12">
        <v>40919</v>
      </c>
      <c r="W1967">
        <v>2011</v>
      </c>
    </row>
    <row r="1968" spans="1:23" ht="30" x14ac:dyDescent="0.25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3">
        <f t="shared" si="122"/>
        <v>41835.332152777773</v>
      </c>
      <c r="T1968" s="13">
        <f t="shared" si="123"/>
        <v>41865.332152777773</v>
      </c>
      <c r="U1968" s="12">
        <v>41835</v>
      </c>
      <c r="V1968" s="12">
        <v>41865</v>
      </c>
      <c r="W1968">
        <v>2014</v>
      </c>
    </row>
    <row r="1969" spans="1:23" ht="30" x14ac:dyDescent="0.25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3">
        <f t="shared" si="122"/>
        <v>41730.455196759256</v>
      </c>
      <c r="T1969" s="13">
        <f t="shared" si="123"/>
        <v>41760.455196759256</v>
      </c>
      <c r="U1969" s="12">
        <v>41730</v>
      </c>
      <c r="V1969" s="12">
        <v>41760</v>
      </c>
      <c r="W1969">
        <v>2014</v>
      </c>
    </row>
    <row r="1970" spans="1:23" ht="30" x14ac:dyDescent="0.25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3">
        <f t="shared" si="122"/>
        <v>42676.378645833327</v>
      </c>
      <c r="T1970" s="13">
        <f t="shared" si="123"/>
        <v>42707.420312499999</v>
      </c>
      <c r="U1970" s="12">
        <v>42676</v>
      </c>
      <c r="V1970" s="12">
        <v>42707</v>
      </c>
      <c r="W1970">
        <v>2016</v>
      </c>
    </row>
    <row r="1971" spans="1:23" ht="30" x14ac:dyDescent="0.25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3">
        <f t="shared" si="122"/>
        <v>42557.584120370368</v>
      </c>
      <c r="T1971" s="13">
        <f t="shared" si="123"/>
        <v>42587.584120370368</v>
      </c>
      <c r="U1971" s="12">
        <v>42557</v>
      </c>
      <c r="V1971" s="12">
        <v>42587</v>
      </c>
      <c r="W1971">
        <v>2016</v>
      </c>
    </row>
    <row r="1972" spans="1:23" ht="30" x14ac:dyDescent="0.25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3">
        <f t="shared" si="122"/>
        <v>41323.984965277778</v>
      </c>
      <c r="T1972" s="13">
        <f t="shared" si="123"/>
        <v>41383.943298611113</v>
      </c>
      <c r="U1972" s="12">
        <v>41323</v>
      </c>
      <c r="V1972" s="12">
        <v>41383</v>
      </c>
      <c r="W1972">
        <v>2013</v>
      </c>
    </row>
    <row r="1973" spans="1:23" ht="30" x14ac:dyDescent="0.25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3">
        <f t="shared" si="122"/>
        <v>41561.29237268518</v>
      </c>
      <c r="T1973" s="13">
        <f t="shared" si="123"/>
        <v>41592.958333333328</v>
      </c>
      <c r="U1973" s="12">
        <v>41561</v>
      </c>
      <c r="V1973" s="12">
        <v>41592</v>
      </c>
      <c r="W1973">
        <v>2013</v>
      </c>
    </row>
    <row r="1974" spans="1:23" ht="30" x14ac:dyDescent="0.25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3">
        <f t="shared" si="122"/>
        <v>41200.803749999999</v>
      </c>
      <c r="T1974" s="13">
        <f t="shared" si="123"/>
        <v>41230.845416666663</v>
      </c>
      <c r="U1974" s="12">
        <v>41200</v>
      </c>
      <c r="V1974" s="12">
        <v>41230</v>
      </c>
      <c r="W1974">
        <v>2012</v>
      </c>
    </row>
    <row r="1975" spans="1:23" ht="30" x14ac:dyDescent="0.25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3">
        <f t="shared" si="122"/>
        <v>42549.514629629623</v>
      </c>
      <c r="T1975" s="13">
        <f t="shared" si="123"/>
        <v>42588.083333333336</v>
      </c>
      <c r="U1975" s="12">
        <v>42549</v>
      </c>
      <c r="V1975" s="12">
        <v>42588</v>
      </c>
      <c r="W1975">
        <v>2016</v>
      </c>
    </row>
    <row r="1976" spans="1:23" ht="30" x14ac:dyDescent="0.25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3">
        <f t="shared" si="122"/>
        <v>41445.125798611109</v>
      </c>
      <c r="T1976" s="13">
        <f t="shared" si="123"/>
        <v>41505.125798611109</v>
      </c>
      <c r="U1976" s="12">
        <v>41445</v>
      </c>
      <c r="V1976" s="12">
        <v>41505</v>
      </c>
      <c r="W1976">
        <v>2013</v>
      </c>
    </row>
    <row r="1977" spans="1:23" x14ac:dyDescent="0.25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3">
        <f t="shared" si="122"/>
        <v>41313.54688657407</v>
      </c>
      <c r="T1977" s="13">
        <f t="shared" si="123"/>
        <v>41343.54688657407</v>
      </c>
      <c r="U1977" s="12">
        <v>41313</v>
      </c>
      <c r="V1977" s="12">
        <v>41343</v>
      </c>
      <c r="W1977">
        <v>2013</v>
      </c>
    </row>
    <row r="1978" spans="1:23" x14ac:dyDescent="0.25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3">
        <f t="shared" si="122"/>
        <v>41438.691261574073</v>
      </c>
      <c r="T1978" s="13">
        <f t="shared" si="123"/>
        <v>41468.691261574073</v>
      </c>
      <c r="U1978" s="12">
        <v>41438</v>
      </c>
      <c r="V1978" s="12">
        <v>41468</v>
      </c>
      <c r="W1978">
        <v>2013</v>
      </c>
    </row>
    <row r="1979" spans="1:23" ht="30" x14ac:dyDescent="0.25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3">
        <f t="shared" si="122"/>
        <v>42311.008564814816</v>
      </c>
      <c r="T1979" s="13">
        <f t="shared" si="123"/>
        <v>42357.124305555553</v>
      </c>
      <c r="U1979" s="12">
        <v>42311</v>
      </c>
      <c r="V1979" s="12">
        <v>42357</v>
      </c>
      <c r="W1979">
        <v>2015</v>
      </c>
    </row>
    <row r="1980" spans="1:23" ht="30" x14ac:dyDescent="0.25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3">
        <f t="shared" si="122"/>
        <v>41039.017268518517</v>
      </c>
      <c r="T1980" s="13">
        <f t="shared" si="123"/>
        <v>41072.083333333328</v>
      </c>
      <c r="U1980" s="12">
        <v>41039</v>
      </c>
      <c r="V1980" s="12">
        <v>41072</v>
      </c>
      <c r="W1980">
        <v>2012</v>
      </c>
    </row>
    <row r="1981" spans="1:23" ht="30" x14ac:dyDescent="0.25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3">
        <f t="shared" si="122"/>
        <v>42290.25168981481</v>
      </c>
      <c r="T1981" s="13">
        <f t="shared" si="123"/>
        <v>42326.999305555553</v>
      </c>
      <c r="U1981" s="12">
        <v>42290</v>
      </c>
      <c r="V1981" s="12">
        <v>42326</v>
      </c>
      <c r="W1981">
        <v>2015</v>
      </c>
    </row>
    <row r="1982" spans="1:23" x14ac:dyDescent="0.25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3">
        <f t="shared" si="122"/>
        <v>42423.334050925921</v>
      </c>
      <c r="T1982" s="13">
        <f t="shared" si="123"/>
        <v>42463.292384259257</v>
      </c>
      <c r="U1982" s="12">
        <v>42423</v>
      </c>
      <c r="V1982" s="12">
        <v>42463</v>
      </c>
      <c r="W1982">
        <v>2016</v>
      </c>
    </row>
    <row r="1983" spans="1:23" ht="30" x14ac:dyDescent="0.25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3">
        <f t="shared" si="122"/>
        <v>41799.516956018517</v>
      </c>
      <c r="T1983" s="13">
        <f t="shared" si="123"/>
        <v>41829.516956018517</v>
      </c>
      <c r="U1983" s="12">
        <v>41799</v>
      </c>
      <c r="V1983" s="12">
        <v>41829</v>
      </c>
      <c r="W1983">
        <v>2014</v>
      </c>
    </row>
    <row r="1984" spans="1:23" ht="30" x14ac:dyDescent="0.25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3">
        <f t="shared" si="122"/>
        <v>42678.378321759257</v>
      </c>
      <c r="T1984" s="13">
        <f t="shared" si="123"/>
        <v>42708.419988425921</v>
      </c>
      <c r="U1984" s="12">
        <v>42678</v>
      </c>
      <c r="V1984" s="12">
        <v>42708</v>
      </c>
      <c r="W1984">
        <v>2016</v>
      </c>
    </row>
    <row r="1985" spans="1:23" ht="30" x14ac:dyDescent="0.25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3">
        <f t="shared" si="122"/>
        <v>42592.803449074076</v>
      </c>
      <c r="T1985" s="13">
        <f t="shared" si="123"/>
        <v>42615.083333333336</v>
      </c>
      <c r="U1985" s="12">
        <v>42592</v>
      </c>
      <c r="V1985" s="12">
        <v>42615</v>
      </c>
      <c r="W1985">
        <v>2016</v>
      </c>
    </row>
    <row r="1986" spans="1:23" ht="45" x14ac:dyDescent="0.25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3">
        <f t="shared" si="122"/>
        <v>41913.581956018512</v>
      </c>
      <c r="T1986" s="13">
        <f t="shared" si="123"/>
        <v>41973.623622685183</v>
      </c>
      <c r="U1986" s="12">
        <v>41913</v>
      </c>
      <c r="V1986" s="12">
        <v>41973</v>
      </c>
      <c r="W1986">
        <v>2014</v>
      </c>
    </row>
    <row r="1987" spans="1:23" ht="30" x14ac:dyDescent="0.25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7">
        <f t="shared" ref="P1987:P2050" si="125">E1987/L1987</f>
        <v>12.75</v>
      </c>
      <c r="Q1987" t="s">
        <v>8338</v>
      </c>
      <c r="R1987" t="s">
        <v>8350</v>
      </c>
      <c r="S1987" s="13">
        <f t="shared" ref="S1987:S2050" si="126">(((J1987/60)/60)/24)+DATE(1970,1,1)+(-5/24)</f>
        <v>42555.490405092591</v>
      </c>
      <c r="T1987" s="13">
        <f t="shared" ref="T1987:T2050" si="127">(((I1987/60)/60)/24)+DATE(1970,1,1)+(-5/24)</f>
        <v>42584.749999999993</v>
      </c>
      <c r="U1987" s="12">
        <v>42555</v>
      </c>
      <c r="V1987" s="12">
        <v>42584</v>
      </c>
      <c r="W1987">
        <v>2016</v>
      </c>
    </row>
    <row r="1988" spans="1:23" ht="30" x14ac:dyDescent="0.25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3">
        <f t="shared" si="126"/>
        <v>42413.225497685176</v>
      </c>
      <c r="T1988" s="13">
        <f t="shared" si="127"/>
        <v>42443.183831018519</v>
      </c>
      <c r="U1988" s="12">
        <v>42413</v>
      </c>
      <c r="V1988" s="12">
        <v>42443</v>
      </c>
      <c r="W1988">
        <v>2016</v>
      </c>
    </row>
    <row r="1989" spans="1:23" x14ac:dyDescent="0.25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3">
        <f t="shared" si="126"/>
        <v>42034.431435185186</v>
      </c>
      <c r="T1989" s="13">
        <f t="shared" si="127"/>
        <v>42064.431435185186</v>
      </c>
      <c r="U1989" s="12">
        <v>42034</v>
      </c>
      <c r="V1989" s="12">
        <v>42064</v>
      </c>
      <c r="W1989">
        <v>2015</v>
      </c>
    </row>
    <row r="1990" spans="1:23" x14ac:dyDescent="0.25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3">
        <f t="shared" si="126"/>
        <v>42206.554884259262</v>
      </c>
      <c r="T1990" s="13">
        <f t="shared" si="127"/>
        <v>42236.554884259262</v>
      </c>
      <c r="U1990" s="12">
        <v>42206</v>
      </c>
      <c r="V1990" s="12">
        <v>42236</v>
      </c>
      <c r="W1990">
        <v>2015</v>
      </c>
    </row>
    <row r="1991" spans="1:23" ht="30" x14ac:dyDescent="0.25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3">
        <f t="shared" si="126"/>
        <v>42685.472314814811</v>
      </c>
      <c r="T1991" s="13">
        <f t="shared" si="127"/>
        <v>42715.472314814811</v>
      </c>
      <c r="U1991" s="12">
        <v>42685</v>
      </c>
      <c r="V1991" s="12">
        <v>42715</v>
      </c>
      <c r="W1991">
        <v>2016</v>
      </c>
    </row>
    <row r="1992" spans="1:23" ht="30" x14ac:dyDescent="0.25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3">
        <f t="shared" si="126"/>
        <v>42397.987638888888</v>
      </c>
      <c r="T1992" s="13">
        <f t="shared" si="127"/>
        <v>42412.987638888888</v>
      </c>
      <c r="U1992" s="12">
        <v>42397</v>
      </c>
      <c r="V1992" s="12">
        <v>42412</v>
      </c>
      <c r="W1992">
        <v>2016</v>
      </c>
    </row>
    <row r="1993" spans="1:23" ht="30" x14ac:dyDescent="0.25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3">
        <f t="shared" si="126"/>
        <v>42167.685023148144</v>
      </c>
      <c r="T1993" s="13">
        <f t="shared" si="127"/>
        <v>42188.685023148144</v>
      </c>
      <c r="U1993" s="12">
        <v>42167</v>
      </c>
      <c r="V1993" s="12">
        <v>42188</v>
      </c>
      <c r="W1993">
        <v>2015</v>
      </c>
    </row>
    <row r="1994" spans="1:23" x14ac:dyDescent="0.25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3">
        <f t="shared" si="126"/>
        <v>42022.935081018521</v>
      </c>
      <c r="T1994" s="13">
        <f t="shared" si="127"/>
        <v>42052.935081018521</v>
      </c>
      <c r="U1994" s="12">
        <v>42022</v>
      </c>
      <c r="V1994" s="12">
        <v>42052</v>
      </c>
      <c r="W1994">
        <v>2015</v>
      </c>
    </row>
    <row r="1995" spans="1:23" ht="30" x14ac:dyDescent="0.25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3">
        <f t="shared" si="126"/>
        <v>42329.380057870374</v>
      </c>
      <c r="T1995" s="13">
        <f t="shared" si="127"/>
        <v>42359.380057870374</v>
      </c>
      <c r="U1995" s="12">
        <v>42329</v>
      </c>
      <c r="V1995" s="12">
        <v>42359</v>
      </c>
      <c r="W1995">
        <v>2015</v>
      </c>
    </row>
    <row r="1996" spans="1:23" ht="30" x14ac:dyDescent="0.25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3">
        <f t="shared" si="126"/>
        <v>42650.797939814809</v>
      </c>
      <c r="T1996" s="13">
        <f t="shared" si="127"/>
        <v>42710.839606481481</v>
      </c>
      <c r="U1996" s="12">
        <v>42650</v>
      </c>
      <c r="V1996" s="12">
        <v>42710</v>
      </c>
      <c r="W1996">
        <v>2016</v>
      </c>
    </row>
    <row r="1997" spans="1:23" ht="30" x14ac:dyDescent="0.25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3">
        <f t="shared" si="126"/>
        <v>42181.693703703706</v>
      </c>
      <c r="T1997" s="13">
        <f t="shared" si="127"/>
        <v>42201.693703703706</v>
      </c>
      <c r="U1997" s="12">
        <v>42181</v>
      </c>
      <c r="V1997" s="12">
        <v>42201</v>
      </c>
      <c r="W1997">
        <v>2015</v>
      </c>
    </row>
    <row r="1998" spans="1:23" ht="30" x14ac:dyDescent="0.25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3">
        <f t="shared" si="126"/>
        <v>41800.611238425925</v>
      </c>
      <c r="T1998" s="13">
        <f t="shared" si="127"/>
        <v>41830.611238425925</v>
      </c>
      <c r="U1998" s="12">
        <v>41800</v>
      </c>
      <c r="V1998" s="12">
        <v>41830</v>
      </c>
      <c r="W1998">
        <v>2014</v>
      </c>
    </row>
    <row r="1999" spans="1:23" ht="30" x14ac:dyDescent="0.25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3">
        <f t="shared" si="126"/>
        <v>41847.722361111111</v>
      </c>
      <c r="T1999" s="13">
        <f t="shared" si="127"/>
        <v>41877.722361111111</v>
      </c>
      <c r="U1999" s="12">
        <v>41847</v>
      </c>
      <c r="V1999" s="12">
        <v>41877</v>
      </c>
      <c r="W1999">
        <v>2014</v>
      </c>
    </row>
    <row r="2000" spans="1:23" ht="30" x14ac:dyDescent="0.25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3">
        <f t="shared" si="126"/>
        <v>41806.910162037035</v>
      </c>
      <c r="T2000" s="13">
        <f t="shared" si="127"/>
        <v>41851.910162037035</v>
      </c>
      <c r="U2000" s="12">
        <v>41806</v>
      </c>
      <c r="V2000" s="12">
        <v>41851</v>
      </c>
      <c r="W2000">
        <v>2014</v>
      </c>
    </row>
    <row r="2001" spans="1:23" ht="30" x14ac:dyDescent="0.25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3">
        <f t="shared" si="126"/>
        <v>41926.274398148147</v>
      </c>
      <c r="T2001" s="13">
        <f t="shared" si="127"/>
        <v>41956.316064814811</v>
      </c>
      <c r="U2001" s="12">
        <v>41926</v>
      </c>
      <c r="V2001" s="12">
        <v>41956</v>
      </c>
      <c r="W2001">
        <v>2014</v>
      </c>
    </row>
    <row r="2002" spans="1:23" ht="30" x14ac:dyDescent="0.25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3">
        <f t="shared" si="126"/>
        <v>42345.743206018517</v>
      </c>
      <c r="T2002" s="13">
        <f t="shared" si="127"/>
        <v>42375.743206018517</v>
      </c>
      <c r="U2002" s="12">
        <v>42345</v>
      </c>
      <c r="V2002" s="12">
        <v>42375</v>
      </c>
      <c r="W2002">
        <v>2015</v>
      </c>
    </row>
    <row r="2003" spans="1:23" ht="30" x14ac:dyDescent="0.25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3">
        <f t="shared" si="126"/>
        <v>42136.001342592594</v>
      </c>
      <c r="T2003" s="13">
        <f t="shared" si="127"/>
        <v>42167.624999999993</v>
      </c>
      <c r="U2003" s="12">
        <v>42136</v>
      </c>
      <c r="V2003" s="12">
        <v>42167</v>
      </c>
      <c r="W2003">
        <v>2015</v>
      </c>
    </row>
    <row r="2004" spans="1:23" ht="30" x14ac:dyDescent="0.25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3">
        <f t="shared" si="126"/>
        <v>42728.503969907404</v>
      </c>
      <c r="T2004" s="13">
        <f t="shared" si="127"/>
        <v>42758.503969907404</v>
      </c>
      <c r="U2004" s="12">
        <v>42728</v>
      </c>
      <c r="V2004" s="12">
        <v>42758</v>
      </c>
      <c r="W2004">
        <v>2016</v>
      </c>
    </row>
    <row r="2005" spans="1:23" ht="30" x14ac:dyDescent="0.25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3">
        <f t="shared" si="126"/>
        <v>40346.917268518519</v>
      </c>
      <c r="T2005" s="13">
        <f t="shared" si="127"/>
        <v>40361.75</v>
      </c>
      <c r="U2005" s="12">
        <v>40346</v>
      </c>
      <c r="V2005" s="12">
        <v>40361</v>
      </c>
      <c r="W2005">
        <v>2010</v>
      </c>
    </row>
    <row r="2006" spans="1:23" ht="30" x14ac:dyDescent="0.25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3">
        <f t="shared" si="126"/>
        <v>41800.396562499998</v>
      </c>
      <c r="T2006" s="13">
        <f t="shared" si="127"/>
        <v>41830.396562499998</v>
      </c>
      <c r="U2006" s="12">
        <v>41800</v>
      </c>
      <c r="V2006" s="12">
        <v>41830</v>
      </c>
      <c r="W2006">
        <v>2014</v>
      </c>
    </row>
    <row r="2007" spans="1:23" ht="30" x14ac:dyDescent="0.25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3">
        <f t="shared" si="126"/>
        <v>41535.604374999995</v>
      </c>
      <c r="T2007" s="13">
        <f t="shared" si="127"/>
        <v>41562.957638888889</v>
      </c>
      <c r="U2007" s="12">
        <v>41535</v>
      </c>
      <c r="V2007" s="12">
        <v>41562</v>
      </c>
      <c r="W2007">
        <v>2013</v>
      </c>
    </row>
    <row r="2008" spans="1:23" ht="30" x14ac:dyDescent="0.25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3">
        <f t="shared" si="126"/>
        <v>41941.292187499996</v>
      </c>
      <c r="T2008" s="13">
        <f t="shared" si="127"/>
        <v>41976.333854166667</v>
      </c>
      <c r="U2008" s="12">
        <v>41941</v>
      </c>
      <c r="V2008" s="12">
        <v>41976</v>
      </c>
      <c r="W2008">
        <v>2014</v>
      </c>
    </row>
    <row r="2009" spans="1:23" ht="30" x14ac:dyDescent="0.25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3">
        <f t="shared" si="126"/>
        <v>40347.629467592589</v>
      </c>
      <c r="T2009" s="13">
        <f t="shared" si="127"/>
        <v>40413.958333333328</v>
      </c>
      <c r="U2009" s="12">
        <v>40347</v>
      </c>
      <c r="V2009" s="12">
        <v>40413</v>
      </c>
      <c r="W2009">
        <v>2010</v>
      </c>
    </row>
    <row r="2010" spans="1:23" ht="30" x14ac:dyDescent="0.25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3">
        <f t="shared" si="126"/>
        <v>40761.396087962959</v>
      </c>
      <c r="T2010" s="13">
        <f t="shared" si="127"/>
        <v>40805.396087962959</v>
      </c>
      <c r="U2010" s="12">
        <v>40761</v>
      </c>
      <c r="V2010" s="12">
        <v>40805</v>
      </c>
      <c r="W2010">
        <v>2011</v>
      </c>
    </row>
    <row r="2011" spans="1:23" ht="30" x14ac:dyDescent="0.25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3">
        <f t="shared" si="126"/>
        <v>42661.115081018514</v>
      </c>
      <c r="T2011" s="13">
        <f t="shared" si="127"/>
        <v>42697.156747685185</v>
      </c>
      <c r="U2011" s="12">
        <v>42661</v>
      </c>
      <c r="V2011" s="12">
        <v>42697</v>
      </c>
      <c r="W2011">
        <v>2016</v>
      </c>
    </row>
    <row r="2012" spans="1:23" x14ac:dyDescent="0.25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3">
        <f t="shared" si="126"/>
        <v>42570.788090277776</v>
      </c>
      <c r="T2012" s="13">
        <f t="shared" si="127"/>
        <v>42600.788090277776</v>
      </c>
      <c r="U2012" s="12">
        <v>42570</v>
      </c>
      <c r="V2012" s="12">
        <v>42600</v>
      </c>
      <c r="W2012">
        <v>2016</v>
      </c>
    </row>
    <row r="2013" spans="1:23" ht="30" x14ac:dyDescent="0.25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3">
        <f t="shared" si="126"/>
        <v>42347.150150462963</v>
      </c>
      <c r="T2013" s="13">
        <f t="shared" si="127"/>
        <v>42380.749999999993</v>
      </c>
      <c r="U2013" s="12">
        <v>42347</v>
      </c>
      <c r="V2013" s="12">
        <v>42380</v>
      </c>
      <c r="W2013">
        <v>2015</v>
      </c>
    </row>
    <row r="2014" spans="1:23" ht="30" x14ac:dyDescent="0.25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3">
        <f t="shared" si="126"/>
        <v>42010.613900462959</v>
      </c>
      <c r="T2014" s="13">
        <f t="shared" si="127"/>
        <v>42040.613900462959</v>
      </c>
      <c r="U2014" s="12">
        <v>42010</v>
      </c>
      <c r="V2014" s="12">
        <v>42040</v>
      </c>
      <c r="W2014">
        <v>2015</v>
      </c>
    </row>
    <row r="2015" spans="1:23" ht="30" x14ac:dyDescent="0.25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3">
        <f t="shared" si="126"/>
        <v>42499.752476851849</v>
      </c>
      <c r="T2015" s="13">
        <f t="shared" si="127"/>
        <v>42559.752476851849</v>
      </c>
      <c r="U2015" s="12">
        <v>42499</v>
      </c>
      <c r="V2015" s="12">
        <v>42559</v>
      </c>
      <c r="W2015">
        <v>2016</v>
      </c>
    </row>
    <row r="2016" spans="1:23" ht="30" x14ac:dyDescent="0.25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3">
        <f t="shared" si="126"/>
        <v>41324.006238425922</v>
      </c>
      <c r="T2016" s="13">
        <f t="shared" si="127"/>
        <v>41357.964571759258</v>
      </c>
      <c r="U2016" s="12">
        <v>41324</v>
      </c>
      <c r="V2016" s="12">
        <v>41357</v>
      </c>
      <c r="W2016">
        <v>2013</v>
      </c>
    </row>
    <row r="2017" spans="1:23" ht="30" x14ac:dyDescent="0.25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3">
        <f t="shared" si="126"/>
        <v>40765.668553240735</v>
      </c>
      <c r="T2017" s="13">
        <f t="shared" si="127"/>
        <v>40795.668553240735</v>
      </c>
      <c r="U2017" s="12">
        <v>40765</v>
      </c>
      <c r="V2017" s="12">
        <v>40795</v>
      </c>
      <c r="W2017">
        <v>2011</v>
      </c>
    </row>
    <row r="2018" spans="1:23" x14ac:dyDescent="0.25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3">
        <f t="shared" si="126"/>
        <v>41312.672442129624</v>
      </c>
      <c r="T2018" s="13">
        <f t="shared" si="127"/>
        <v>41342.672442129624</v>
      </c>
      <c r="U2018" s="12">
        <v>41312</v>
      </c>
      <c r="V2018" s="12">
        <v>41342</v>
      </c>
      <c r="W2018">
        <v>2013</v>
      </c>
    </row>
    <row r="2019" spans="1:23" ht="30" x14ac:dyDescent="0.25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3">
        <f t="shared" si="126"/>
        <v>40960.849016203698</v>
      </c>
      <c r="T2019" s="13">
        <f t="shared" si="127"/>
        <v>40991.958333333328</v>
      </c>
      <c r="U2019" s="12">
        <v>40960</v>
      </c>
      <c r="V2019" s="12">
        <v>40991</v>
      </c>
      <c r="W2019">
        <v>2012</v>
      </c>
    </row>
    <row r="2020" spans="1:23" ht="30" x14ac:dyDescent="0.25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3">
        <f t="shared" si="126"/>
        <v>42199.157511574071</v>
      </c>
      <c r="T2020" s="13">
        <f t="shared" si="127"/>
        <v>42229.157511574071</v>
      </c>
      <c r="U2020" s="12">
        <v>42199</v>
      </c>
      <c r="V2020" s="12">
        <v>42229</v>
      </c>
      <c r="W2020">
        <v>2015</v>
      </c>
    </row>
    <row r="2021" spans="1:23" ht="30" x14ac:dyDescent="0.25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3">
        <f t="shared" si="126"/>
        <v>42605.500243055554</v>
      </c>
      <c r="T2021" s="13">
        <f t="shared" si="127"/>
        <v>42635.500243055554</v>
      </c>
      <c r="U2021" s="12">
        <v>42605</v>
      </c>
      <c r="V2021" s="12">
        <v>42635</v>
      </c>
      <c r="W2021">
        <v>2016</v>
      </c>
    </row>
    <row r="2022" spans="1:23" ht="30" x14ac:dyDescent="0.25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3">
        <f t="shared" si="126"/>
        <v>41736.88916666666</v>
      </c>
      <c r="T2022" s="13">
        <f t="shared" si="127"/>
        <v>41773.752777777772</v>
      </c>
      <c r="U2022" s="12">
        <v>41736</v>
      </c>
      <c r="V2022" s="12">
        <v>41773</v>
      </c>
      <c r="W2022">
        <v>2014</v>
      </c>
    </row>
    <row r="2023" spans="1:23" ht="30" x14ac:dyDescent="0.25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3">
        <f t="shared" si="126"/>
        <v>41860.862233796295</v>
      </c>
      <c r="T2023" s="13">
        <f t="shared" si="127"/>
        <v>41905.862233796295</v>
      </c>
      <c r="U2023" s="12">
        <v>41860</v>
      </c>
      <c r="V2023" s="12">
        <v>41905</v>
      </c>
      <c r="W2023">
        <v>2014</v>
      </c>
    </row>
    <row r="2024" spans="1:23" ht="30" x14ac:dyDescent="0.25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3">
        <f t="shared" si="126"/>
        <v>42502.36078703704</v>
      </c>
      <c r="T2024" s="13">
        <f t="shared" si="127"/>
        <v>42532.36078703704</v>
      </c>
      <c r="U2024" s="12">
        <v>42502</v>
      </c>
      <c r="V2024" s="12">
        <v>42532</v>
      </c>
      <c r="W2024">
        <v>2016</v>
      </c>
    </row>
    <row r="2025" spans="1:23" ht="30" x14ac:dyDescent="0.25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3">
        <f t="shared" si="126"/>
        <v>42136.212418981479</v>
      </c>
      <c r="T2025" s="13">
        <f t="shared" si="127"/>
        <v>42166.212418981479</v>
      </c>
      <c r="U2025" s="12">
        <v>42136</v>
      </c>
      <c r="V2025" s="12">
        <v>42166</v>
      </c>
      <c r="W2025">
        <v>2015</v>
      </c>
    </row>
    <row r="2026" spans="1:23" ht="30" x14ac:dyDescent="0.25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3">
        <f t="shared" si="126"/>
        <v>41099.758611111109</v>
      </c>
      <c r="T2026" s="13">
        <f t="shared" si="127"/>
        <v>41133.916666666664</v>
      </c>
      <c r="U2026" s="12">
        <v>41099</v>
      </c>
      <c r="V2026" s="12">
        <v>41133</v>
      </c>
      <c r="W2026">
        <v>2012</v>
      </c>
    </row>
    <row r="2027" spans="1:23" ht="30" x14ac:dyDescent="0.25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3">
        <f t="shared" si="126"/>
        <v>42135.976226851846</v>
      </c>
      <c r="T2027" s="13">
        <f t="shared" si="127"/>
        <v>42165.976226851846</v>
      </c>
      <c r="U2027" s="12">
        <v>42135</v>
      </c>
      <c r="V2027" s="12">
        <v>42165</v>
      </c>
      <c r="W2027">
        <v>2015</v>
      </c>
    </row>
    <row r="2028" spans="1:23" x14ac:dyDescent="0.25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3">
        <f t="shared" si="126"/>
        <v>41704.527604166666</v>
      </c>
      <c r="T2028" s="13">
        <f t="shared" si="127"/>
        <v>41749.957638888889</v>
      </c>
      <c r="U2028" s="12">
        <v>41704</v>
      </c>
      <c r="V2028" s="12">
        <v>41749</v>
      </c>
      <c r="W2028">
        <v>2014</v>
      </c>
    </row>
    <row r="2029" spans="1:23" ht="30" x14ac:dyDescent="0.25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3">
        <f t="shared" si="126"/>
        <v>42048.605543981481</v>
      </c>
      <c r="T2029" s="13">
        <f t="shared" si="127"/>
        <v>42093.563877314817</v>
      </c>
      <c r="U2029" s="12">
        <v>42048</v>
      </c>
      <c r="V2029" s="12">
        <v>42093</v>
      </c>
      <c r="W2029">
        <v>2015</v>
      </c>
    </row>
    <row r="2030" spans="1:23" x14ac:dyDescent="0.25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3">
        <f t="shared" si="126"/>
        <v>40215.710717592592</v>
      </c>
      <c r="T2030" s="13">
        <f t="shared" si="127"/>
        <v>40252.704861111109</v>
      </c>
      <c r="U2030" s="12">
        <v>40215</v>
      </c>
      <c r="V2030" s="12">
        <v>40252</v>
      </c>
      <c r="W2030">
        <v>2010</v>
      </c>
    </row>
    <row r="2031" spans="1:23" ht="30" x14ac:dyDescent="0.25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3">
        <f t="shared" si="126"/>
        <v>41847.813437500001</v>
      </c>
      <c r="T2031" s="13">
        <f t="shared" si="127"/>
        <v>41877.813437500001</v>
      </c>
      <c r="U2031" s="12">
        <v>41847</v>
      </c>
      <c r="V2031" s="12">
        <v>41877</v>
      </c>
      <c r="W2031">
        <v>2014</v>
      </c>
    </row>
    <row r="2032" spans="1:23" ht="30" x14ac:dyDescent="0.25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3">
        <f t="shared" si="126"/>
        <v>41212.788148148145</v>
      </c>
      <c r="T2032" s="13">
        <f t="shared" si="127"/>
        <v>41242.788148148145</v>
      </c>
      <c r="U2032" s="12">
        <v>41212</v>
      </c>
      <c r="V2032" s="12">
        <v>41242</v>
      </c>
      <c r="W2032">
        <v>2012</v>
      </c>
    </row>
    <row r="2033" spans="1:23" ht="30" x14ac:dyDescent="0.25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3">
        <f t="shared" si="126"/>
        <v>41975.120983796289</v>
      </c>
      <c r="T2033" s="13">
        <f t="shared" si="127"/>
        <v>42012.833333333336</v>
      </c>
      <c r="U2033" s="12">
        <v>41975</v>
      </c>
      <c r="V2033" s="12">
        <v>42012</v>
      </c>
      <c r="W2033">
        <v>2014</v>
      </c>
    </row>
    <row r="2034" spans="1:23" ht="30" x14ac:dyDescent="0.25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3">
        <f t="shared" si="126"/>
        <v>42689.35733796296</v>
      </c>
      <c r="T2034" s="13">
        <f t="shared" si="127"/>
        <v>42718.999999999993</v>
      </c>
      <c r="U2034" s="12">
        <v>42689</v>
      </c>
      <c r="V2034" s="12">
        <v>42719</v>
      </c>
      <c r="W2034">
        <v>2016</v>
      </c>
    </row>
    <row r="2035" spans="1:23" ht="30" x14ac:dyDescent="0.25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3">
        <f t="shared" si="126"/>
        <v>41724.874050925922</v>
      </c>
      <c r="T2035" s="13">
        <f t="shared" si="127"/>
        <v>41754.874050925922</v>
      </c>
      <c r="U2035" s="12">
        <v>41724</v>
      </c>
      <c r="V2035" s="12">
        <v>41754</v>
      </c>
      <c r="W2035">
        <v>2014</v>
      </c>
    </row>
    <row r="2036" spans="1:23" ht="30" x14ac:dyDescent="0.25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3">
        <f t="shared" si="126"/>
        <v>42075.921678240738</v>
      </c>
      <c r="T2036" s="13">
        <f t="shared" si="127"/>
        <v>42131.081944444442</v>
      </c>
      <c r="U2036" s="12">
        <v>42075</v>
      </c>
      <c r="V2036" s="12">
        <v>42131</v>
      </c>
      <c r="W2036">
        <v>2015</v>
      </c>
    </row>
    <row r="2037" spans="1:23" ht="30" x14ac:dyDescent="0.25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3">
        <f t="shared" si="126"/>
        <v>42311.41674768518</v>
      </c>
      <c r="T2037" s="13">
        <f t="shared" si="127"/>
        <v>42356.833333333336</v>
      </c>
      <c r="U2037" s="12">
        <v>42311</v>
      </c>
      <c r="V2037" s="12">
        <v>42356</v>
      </c>
      <c r="W2037">
        <v>2015</v>
      </c>
    </row>
    <row r="2038" spans="1:23" ht="30" x14ac:dyDescent="0.25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3">
        <f t="shared" si="126"/>
        <v>41738.656469907408</v>
      </c>
      <c r="T2038" s="13">
        <f t="shared" si="127"/>
        <v>41768.656469907408</v>
      </c>
      <c r="U2038" s="12">
        <v>41738</v>
      </c>
      <c r="V2038" s="12">
        <v>41768</v>
      </c>
      <c r="W2038">
        <v>2014</v>
      </c>
    </row>
    <row r="2039" spans="1:23" ht="30" x14ac:dyDescent="0.25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3">
        <f t="shared" si="126"/>
        <v>41578.001770833333</v>
      </c>
      <c r="T2039" s="13">
        <f t="shared" si="127"/>
        <v>41638.043437499997</v>
      </c>
      <c r="U2039" s="12">
        <v>41578</v>
      </c>
      <c r="V2039" s="12">
        <v>41638</v>
      </c>
      <c r="W2039">
        <v>2013</v>
      </c>
    </row>
    <row r="2040" spans="1:23" ht="30" x14ac:dyDescent="0.25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3">
        <f t="shared" si="126"/>
        <v>41424.062743055554</v>
      </c>
      <c r="T2040" s="13">
        <f t="shared" si="127"/>
        <v>41456.541666666664</v>
      </c>
      <c r="U2040" s="12">
        <v>41424</v>
      </c>
      <c r="V2040" s="12">
        <v>41456</v>
      </c>
      <c r="W2040">
        <v>2013</v>
      </c>
    </row>
    <row r="2041" spans="1:23" ht="30" x14ac:dyDescent="0.25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3">
        <f t="shared" si="126"/>
        <v>42675.23061342592</v>
      </c>
      <c r="T2041" s="13">
        <f t="shared" si="127"/>
        <v>42704.999305555553</v>
      </c>
      <c r="U2041" s="12">
        <v>42675</v>
      </c>
      <c r="V2041" s="12">
        <v>42704</v>
      </c>
      <c r="W2041">
        <v>2016</v>
      </c>
    </row>
    <row r="2042" spans="1:23" ht="30" x14ac:dyDescent="0.25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3">
        <f t="shared" si="126"/>
        <v>41578.718784722223</v>
      </c>
      <c r="T2042" s="13">
        <f t="shared" si="127"/>
        <v>41593.760451388887</v>
      </c>
      <c r="U2042" s="12">
        <v>41578</v>
      </c>
      <c r="V2042" s="12">
        <v>41593</v>
      </c>
      <c r="W2042">
        <v>2013</v>
      </c>
    </row>
    <row r="2043" spans="1:23" ht="30" x14ac:dyDescent="0.25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3">
        <f t="shared" si="126"/>
        <v>42654.317442129628</v>
      </c>
      <c r="T2043" s="13">
        <f t="shared" si="127"/>
        <v>42684.359108796292</v>
      </c>
      <c r="U2043" s="12">
        <v>42654</v>
      </c>
      <c r="V2043" s="12">
        <v>42684</v>
      </c>
      <c r="W2043">
        <v>2016</v>
      </c>
    </row>
    <row r="2044" spans="1:23" ht="30" x14ac:dyDescent="0.25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3">
        <f t="shared" si="126"/>
        <v>42331.499699074069</v>
      </c>
      <c r="T2044" s="13">
        <f t="shared" si="127"/>
        <v>42391.499699074069</v>
      </c>
      <c r="U2044" s="12">
        <v>42331</v>
      </c>
      <c r="V2044" s="12">
        <v>42391</v>
      </c>
      <c r="W2044">
        <v>2015</v>
      </c>
    </row>
    <row r="2045" spans="1:23" ht="30" x14ac:dyDescent="0.25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3">
        <f t="shared" si="126"/>
        <v>42660.968483796292</v>
      </c>
      <c r="T2045" s="13">
        <f t="shared" si="127"/>
        <v>42714.999305555553</v>
      </c>
      <c r="U2045" s="12">
        <v>42660</v>
      </c>
      <c r="V2045" s="12">
        <v>42714</v>
      </c>
      <c r="W2045">
        <v>2016</v>
      </c>
    </row>
    <row r="2046" spans="1:23" ht="30" x14ac:dyDescent="0.25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3">
        <f t="shared" si="126"/>
        <v>42138.475856481477</v>
      </c>
      <c r="T2046" s="13">
        <f t="shared" si="127"/>
        <v>42168.475856481477</v>
      </c>
      <c r="U2046" s="12">
        <v>42138</v>
      </c>
      <c r="V2046" s="12">
        <v>42168</v>
      </c>
      <c r="W2046">
        <v>2015</v>
      </c>
    </row>
    <row r="2047" spans="1:23" ht="30" x14ac:dyDescent="0.25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3">
        <f t="shared" si="126"/>
        <v>41068.880173611105</v>
      </c>
      <c r="T2047" s="13">
        <f t="shared" si="127"/>
        <v>41098.880173611105</v>
      </c>
      <c r="U2047" s="12">
        <v>41068</v>
      </c>
      <c r="V2047" s="12">
        <v>41098</v>
      </c>
      <c r="W2047">
        <v>2012</v>
      </c>
    </row>
    <row r="2048" spans="1:23" ht="30" x14ac:dyDescent="0.25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3">
        <f t="shared" si="126"/>
        <v>41386.963472222218</v>
      </c>
      <c r="T2048" s="13">
        <f t="shared" si="127"/>
        <v>41416.963472222218</v>
      </c>
      <c r="U2048" s="12">
        <v>41386</v>
      </c>
      <c r="V2048" s="12">
        <v>41416</v>
      </c>
      <c r="W2048">
        <v>2013</v>
      </c>
    </row>
    <row r="2049" spans="1:23" ht="30" x14ac:dyDescent="0.25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3">
        <f t="shared" si="126"/>
        <v>42081.695254629631</v>
      </c>
      <c r="T2049" s="13">
        <f t="shared" si="127"/>
        <v>42110.791666666664</v>
      </c>
      <c r="U2049" s="12">
        <v>42081</v>
      </c>
      <c r="V2049" s="12">
        <v>42110</v>
      </c>
      <c r="W2049">
        <v>2015</v>
      </c>
    </row>
    <row r="2050" spans="1:23" ht="30" x14ac:dyDescent="0.25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7">
        <f t="shared" si="125"/>
        <v>91.82989803350327</v>
      </c>
      <c r="Q2050" t="s">
        <v>8319</v>
      </c>
      <c r="R2050" t="s">
        <v>8349</v>
      </c>
      <c r="S2050" s="13">
        <f t="shared" si="126"/>
        <v>41387.443182870367</v>
      </c>
      <c r="T2050" s="13">
        <f t="shared" si="127"/>
        <v>41417.443182870367</v>
      </c>
      <c r="U2050" s="12">
        <v>41387</v>
      </c>
      <c r="V2050" s="12">
        <v>41417</v>
      </c>
      <c r="W2050">
        <v>2013</v>
      </c>
    </row>
    <row r="2051" spans="1:23" x14ac:dyDescent="0.25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3">
        <f t="shared" ref="S2051:S2114" si="130">(((J2051/60)/60)/24)+DATE(1970,1,1)+(-5/24)</f>
        <v>41575.319016203699</v>
      </c>
      <c r="T2051" s="13">
        <f t="shared" ref="T2051:T2114" si="131">(((I2051/60)/60)/24)+DATE(1970,1,1)+(-5/24)</f>
        <v>41610.749305555553</v>
      </c>
      <c r="U2051" s="12">
        <v>41575</v>
      </c>
      <c r="V2051" s="12">
        <v>41610</v>
      </c>
      <c r="W2051">
        <v>2013</v>
      </c>
    </row>
    <row r="2052" spans="1:23" ht="30" x14ac:dyDescent="0.25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3">
        <f t="shared" si="130"/>
        <v>42114.863171296289</v>
      </c>
      <c r="T2052" s="13">
        <f t="shared" si="131"/>
        <v>42154.863171296289</v>
      </c>
      <c r="U2052" s="12">
        <v>42114</v>
      </c>
      <c r="V2052" s="12">
        <v>42154</v>
      </c>
      <c r="W2052">
        <v>2015</v>
      </c>
    </row>
    <row r="2053" spans="1:23" ht="30" x14ac:dyDescent="0.25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3">
        <f t="shared" si="130"/>
        <v>41603.814085648148</v>
      </c>
      <c r="T2053" s="13">
        <f t="shared" si="131"/>
        <v>41633.814085648148</v>
      </c>
      <c r="U2053" s="12">
        <v>41603</v>
      </c>
      <c r="V2053" s="12">
        <v>41633</v>
      </c>
      <c r="W2053">
        <v>2013</v>
      </c>
    </row>
    <row r="2054" spans="1:23" ht="30" x14ac:dyDescent="0.25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3">
        <f t="shared" si="130"/>
        <v>42374.875613425924</v>
      </c>
      <c r="T2054" s="13">
        <f t="shared" si="131"/>
        <v>42419.875613425924</v>
      </c>
      <c r="U2054" s="12">
        <v>42374</v>
      </c>
      <c r="V2054" s="12">
        <v>42419</v>
      </c>
      <c r="W2054">
        <v>2016</v>
      </c>
    </row>
    <row r="2055" spans="1:23" ht="30" x14ac:dyDescent="0.25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3">
        <f t="shared" si="130"/>
        <v>42303.409155092588</v>
      </c>
      <c r="T2055" s="13">
        <f t="shared" si="131"/>
        <v>42333.450821759259</v>
      </c>
      <c r="U2055" s="12">
        <v>42303</v>
      </c>
      <c r="V2055" s="12">
        <v>42333</v>
      </c>
      <c r="W2055">
        <v>2015</v>
      </c>
    </row>
    <row r="2056" spans="1:23" ht="30" x14ac:dyDescent="0.25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3">
        <f t="shared" si="130"/>
        <v>41731.312615740739</v>
      </c>
      <c r="T2056" s="13">
        <f t="shared" si="131"/>
        <v>41761.312615740739</v>
      </c>
      <c r="U2056" s="12">
        <v>41731</v>
      </c>
      <c r="V2056" s="12">
        <v>41761</v>
      </c>
      <c r="W2056">
        <v>2014</v>
      </c>
    </row>
    <row r="2057" spans="1:23" ht="30" x14ac:dyDescent="0.25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3">
        <f t="shared" si="130"/>
        <v>41946.465775462959</v>
      </c>
      <c r="T2057" s="13">
        <f t="shared" si="131"/>
        <v>41975.958333333336</v>
      </c>
      <c r="U2057" s="12">
        <v>41946</v>
      </c>
      <c r="V2057" s="12">
        <v>41975</v>
      </c>
      <c r="W2057">
        <v>2014</v>
      </c>
    </row>
    <row r="2058" spans="1:23" ht="30" x14ac:dyDescent="0.25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3">
        <f t="shared" si="130"/>
        <v>41351.552569444444</v>
      </c>
      <c r="T2058" s="13">
        <f t="shared" si="131"/>
        <v>41381.552569444444</v>
      </c>
      <c r="U2058" s="12">
        <v>41351</v>
      </c>
      <c r="V2058" s="12">
        <v>41381</v>
      </c>
      <c r="W2058">
        <v>2013</v>
      </c>
    </row>
    <row r="2059" spans="1:23" ht="30" x14ac:dyDescent="0.25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3">
        <f t="shared" si="130"/>
        <v>42396.286249999997</v>
      </c>
      <c r="T2059" s="13">
        <f t="shared" si="131"/>
        <v>42426.286249999997</v>
      </c>
      <c r="U2059" s="12">
        <v>42396</v>
      </c>
      <c r="V2059" s="12">
        <v>42426</v>
      </c>
      <c r="W2059">
        <v>2016</v>
      </c>
    </row>
    <row r="2060" spans="1:23" x14ac:dyDescent="0.25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3">
        <f t="shared" si="130"/>
        <v>42026.16238425926</v>
      </c>
      <c r="T2060" s="13">
        <f t="shared" si="131"/>
        <v>42065.624999999993</v>
      </c>
      <c r="U2060" s="12">
        <v>42026</v>
      </c>
      <c r="V2060" s="12">
        <v>42065</v>
      </c>
      <c r="W2060">
        <v>2015</v>
      </c>
    </row>
    <row r="2061" spans="1:23" ht="30" x14ac:dyDescent="0.25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3">
        <f t="shared" si="130"/>
        <v>42361.394143518519</v>
      </c>
      <c r="T2061" s="13">
        <f t="shared" si="131"/>
        <v>42400.707638888889</v>
      </c>
      <c r="U2061" s="12">
        <v>42361</v>
      </c>
      <c r="V2061" s="12">
        <v>42400</v>
      </c>
      <c r="W2061">
        <v>2015</v>
      </c>
    </row>
    <row r="2062" spans="1:23" ht="30" x14ac:dyDescent="0.25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3">
        <f t="shared" si="130"/>
        <v>41783.434606481482</v>
      </c>
      <c r="T2062" s="13">
        <f t="shared" si="131"/>
        <v>41843.434606481482</v>
      </c>
      <c r="U2062" s="12">
        <v>41783</v>
      </c>
      <c r="V2062" s="12">
        <v>41843</v>
      </c>
      <c r="W2062">
        <v>2014</v>
      </c>
    </row>
    <row r="2063" spans="1:23" ht="30" x14ac:dyDescent="0.25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3">
        <f t="shared" si="130"/>
        <v>42705.556180555555</v>
      </c>
      <c r="T2063" s="13">
        <f t="shared" si="131"/>
        <v>42735.556180555555</v>
      </c>
      <c r="U2063" s="12">
        <v>42705</v>
      </c>
      <c r="V2063" s="12">
        <v>42735</v>
      </c>
      <c r="W2063">
        <v>2016</v>
      </c>
    </row>
    <row r="2064" spans="1:23" ht="30" x14ac:dyDescent="0.25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3">
        <f t="shared" si="130"/>
        <v>42423.174745370365</v>
      </c>
      <c r="T2064" s="13">
        <f t="shared" si="131"/>
        <v>42453.1330787037</v>
      </c>
      <c r="U2064" s="12">
        <v>42423</v>
      </c>
      <c r="V2064" s="12">
        <v>42453</v>
      </c>
      <c r="W2064">
        <v>2016</v>
      </c>
    </row>
    <row r="2065" spans="1:23" ht="30" x14ac:dyDescent="0.25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3">
        <f t="shared" si="130"/>
        <v>42472.524317129624</v>
      </c>
      <c r="T2065" s="13">
        <f t="shared" si="131"/>
        <v>42505.524317129624</v>
      </c>
      <c r="U2065" s="12">
        <v>42472</v>
      </c>
      <c r="V2065" s="12">
        <v>42505</v>
      </c>
      <c r="W2065">
        <v>2016</v>
      </c>
    </row>
    <row r="2066" spans="1:23" ht="30" x14ac:dyDescent="0.25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3">
        <f t="shared" si="130"/>
        <v>41389.1565162037</v>
      </c>
      <c r="T2066" s="13">
        <f t="shared" si="131"/>
        <v>41425.291666666664</v>
      </c>
      <c r="U2066" s="12">
        <v>41389</v>
      </c>
      <c r="V2066" s="12">
        <v>41425</v>
      </c>
      <c r="W2066">
        <v>2013</v>
      </c>
    </row>
    <row r="2067" spans="1:23" ht="30" x14ac:dyDescent="0.25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3">
        <f t="shared" si="130"/>
        <v>41603.125335648147</v>
      </c>
      <c r="T2067" s="13">
        <f t="shared" si="131"/>
        <v>41633.125335648147</v>
      </c>
      <c r="U2067" s="12">
        <v>41603</v>
      </c>
      <c r="V2067" s="12">
        <v>41633</v>
      </c>
      <c r="W2067">
        <v>2013</v>
      </c>
    </row>
    <row r="2068" spans="1:23" ht="30" x14ac:dyDescent="0.25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3">
        <f t="shared" si="130"/>
        <v>41844.563460648147</v>
      </c>
      <c r="T2068" s="13">
        <f t="shared" si="131"/>
        <v>41874.563460648147</v>
      </c>
      <c r="U2068" s="12">
        <v>41844</v>
      </c>
      <c r="V2068" s="12">
        <v>41874</v>
      </c>
      <c r="W2068">
        <v>2014</v>
      </c>
    </row>
    <row r="2069" spans="1:23" ht="30" x14ac:dyDescent="0.25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3">
        <f t="shared" si="130"/>
        <v>42115.645555555551</v>
      </c>
      <c r="T2069" s="13">
        <f t="shared" si="131"/>
        <v>42148.645555555551</v>
      </c>
      <c r="U2069" s="12">
        <v>42115</v>
      </c>
      <c r="V2069" s="12">
        <v>42148</v>
      </c>
      <c r="W2069">
        <v>2015</v>
      </c>
    </row>
    <row r="2070" spans="1:23" ht="30" x14ac:dyDescent="0.25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3">
        <f t="shared" si="130"/>
        <v>42633.633275462962</v>
      </c>
      <c r="T2070" s="13">
        <f t="shared" si="131"/>
        <v>42663.633275462962</v>
      </c>
      <c r="U2070" s="12">
        <v>42633</v>
      </c>
      <c r="V2070" s="12">
        <v>42663</v>
      </c>
      <c r="W2070">
        <v>2016</v>
      </c>
    </row>
    <row r="2071" spans="1:23" ht="30" x14ac:dyDescent="0.25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3">
        <f t="shared" si="130"/>
        <v>42340.763784722221</v>
      </c>
      <c r="T2071" s="13">
        <f t="shared" si="131"/>
        <v>42371.763784722221</v>
      </c>
      <c r="U2071" s="12">
        <v>42340</v>
      </c>
      <c r="V2071" s="12">
        <v>42371</v>
      </c>
      <c r="W2071">
        <v>2015</v>
      </c>
    </row>
    <row r="2072" spans="1:23" ht="30" x14ac:dyDescent="0.25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3">
        <f t="shared" si="130"/>
        <v>42519.448182870365</v>
      </c>
      <c r="T2072" s="13">
        <f t="shared" si="131"/>
        <v>42549.448182870365</v>
      </c>
      <c r="U2072" s="12">
        <v>42519</v>
      </c>
      <c r="V2072" s="12">
        <v>42549</v>
      </c>
      <c r="W2072">
        <v>2016</v>
      </c>
    </row>
    <row r="2073" spans="1:23" ht="30" x14ac:dyDescent="0.25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3">
        <f t="shared" si="130"/>
        <v>42600.070416666662</v>
      </c>
      <c r="T2073" s="13">
        <f t="shared" si="131"/>
        <v>42645.070416666662</v>
      </c>
      <c r="U2073" s="12">
        <v>42600</v>
      </c>
      <c r="V2073" s="12">
        <v>42645</v>
      </c>
      <c r="W2073">
        <v>2016</v>
      </c>
    </row>
    <row r="2074" spans="1:23" ht="30" x14ac:dyDescent="0.25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3">
        <f t="shared" si="130"/>
        <v>42467.373055555552</v>
      </c>
      <c r="T2074" s="13">
        <f t="shared" si="131"/>
        <v>42497.373055555552</v>
      </c>
      <c r="U2074" s="12">
        <v>42467</v>
      </c>
      <c r="V2074" s="12">
        <v>42497</v>
      </c>
      <c r="W2074">
        <v>2016</v>
      </c>
    </row>
    <row r="2075" spans="1:23" ht="30" x14ac:dyDescent="0.25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3">
        <f t="shared" si="130"/>
        <v>42087.459699074076</v>
      </c>
      <c r="T2075" s="13">
        <f t="shared" si="131"/>
        <v>42132.459699074076</v>
      </c>
      <c r="U2075" s="12">
        <v>42087</v>
      </c>
      <c r="V2075" s="12">
        <v>42132</v>
      </c>
      <c r="W2075">
        <v>2015</v>
      </c>
    </row>
    <row r="2076" spans="1:23" x14ac:dyDescent="0.25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3">
        <f t="shared" si="130"/>
        <v>42466.617847222216</v>
      </c>
      <c r="T2076" s="13">
        <f t="shared" si="131"/>
        <v>42496.617847222216</v>
      </c>
      <c r="U2076" s="12">
        <v>42466</v>
      </c>
      <c r="V2076" s="12">
        <v>42496</v>
      </c>
      <c r="W2076">
        <v>2016</v>
      </c>
    </row>
    <row r="2077" spans="1:23" ht="30" x14ac:dyDescent="0.25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3">
        <f t="shared" si="130"/>
        <v>41450.473240740735</v>
      </c>
      <c r="T2077" s="13">
        <f t="shared" si="131"/>
        <v>41480.473240740735</v>
      </c>
      <c r="U2077" s="12">
        <v>41450</v>
      </c>
      <c r="V2077" s="12">
        <v>41480</v>
      </c>
      <c r="W2077">
        <v>2013</v>
      </c>
    </row>
    <row r="2078" spans="1:23" x14ac:dyDescent="0.25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3">
        <f t="shared" si="130"/>
        <v>41803.672326388885</v>
      </c>
      <c r="T2078" s="13">
        <f t="shared" si="131"/>
        <v>41843.672326388885</v>
      </c>
      <c r="U2078" s="12">
        <v>41803</v>
      </c>
      <c r="V2078" s="12">
        <v>41843</v>
      </c>
      <c r="W2078">
        <v>2014</v>
      </c>
    </row>
    <row r="2079" spans="1:23" ht="30" x14ac:dyDescent="0.25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3">
        <f t="shared" si="130"/>
        <v>42102.83421296296</v>
      </c>
      <c r="T2079" s="13">
        <f t="shared" si="131"/>
        <v>42160.666666666664</v>
      </c>
      <c r="U2079" s="12">
        <v>42102</v>
      </c>
      <c r="V2079" s="12">
        <v>42160</v>
      </c>
      <c r="W2079">
        <v>2015</v>
      </c>
    </row>
    <row r="2080" spans="1:23" ht="30" x14ac:dyDescent="0.25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3">
        <f t="shared" si="130"/>
        <v>42692.563159722216</v>
      </c>
      <c r="T2080" s="13">
        <f t="shared" si="131"/>
        <v>42722.563159722216</v>
      </c>
      <c r="U2080" s="12">
        <v>42692</v>
      </c>
      <c r="V2080" s="12">
        <v>42722</v>
      </c>
      <c r="W2080">
        <v>2016</v>
      </c>
    </row>
    <row r="2081" spans="1:23" ht="30" x14ac:dyDescent="0.25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3">
        <f t="shared" si="130"/>
        <v>42150.502233796295</v>
      </c>
      <c r="T2081" s="13">
        <f t="shared" si="131"/>
        <v>42180.583333333336</v>
      </c>
      <c r="U2081" s="12">
        <v>42150</v>
      </c>
      <c r="V2081" s="12">
        <v>42180</v>
      </c>
      <c r="W2081">
        <v>2015</v>
      </c>
    </row>
    <row r="2082" spans="1:23" ht="30" x14ac:dyDescent="0.25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3">
        <f t="shared" si="130"/>
        <v>42289.748842592591</v>
      </c>
      <c r="T2082" s="13">
        <f t="shared" si="131"/>
        <v>42319.790509259255</v>
      </c>
      <c r="U2082" s="12">
        <v>42289</v>
      </c>
      <c r="V2082" s="12">
        <v>42319</v>
      </c>
      <c r="W2082">
        <v>2015</v>
      </c>
    </row>
    <row r="2083" spans="1:23" ht="30" x14ac:dyDescent="0.25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3">
        <f t="shared" si="130"/>
        <v>41003.948553240742</v>
      </c>
      <c r="T2083" s="13">
        <f t="shared" si="131"/>
        <v>41044.999305555553</v>
      </c>
      <c r="U2083" s="12">
        <v>41003</v>
      </c>
      <c r="V2083" s="12">
        <v>41044</v>
      </c>
      <c r="W2083">
        <v>2012</v>
      </c>
    </row>
    <row r="2084" spans="1:23" ht="30" x14ac:dyDescent="0.25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3">
        <f t="shared" si="130"/>
        <v>40810.911990740737</v>
      </c>
      <c r="T2084" s="13">
        <f t="shared" si="131"/>
        <v>40870.953657407401</v>
      </c>
      <c r="U2084" s="12">
        <v>40810</v>
      </c>
      <c r="V2084" s="12">
        <v>40870</v>
      </c>
      <c r="W2084">
        <v>2011</v>
      </c>
    </row>
    <row r="2085" spans="1:23" ht="30" x14ac:dyDescent="0.25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3">
        <f t="shared" si="130"/>
        <v>41034.513831018514</v>
      </c>
      <c r="T2085" s="13">
        <f t="shared" si="131"/>
        <v>41064.513831018514</v>
      </c>
      <c r="U2085" s="12">
        <v>41034</v>
      </c>
      <c r="V2085" s="12">
        <v>41064</v>
      </c>
      <c r="W2085">
        <v>2012</v>
      </c>
    </row>
    <row r="2086" spans="1:23" ht="30" x14ac:dyDescent="0.25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3">
        <f t="shared" si="130"/>
        <v>41731.624791666662</v>
      </c>
      <c r="T2086" s="13">
        <f t="shared" si="131"/>
        <v>41763.082638888889</v>
      </c>
      <c r="U2086" s="12">
        <v>41731</v>
      </c>
      <c r="V2086" s="12">
        <v>41763</v>
      </c>
      <c r="W2086">
        <v>2014</v>
      </c>
    </row>
    <row r="2087" spans="1:23" ht="30" x14ac:dyDescent="0.25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3">
        <f t="shared" si="130"/>
        <v>41075.627164351848</v>
      </c>
      <c r="T2087" s="13">
        <f t="shared" si="131"/>
        <v>41105.627164351848</v>
      </c>
      <c r="U2087" s="12">
        <v>41075</v>
      </c>
      <c r="V2087" s="12">
        <v>41105</v>
      </c>
      <c r="W2087">
        <v>2012</v>
      </c>
    </row>
    <row r="2088" spans="1:23" ht="30" x14ac:dyDescent="0.25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3">
        <f t="shared" si="130"/>
        <v>40860.462175925924</v>
      </c>
      <c r="T2088" s="13">
        <f t="shared" si="131"/>
        <v>40890.999305555553</v>
      </c>
      <c r="U2088" s="12">
        <v>40860</v>
      </c>
      <c r="V2088" s="12">
        <v>40890</v>
      </c>
      <c r="W2088">
        <v>2011</v>
      </c>
    </row>
    <row r="2089" spans="1:23" ht="30" x14ac:dyDescent="0.25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3">
        <f t="shared" si="130"/>
        <v>40763.996041666665</v>
      </c>
      <c r="T2089" s="13">
        <f t="shared" si="131"/>
        <v>40793.996041666665</v>
      </c>
      <c r="U2089" s="12">
        <v>40763</v>
      </c>
      <c r="V2089" s="12">
        <v>40793</v>
      </c>
      <c r="W2089">
        <v>2011</v>
      </c>
    </row>
    <row r="2090" spans="1:23" ht="30" x14ac:dyDescent="0.25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3">
        <f t="shared" si="130"/>
        <v>40395.506388888884</v>
      </c>
      <c r="T2090" s="13">
        <f t="shared" si="131"/>
        <v>40431.957638888889</v>
      </c>
      <c r="U2090" s="12">
        <v>40395</v>
      </c>
      <c r="V2090" s="12">
        <v>40431</v>
      </c>
      <c r="W2090">
        <v>2010</v>
      </c>
    </row>
    <row r="2091" spans="1:23" ht="30" x14ac:dyDescent="0.25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3">
        <f t="shared" si="130"/>
        <v>41452.867986111109</v>
      </c>
      <c r="T2091" s="13">
        <f t="shared" si="131"/>
        <v>41487.867986111109</v>
      </c>
      <c r="U2091" s="12">
        <v>41452</v>
      </c>
      <c r="V2091" s="12">
        <v>41487</v>
      </c>
      <c r="W2091">
        <v>2013</v>
      </c>
    </row>
    <row r="2092" spans="1:23" ht="30" x14ac:dyDescent="0.25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3">
        <f t="shared" si="130"/>
        <v>41299.173090277778</v>
      </c>
      <c r="T2092" s="13">
        <f t="shared" si="131"/>
        <v>41329.173090277778</v>
      </c>
      <c r="U2092" s="12">
        <v>41299</v>
      </c>
      <c r="V2092" s="12">
        <v>41329</v>
      </c>
      <c r="W2092">
        <v>2013</v>
      </c>
    </row>
    <row r="2093" spans="1:23" ht="30" x14ac:dyDescent="0.25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3">
        <f t="shared" si="130"/>
        <v>40555.114328703698</v>
      </c>
      <c r="T2093" s="13">
        <f t="shared" si="131"/>
        <v>40603.625</v>
      </c>
      <c r="U2093" s="12">
        <v>40555</v>
      </c>
      <c r="V2093" s="12">
        <v>40603</v>
      </c>
      <c r="W2093">
        <v>2011</v>
      </c>
    </row>
    <row r="2094" spans="1:23" ht="30" x14ac:dyDescent="0.25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3">
        <f t="shared" si="130"/>
        <v>40763.499212962961</v>
      </c>
      <c r="T2094" s="13">
        <f t="shared" si="131"/>
        <v>40823.499212962961</v>
      </c>
      <c r="U2094" s="12">
        <v>40763</v>
      </c>
      <c r="V2094" s="12">
        <v>40823</v>
      </c>
      <c r="W2094">
        <v>2011</v>
      </c>
    </row>
    <row r="2095" spans="1:23" ht="30" x14ac:dyDescent="0.25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3">
        <f t="shared" si="130"/>
        <v>41205.646203703705</v>
      </c>
      <c r="T2095" s="13">
        <f t="shared" si="131"/>
        <v>41265.68787037037</v>
      </c>
      <c r="U2095" s="12">
        <v>41205</v>
      </c>
      <c r="V2095" s="12">
        <v>41265</v>
      </c>
      <c r="W2095">
        <v>2012</v>
      </c>
    </row>
    <row r="2096" spans="1:23" ht="45" x14ac:dyDescent="0.25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3">
        <f t="shared" si="130"/>
        <v>40938.811689814815</v>
      </c>
      <c r="T2096" s="13">
        <f t="shared" si="131"/>
        <v>40972.916666666664</v>
      </c>
      <c r="U2096" s="12">
        <v>40938</v>
      </c>
      <c r="V2096" s="12">
        <v>40972</v>
      </c>
      <c r="W2096">
        <v>2012</v>
      </c>
    </row>
    <row r="2097" spans="1:23" ht="30" x14ac:dyDescent="0.25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3">
        <f t="shared" si="130"/>
        <v>40758.525150462956</v>
      </c>
      <c r="T2097" s="13">
        <f t="shared" si="131"/>
        <v>40818.525150462956</v>
      </c>
      <c r="U2097" s="12">
        <v>40758</v>
      </c>
      <c r="V2097" s="12">
        <v>40818</v>
      </c>
      <c r="W2097">
        <v>2011</v>
      </c>
    </row>
    <row r="2098" spans="1:23" ht="30" x14ac:dyDescent="0.25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3">
        <f t="shared" si="130"/>
        <v>41192.550173611111</v>
      </c>
      <c r="T2098" s="13">
        <f t="shared" si="131"/>
        <v>41207.957638888889</v>
      </c>
      <c r="U2098" s="12">
        <v>41192</v>
      </c>
      <c r="V2098" s="12">
        <v>41207</v>
      </c>
      <c r="W2098">
        <v>2012</v>
      </c>
    </row>
    <row r="2099" spans="1:23" ht="30" x14ac:dyDescent="0.25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3">
        <f t="shared" si="130"/>
        <v>40818.376562499994</v>
      </c>
      <c r="T2099" s="13">
        <f t="shared" si="131"/>
        <v>40878.418229166666</v>
      </c>
      <c r="U2099" s="12">
        <v>40818</v>
      </c>
      <c r="V2099" s="12">
        <v>40878</v>
      </c>
      <c r="W2099">
        <v>2011</v>
      </c>
    </row>
    <row r="2100" spans="1:23" ht="30" x14ac:dyDescent="0.25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3">
        <f t="shared" si="130"/>
        <v>40945.905497685184</v>
      </c>
      <c r="T2100" s="13">
        <f t="shared" si="131"/>
        <v>40975.905497685184</v>
      </c>
      <c r="U2100" s="12">
        <v>40945</v>
      </c>
      <c r="V2100" s="12">
        <v>40975</v>
      </c>
      <c r="W2100">
        <v>2012</v>
      </c>
    </row>
    <row r="2101" spans="1:23" x14ac:dyDescent="0.25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3">
        <f t="shared" si="130"/>
        <v>42173.53800925926</v>
      </c>
      <c r="T2101" s="13">
        <f t="shared" si="131"/>
        <v>42186.944444444445</v>
      </c>
      <c r="U2101" s="12">
        <v>42173</v>
      </c>
      <c r="V2101" s="12">
        <v>42186</v>
      </c>
      <c r="W2101">
        <v>2015</v>
      </c>
    </row>
    <row r="2102" spans="1:23" ht="30" x14ac:dyDescent="0.25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3">
        <f t="shared" si="130"/>
        <v>41074.62663194444</v>
      </c>
      <c r="T2102" s="13">
        <f t="shared" si="131"/>
        <v>41089.957638888889</v>
      </c>
      <c r="U2102" s="12">
        <v>41074</v>
      </c>
      <c r="V2102" s="12">
        <v>41089</v>
      </c>
      <c r="W2102">
        <v>2012</v>
      </c>
    </row>
    <row r="2103" spans="1:23" ht="30" x14ac:dyDescent="0.25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3">
        <f t="shared" si="130"/>
        <v>40891.941134259258</v>
      </c>
      <c r="T2103" s="13">
        <f t="shared" si="131"/>
        <v>40951.941134259258</v>
      </c>
      <c r="U2103" s="12">
        <v>40891</v>
      </c>
      <c r="V2103" s="12">
        <v>40951</v>
      </c>
      <c r="W2103">
        <v>2011</v>
      </c>
    </row>
    <row r="2104" spans="1:23" ht="30" x14ac:dyDescent="0.25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3">
        <f t="shared" si="130"/>
        <v>40638.660277777773</v>
      </c>
      <c r="T2104" s="13">
        <f t="shared" si="131"/>
        <v>40668.660277777773</v>
      </c>
      <c r="U2104" s="12">
        <v>40638</v>
      </c>
      <c r="V2104" s="12">
        <v>40668</v>
      </c>
      <c r="W2104">
        <v>2011</v>
      </c>
    </row>
    <row r="2105" spans="1:23" x14ac:dyDescent="0.25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3">
        <f t="shared" si="130"/>
        <v>41192.546608796292</v>
      </c>
      <c r="T2105" s="13">
        <f t="shared" si="131"/>
        <v>41222.588275462964</v>
      </c>
      <c r="U2105" s="12">
        <v>41192</v>
      </c>
      <c r="V2105" s="12">
        <v>41222</v>
      </c>
      <c r="W2105">
        <v>2012</v>
      </c>
    </row>
    <row r="2106" spans="1:23" ht="30" x14ac:dyDescent="0.25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3">
        <f t="shared" si="130"/>
        <v>41393.86613425926</v>
      </c>
      <c r="T2106" s="13">
        <f t="shared" si="131"/>
        <v>41424.791666666664</v>
      </c>
      <c r="U2106" s="12">
        <v>41393</v>
      </c>
      <c r="V2106" s="12">
        <v>41424</v>
      </c>
      <c r="W2106">
        <v>2013</v>
      </c>
    </row>
    <row r="2107" spans="1:23" ht="30" x14ac:dyDescent="0.25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3">
        <f t="shared" si="130"/>
        <v>41951.580474537033</v>
      </c>
      <c r="T2107" s="13">
        <f t="shared" si="131"/>
        <v>41963.958333333336</v>
      </c>
      <c r="U2107" s="12">
        <v>41951</v>
      </c>
      <c r="V2107" s="12">
        <v>41963</v>
      </c>
      <c r="W2107">
        <v>2014</v>
      </c>
    </row>
    <row r="2108" spans="1:23" ht="30" x14ac:dyDescent="0.25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3">
        <f t="shared" si="130"/>
        <v>41270.006643518514</v>
      </c>
      <c r="T2108" s="13">
        <f t="shared" si="131"/>
        <v>41300.006643518514</v>
      </c>
      <c r="U2108" s="12">
        <v>41270</v>
      </c>
      <c r="V2108" s="12">
        <v>41300</v>
      </c>
      <c r="W2108">
        <v>2012</v>
      </c>
    </row>
    <row r="2109" spans="1:23" ht="30" x14ac:dyDescent="0.25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3">
        <f t="shared" si="130"/>
        <v>41934.502233796295</v>
      </c>
      <c r="T2109" s="13">
        <f t="shared" si="131"/>
        <v>41955.543900462959</v>
      </c>
      <c r="U2109" s="12">
        <v>41934</v>
      </c>
      <c r="V2109" s="12">
        <v>41955</v>
      </c>
      <c r="W2109">
        <v>2014</v>
      </c>
    </row>
    <row r="2110" spans="1:23" ht="30" x14ac:dyDescent="0.25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3">
        <f t="shared" si="130"/>
        <v>41134.967361111107</v>
      </c>
      <c r="T2110" s="13">
        <f t="shared" si="131"/>
        <v>41161.954861111109</v>
      </c>
      <c r="U2110" s="12">
        <v>41134</v>
      </c>
      <c r="V2110" s="12">
        <v>41161</v>
      </c>
      <c r="W2110">
        <v>2012</v>
      </c>
    </row>
    <row r="2111" spans="1:23" ht="30" x14ac:dyDescent="0.25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3">
        <f t="shared" si="130"/>
        <v>42160.500196759262</v>
      </c>
      <c r="T2111" s="13">
        <f t="shared" si="131"/>
        <v>42190.500196759262</v>
      </c>
      <c r="U2111" s="12">
        <v>42160</v>
      </c>
      <c r="V2111" s="12">
        <v>42190</v>
      </c>
      <c r="W2111">
        <v>2015</v>
      </c>
    </row>
    <row r="2112" spans="1:23" x14ac:dyDescent="0.25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3">
        <f t="shared" si="130"/>
        <v>41759.462604166663</v>
      </c>
      <c r="T2112" s="13">
        <f t="shared" si="131"/>
        <v>41786.999305555553</v>
      </c>
      <c r="U2112" s="12">
        <v>41759</v>
      </c>
      <c r="V2112" s="12">
        <v>41786</v>
      </c>
      <c r="W2112">
        <v>2014</v>
      </c>
    </row>
    <row r="2113" spans="1:23" ht="30" x14ac:dyDescent="0.25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3">
        <f t="shared" si="130"/>
        <v>40702.988715277774</v>
      </c>
      <c r="T2113" s="13">
        <f t="shared" si="131"/>
        <v>40769.833333333328</v>
      </c>
      <c r="U2113" s="12">
        <v>40702</v>
      </c>
      <c r="V2113" s="12">
        <v>40769</v>
      </c>
      <c r="W2113">
        <v>2011</v>
      </c>
    </row>
    <row r="2114" spans="1:23" ht="30" x14ac:dyDescent="0.25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7">
        <f t="shared" si="129"/>
        <v>27.272727272727273</v>
      </c>
      <c r="Q2114" t="s">
        <v>8325</v>
      </c>
      <c r="R2114" t="s">
        <v>8329</v>
      </c>
      <c r="S2114" s="13">
        <f t="shared" si="130"/>
        <v>41365.719826388886</v>
      </c>
      <c r="T2114" s="13">
        <f t="shared" si="131"/>
        <v>41379.719826388886</v>
      </c>
      <c r="U2114" s="12">
        <v>41365</v>
      </c>
      <c r="V2114" s="12">
        <v>41379</v>
      </c>
      <c r="W2114">
        <v>2013</v>
      </c>
    </row>
    <row r="2115" spans="1:23" x14ac:dyDescent="0.25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3">
        <f t="shared" ref="S2115:S2178" si="134">(((J2115/60)/60)/24)+DATE(1970,1,1)+(-5/24)</f>
        <v>41870.657129629624</v>
      </c>
      <c r="T2115" s="13">
        <f t="shared" ref="T2115:T2178" si="135">(((I2115/60)/60)/24)+DATE(1970,1,1)+(-5/24)</f>
        <v>41905.657129629624</v>
      </c>
      <c r="U2115" s="12">
        <v>41870</v>
      </c>
      <c r="V2115" s="12">
        <v>41905</v>
      </c>
      <c r="W2115">
        <v>2014</v>
      </c>
    </row>
    <row r="2116" spans="1:23" ht="30" x14ac:dyDescent="0.25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3">
        <f t="shared" si="134"/>
        <v>40458.607291666667</v>
      </c>
      <c r="T2116" s="13">
        <f t="shared" si="135"/>
        <v>40520.999305555553</v>
      </c>
      <c r="U2116" s="12">
        <v>40458</v>
      </c>
      <c r="V2116" s="12">
        <v>40520</v>
      </c>
      <c r="W2116">
        <v>2010</v>
      </c>
    </row>
    <row r="2117" spans="1:23" ht="30" x14ac:dyDescent="0.25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3">
        <f t="shared" si="134"/>
        <v>40563.872696759259</v>
      </c>
      <c r="T2117" s="13">
        <f t="shared" si="135"/>
        <v>40593.872696759259</v>
      </c>
      <c r="U2117" s="12">
        <v>40563</v>
      </c>
      <c r="V2117" s="12">
        <v>40593</v>
      </c>
      <c r="W2117">
        <v>2011</v>
      </c>
    </row>
    <row r="2118" spans="1:23" ht="30" x14ac:dyDescent="0.25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3">
        <f t="shared" si="134"/>
        <v>41136.569479166668</v>
      </c>
      <c r="T2118" s="13">
        <f t="shared" si="135"/>
        <v>41184.569479166668</v>
      </c>
      <c r="U2118" s="12">
        <v>41136</v>
      </c>
      <c r="V2118" s="12">
        <v>41184</v>
      </c>
      <c r="W2118">
        <v>2012</v>
      </c>
    </row>
    <row r="2119" spans="1:23" ht="30" x14ac:dyDescent="0.25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3">
        <f t="shared" si="134"/>
        <v>42289.851261574069</v>
      </c>
      <c r="T2119" s="13">
        <f t="shared" si="135"/>
        <v>42303.999305555553</v>
      </c>
      <c r="U2119" s="12">
        <v>42289</v>
      </c>
      <c r="V2119" s="12">
        <v>42303</v>
      </c>
      <c r="W2119">
        <v>2015</v>
      </c>
    </row>
    <row r="2120" spans="1:23" x14ac:dyDescent="0.25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3">
        <f t="shared" si="134"/>
        <v>40718.631203703699</v>
      </c>
      <c r="T2120" s="13">
        <f t="shared" si="135"/>
        <v>40748.631203703699</v>
      </c>
      <c r="U2120" s="12">
        <v>40718</v>
      </c>
      <c r="V2120" s="12">
        <v>40748</v>
      </c>
      <c r="W2120">
        <v>2011</v>
      </c>
    </row>
    <row r="2121" spans="1:23" ht="30" x14ac:dyDescent="0.25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3">
        <f t="shared" si="134"/>
        <v>41106.921817129631</v>
      </c>
      <c r="T2121" s="13">
        <f t="shared" si="135"/>
        <v>41136.921817129631</v>
      </c>
      <c r="U2121" s="12">
        <v>41106</v>
      </c>
      <c r="V2121" s="12">
        <v>41136</v>
      </c>
      <c r="W2121">
        <v>2012</v>
      </c>
    </row>
    <row r="2122" spans="1:23" ht="30" x14ac:dyDescent="0.25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3">
        <f t="shared" si="134"/>
        <v>41591.756203703699</v>
      </c>
      <c r="T2122" s="13">
        <f t="shared" si="135"/>
        <v>41640.756203703699</v>
      </c>
      <c r="U2122" s="12">
        <v>41591</v>
      </c>
      <c r="V2122" s="12">
        <v>41640</v>
      </c>
      <c r="W2122">
        <v>2013</v>
      </c>
    </row>
    <row r="2123" spans="1:23" ht="30" x14ac:dyDescent="0.25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3">
        <f t="shared" si="134"/>
        <v>42716.534120370365</v>
      </c>
      <c r="T2123" s="13">
        <f t="shared" si="135"/>
        <v>42746.534120370365</v>
      </c>
      <c r="U2123" s="12">
        <v>42716</v>
      </c>
      <c r="V2123" s="12">
        <v>42746</v>
      </c>
      <c r="W2123">
        <v>2016</v>
      </c>
    </row>
    <row r="2124" spans="1:23" ht="30" x14ac:dyDescent="0.25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3">
        <f t="shared" si="134"/>
        <v>42712.092233796291</v>
      </c>
      <c r="T2124" s="13">
        <f t="shared" si="135"/>
        <v>42742.092233796291</v>
      </c>
      <c r="U2124" s="12">
        <v>42712</v>
      </c>
      <c r="V2124" s="12">
        <v>42742</v>
      </c>
      <c r="W2124">
        <v>2016</v>
      </c>
    </row>
    <row r="2125" spans="1:23" ht="45" x14ac:dyDescent="0.25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3">
        <f t="shared" si="134"/>
        <v>40198.216516203705</v>
      </c>
      <c r="T2125" s="13">
        <f t="shared" si="135"/>
        <v>40252.082638888889</v>
      </c>
      <c r="U2125" s="12">
        <v>40198</v>
      </c>
      <c r="V2125" s="12">
        <v>40252</v>
      </c>
      <c r="W2125">
        <v>2010</v>
      </c>
    </row>
    <row r="2126" spans="1:23" ht="30" x14ac:dyDescent="0.25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3">
        <f t="shared" si="134"/>
        <v>40463.819849537031</v>
      </c>
      <c r="T2126" s="13">
        <f t="shared" si="135"/>
        <v>40512</v>
      </c>
      <c r="U2126" s="12">
        <v>40463</v>
      </c>
      <c r="V2126" s="12">
        <v>40512</v>
      </c>
      <c r="W2126">
        <v>2010</v>
      </c>
    </row>
    <row r="2127" spans="1:23" ht="30" x14ac:dyDescent="0.25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3">
        <f t="shared" si="134"/>
        <v>42190.815196759257</v>
      </c>
      <c r="T2127" s="13">
        <f t="shared" si="135"/>
        <v>42220.815196759257</v>
      </c>
      <c r="U2127" s="12">
        <v>42190</v>
      </c>
      <c r="V2127" s="12">
        <v>42220</v>
      </c>
      <c r="W2127">
        <v>2015</v>
      </c>
    </row>
    <row r="2128" spans="1:23" ht="30" x14ac:dyDescent="0.25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3">
        <f t="shared" si="134"/>
        <v>41951.76489583333</v>
      </c>
      <c r="T2128" s="13">
        <f t="shared" si="135"/>
        <v>41981.76489583333</v>
      </c>
      <c r="U2128" s="12">
        <v>41951</v>
      </c>
      <c r="V2128" s="12">
        <v>41981</v>
      </c>
      <c r="W2128">
        <v>2014</v>
      </c>
    </row>
    <row r="2129" spans="1:23" x14ac:dyDescent="0.25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3">
        <f t="shared" si="134"/>
        <v>42045.297025462954</v>
      </c>
      <c r="T2129" s="13">
        <f t="shared" si="135"/>
        <v>42075.255358796298</v>
      </c>
      <c r="U2129" s="12">
        <v>42045</v>
      </c>
      <c r="V2129" s="12">
        <v>42075</v>
      </c>
      <c r="W2129">
        <v>2015</v>
      </c>
    </row>
    <row r="2130" spans="1:23" ht="30" x14ac:dyDescent="0.25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3">
        <f t="shared" si="134"/>
        <v>41843.564456018517</v>
      </c>
      <c r="T2130" s="13">
        <f t="shared" si="135"/>
        <v>41903.564456018517</v>
      </c>
      <c r="U2130" s="12">
        <v>41843</v>
      </c>
      <c r="V2130" s="12">
        <v>41903</v>
      </c>
      <c r="W2130">
        <v>2014</v>
      </c>
    </row>
    <row r="2131" spans="1:23" ht="30" x14ac:dyDescent="0.25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3">
        <f t="shared" si="134"/>
        <v>42408.815972222219</v>
      </c>
      <c r="T2131" s="13">
        <f t="shared" si="135"/>
        <v>42438.815972222219</v>
      </c>
      <c r="U2131" s="12">
        <v>42408</v>
      </c>
      <c r="V2131" s="12">
        <v>42438</v>
      </c>
      <c r="W2131">
        <v>2016</v>
      </c>
    </row>
    <row r="2132" spans="1:23" x14ac:dyDescent="0.25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3">
        <f t="shared" si="134"/>
        <v>41831.87804398148</v>
      </c>
      <c r="T2132" s="13">
        <f t="shared" si="135"/>
        <v>41866.87804398148</v>
      </c>
      <c r="U2132" s="12">
        <v>41831</v>
      </c>
      <c r="V2132" s="12">
        <v>41866</v>
      </c>
      <c r="W2132">
        <v>2014</v>
      </c>
    </row>
    <row r="2133" spans="1:23" ht="30" x14ac:dyDescent="0.25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3">
        <f t="shared" si="134"/>
        <v>42166.998738425922</v>
      </c>
      <c r="T2133" s="13">
        <f t="shared" si="135"/>
        <v>42196.998738425922</v>
      </c>
      <c r="U2133" s="12">
        <v>42166</v>
      </c>
      <c r="V2133" s="12">
        <v>42196</v>
      </c>
      <c r="W2133">
        <v>2015</v>
      </c>
    </row>
    <row r="2134" spans="1:23" ht="30" x14ac:dyDescent="0.25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3">
        <f t="shared" si="134"/>
        <v>41643.27884259259</v>
      </c>
      <c r="T2134" s="13">
        <f t="shared" si="135"/>
        <v>41673.27884259259</v>
      </c>
      <c r="U2134" s="12">
        <v>41643</v>
      </c>
      <c r="V2134" s="12">
        <v>41673</v>
      </c>
      <c r="W2134">
        <v>2014</v>
      </c>
    </row>
    <row r="2135" spans="1:23" ht="30" x14ac:dyDescent="0.25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3">
        <f t="shared" si="134"/>
        <v>40618.888877314814</v>
      </c>
      <c r="T2135" s="13">
        <f t="shared" si="135"/>
        <v>40657.082638888889</v>
      </c>
      <c r="U2135" s="12">
        <v>40618</v>
      </c>
      <c r="V2135" s="12">
        <v>40657</v>
      </c>
      <c r="W2135">
        <v>2011</v>
      </c>
    </row>
    <row r="2136" spans="1:23" ht="30" x14ac:dyDescent="0.25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3">
        <f t="shared" si="134"/>
        <v>41361.678136574068</v>
      </c>
      <c r="T2136" s="13">
        <f t="shared" si="135"/>
        <v>41391.678136574068</v>
      </c>
      <c r="U2136" s="12">
        <v>41361</v>
      </c>
      <c r="V2136" s="12">
        <v>41391</v>
      </c>
      <c r="W2136">
        <v>2013</v>
      </c>
    </row>
    <row r="2137" spans="1:23" ht="30" x14ac:dyDescent="0.25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3">
        <f t="shared" si="134"/>
        <v>41156.755011574067</v>
      </c>
      <c r="T2137" s="13">
        <f t="shared" si="135"/>
        <v>41186.755011574067</v>
      </c>
      <c r="U2137" s="12">
        <v>41156</v>
      </c>
      <c r="V2137" s="12">
        <v>41186</v>
      </c>
      <c r="W2137">
        <v>2012</v>
      </c>
    </row>
    <row r="2138" spans="1:23" ht="30" x14ac:dyDescent="0.25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3">
        <f t="shared" si="134"/>
        <v>41536.300763888888</v>
      </c>
      <c r="T2138" s="13">
        <f t="shared" si="135"/>
        <v>41566.300763888888</v>
      </c>
      <c r="U2138" s="12">
        <v>41536</v>
      </c>
      <c r="V2138" s="12">
        <v>41566</v>
      </c>
      <c r="W2138">
        <v>2013</v>
      </c>
    </row>
    <row r="2139" spans="1:23" ht="30" x14ac:dyDescent="0.25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3">
        <f t="shared" si="134"/>
        <v>41948.562835648147</v>
      </c>
      <c r="T2139" s="13">
        <f t="shared" si="135"/>
        <v>41978.562835648147</v>
      </c>
      <c r="U2139" s="12">
        <v>41948</v>
      </c>
      <c r="V2139" s="12">
        <v>41978</v>
      </c>
      <c r="W2139">
        <v>2014</v>
      </c>
    </row>
    <row r="2140" spans="1:23" ht="30" x14ac:dyDescent="0.25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3">
        <f t="shared" si="134"/>
        <v>41556.804849537039</v>
      </c>
      <c r="T2140" s="13">
        <f t="shared" si="135"/>
        <v>41586.846516203703</v>
      </c>
      <c r="U2140" s="12">
        <v>41556</v>
      </c>
      <c r="V2140" s="12">
        <v>41586</v>
      </c>
      <c r="W2140">
        <v>2013</v>
      </c>
    </row>
    <row r="2141" spans="1:23" ht="30" x14ac:dyDescent="0.25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3">
        <f t="shared" si="134"/>
        <v>42647.541759259257</v>
      </c>
      <c r="T2141" s="13">
        <f t="shared" si="135"/>
        <v>42677.541759259257</v>
      </c>
      <c r="U2141" s="12">
        <v>42647</v>
      </c>
      <c r="V2141" s="12">
        <v>42677</v>
      </c>
      <c r="W2141">
        <v>2016</v>
      </c>
    </row>
    <row r="2142" spans="1:23" ht="30" x14ac:dyDescent="0.25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3">
        <f t="shared" si="134"/>
        <v>41255.625277777777</v>
      </c>
      <c r="T2142" s="13">
        <f t="shared" si="135"/>
        <v>41285.625277777777</v>
      </c>
      <c r="U2142" s="12">
        <v>41255</v>
      </c>
      <c r="V2142" s="12">
        <v>41285</v>
      </c>
      <c r="W2142">
        <v>2012</v>
      </c>
    </row>
    <row r="2143" spans="1:23" ht="30" x14ac:dyDescent="0.25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3">
        <f t="shared" si="134"/>
        <v>41927.027303240735</v>
      </c>
      <c r="T2143" s="13">
        <f t="shared" si="135"/>
        <v>41957.068969907406</v>
      </c>
      <c r="U2143" s="12">
        <v>41927</v>
      </c>
      <c r="V2143" s="12">
        <v>41957</v>
      </c>
      <c r="W2143">
        <v>2014</v>
      </c>
    </row>
    <row r="2144" spans="1:23" ht="30" x14ac:dyDescent="0.25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3">
        <f t="shared" si="134"/>
        <v>42340.493171296293</v>
      </c>
      <c r="T2144" s="13">
        <f t="shared" si="135"/>
        <v>42368.493171296293</v>
      </c>
      <c r="U2144" s="12">
        <v>42340</v>
      </c>
      <c r="V2144" s="12">
        <v>42368</v>
      </c>
      <c r="W2144">
        <v>2015</v>
      </c>
    </row>
    <row r="2145" spans="1:23" ht="30" x14ac:dyDescent="0.25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3">
        <f t="shared" si="134"/>
        <v>40332.678379629629</v>
      </c>
      <c r="T2145" s="13">
        <f t="shared" si="135"/>
        <v>40380.583333333328</v>
      </c>
      <c r="U2145" s="12">
        <v>40332</v>
      </c>
      <c r="V2145" s="12">
        <v>40380</v>
      </c>
      <c r="W2145">
        <v>2010</v>
      </c>
    </row>
    <row r="2146" spans="1:23" ht="30" x14ac:dyDescent="0.25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3">
        <f t="shared" si="134"/>
        <v>41499.338425925926</v>
      </c>
      <c r="T2146" s="13">
        <f t="shared" si="135"/>
        <v>41531.338425925926</v>
      </c>
      <c r="U2146" s="12">
        <v>41499</v>
      </c>
      <c r="V2146" s="12">
        <v>41531</v>
      </c>
      <c r="W2146">
        <v>2013</v>
      </c>
    </row>
    <row r="2147" spans="1:23" ht="30" x14ac:dyDescent="0.25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3">
        <f t="shared" si="134"/>
        <v>41575.029097222221</v>
      </c>
      <c r="T2147" s="13">
        <f t="shared" si="135"/>
        <v>41605.070763888885</v>
      </c>
      <c r="U2147" s="12">
        <v>41575</v>
      </c>
      <c r="V2147" s="12">
        <v>41605</v>
      </c>
      <c r="W2147">
        <v>2013</v>
      </c>
    </row>
    <row r="2148" spans="1:23" ht="30" x14ac:dyDescent="0.25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3">
        <f t="shared" si="134"/>
        <v>42397.471180555549</v>
      </c>
      <c r="T2148" s="13">
        <f t="shared" si="135"/>
        <v>42411.471180555549</v>
      </c>
      <c r="U2148" s="12">
        <v>42397</v>
      </c>
      <c r="V2148" s="12">
        <v>42411</v>
      </c>
      <c r="W2148">
        <v>2016</v>
      </c>
    </row>
    <row r="2149" spans="1:23" x14ac:dyDescent="0.25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3">
        <f t="shared" si="134"/>
        <v>41927.087361111109</v>
      </c>
      <c r="T2149" s="13">
        <f t="shared" si="135"/>
        <v>41959.129027777781</v>
      </c>
      <c r="U2149" s="12">
        <v>41927</v>
      </c>
      <c r="V2149" s="12">
        <v>41959</v>
      </c>
      <c r="W2149">
        <v>2014</v>
      </c>
    </row>
    <row r="2150" spans="1:23" ht="30" x14ac:dyDescent="0.25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3">
        <f t="shared" si="134"/>
        <v>42066.525254629632</v>
      </c>
      <c r="T2150" s="13">
        <f t="shared" si="135"/>
        <v>42096.483587962961</v>
      </c>
      <c r="U2150" s="12">
        <v>42066</v>
      </c>
      <c r="V2150" s="12">
        <v>42096</v>
      </c>
      <c r="W2150">
        <v>2015</v>
      </c>
    </row>
    <row r="2151" spans="1:23" ht="30" x14ac:dyDescent="0.25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3">
        <f t="shared" si="134"/>
        <v>40354.816620370366</v>
      </c>
      <c r="T2151" s="13">
        <f t="shared" si="135"/>
        <v>40389.791666666664</v>
      </c>
      <c r="U2151" s="12">
        <v>40354</v>
      </c>
      <c r="V2151" s="12">
        <v>40389</v>
      </c>
      <c r="W2151">
        <v>2010</v>
      </c>
    </row>
    <row r="2152" spans="1:23" x14ac:dyDescent="0.25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3">
        <f t="shared" si="134"/>
        <v>42534.076377314814</v>
      </c>
      <c r="T2152" s="13">
        <f t="shared" si="135"/>
        <v>42564.076377314814</v>
      </c>
      <c r="U2152" s="12">
        <v>42534</v>
      </c>
      <c r="V2152" s="12">
        <v>42564</v>
      </c>
      <c r="W2152">
        <v>2016</v>
      </c>
    </row>
    <row r="2153" spans="1:23" ht="30" x14ac:dyDescent="0.25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3">
        <f t="shared" si="134"/>
        <v>42520.639050925929</v>
      </c>
      <c r="T2153" s="13">
        <f t="shared" si="135"/>
        <v>42550.639050925929</v>
      </c>
      <c r="U2153" s="12">
        <v>42520</v>
      </c>
      <c r="V2153" s="12">
        <v>42550</v>
      </c>
      <c r="W2153">
        <v>2016</v>
      </c>
    </row>
    <row r="2154" spans="1:23" ht="30" x14ac:dyDescent="0.25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3">
        <f t="shared" si="134"/>
        <v>41683.62394675926</v>
      </c>
      <c r="T2154" s="13">
        <f t="shared" si="135"/>
        <v>41713.582280092589</v>
      </c>
      <c r="U2154" s="12">
        <v>41683</v>
      </c>
      <c r="V2154" s="12">
        <v>41713</v>
      </c>
      <c r="W2154">
        <v>2014</v>
      </c>
    </row>
    <row r="2155" spans="1:23" ht="30" x14ac:dyDescent="0.25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3">
        <f t="shared" si="134"/>
        <v>41974.702754629623</v>
      </c>
      <c r="T2155" s="13">
        <f t="shared" si="135"/>
        <v>42014.124305555553</v>
      </c>
      <c r="U2155" s="12">
        <v>41974</v>
      </c>
      <c r="V2155" s="12">
        <v>42014</v>
      </c>
      <c r="W2155">
        <v>2014</v>
      </c>
    </row>
    <row r="2156" spans="1:23" x14ac:dyDescent="0.25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3">
        <f t="shared" si="134"/>
        <v>41647.42392361111</v>
      </c>
      <c r="T2156" s="13">
        <f t="shared" si="135"/>
        <v>41667.42392361111</v>
      </c>
      <c r="U2156" s="12">
        <v>41647</v>
      </c>
      <c r="V2156" s="12">
        <v>41667</v>
      </c>
      <c r="W2156">
        <v>2014</v>
      </c>
    </row>
    <row r="2157" spans="1:23" ht="30" x14ac:dyDescent="0.25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3">
        <f t="shared" si="134"/>
        <v>42430.539178240739</v>
      </c>
      <c r="T2157" s="13">
        <f t="shared" si="135"/>
        <v>42460.497511574074</v>
      </c>
      <c r="U2157" s="12">
        <v>42430</v>
      </c>
      <c r="V2157" s="12">
        <v>42460</v>
      </c>
      <c r="W2157">
        <v>2016</v>
      </c>
    </row>
    <row r="2158" spans="1:23" ht="30" x14ac:dyDescent="0.25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3">
        <f t="shared" si="134"/>
        <v>41488.645902777775</v>
      </c>
      <c r="T2158" s="13">
        <f t="shared" si="135"/>
        <v>41533.645902777775</v>
      </c>
      <c r="U2158" s="12">
        <v>41488</v>
      </c>
      <c r="V2158" s="12">
        <v>41533</v>
      </c>
      <c r="W2158">
        <v>2013</v>
      </c>
    </row>
    <row r="2159" spans="1:23" x14ac:dyDescent="0.25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3">
        <f t="shared" si="134"/>
        <v>42694.772951388884</v>
      </c>
      <c r="T2159" s="13">
        <f t="shared" si="135"/>
        <v>42727.124305555553</v>
      </c>
      <c r="U2159" s="12">
        <v>42694</v>
      </c>
      <c r="V2159" s="12">
        <v>42727</v>
      </c>
      <c r="W2159">
        <v>2016</v>
      </c>
    </row>
    <row r="2160" spans="1:23" ht="30" x14ac:dyDescent="0.25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3">
        <f t="shared" si="134"/>
        <v>41264.645532407405</v>
      </c>
      <c r="T2160" s="13">
        <f t="shared" si="135"/>
        <v>41309.645532407405</v>
      </c>
      <c r="U2160" s="12">
        <v>41264</v>
      </c>
      <c r="V2160" s="12">
        <v>41309</v>
      </c>
      <c r="W2160">
        <v>2012</v>
      </c>
    </row>
    <row r="2161" spans="1:23" ht="45" x14ac:dyDescent="0.25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3">
        <f t="shared" si="134"/>
        <v>40710.522847222215</v>
      </c>
      <c r="T2161" s="13">
        <f t="shared" si="135"/>
        <v>40740.522847222215</v>
      </c>
      <c r="U2161" s="12">
        <v>40710</v>
      </c>
      <c r="V2161" s="12">
        <v>40740</v>
      </c>
      <c r="W2161">
        <v>2011</v>
      </c>
    </row>
    <row r="2162" spans="1:23" ht="30" x14ac:dyDescent="0.25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3">
        <f t="shared" si="134"/>
        <v>41018.503530092588</v>
      </c>
      <c r="T2162" s="13">
        <f t="shared" si="135"/>
        <v>41048.503530092588</v>
      </c>
      <c r="U2162" s="12">
        <v>41018</v>
      </c>
      <c r="V2162" s="12">
        <v>41048</v>
      </c>
      <c r="W2162">
        <v>2012</v>
      </c>
    </row>
    <row r="2163" spans="1:23" x14ac:dyDescent="0.25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3">
        <f t="shared" si="134"/>
        <v>42240.644201388881</v>
      </c>
      <c r="T2163" s="13">
        <f t="shared" si="135"/>
        <v>42270.644201388881</v>
      </c>
      <c r="U2163" s="12">
        <v>42240</v>
      </c>
      <c r="V2163" s="12">
        <v>42270</v>
      </c>
      <c r="W2163">
        <v>2015</v>
      </c>
    </row>
    <row r="2164" spans="1:23" ht="30" x14ac:dyDescent="0.25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3">
        <f t="shared" si="134"/>
        <v>41813.557766203703</v>
      </c>
      <c r="T2164" s="13">
        <f t="shared" si="135"/>
        <v>41844.557766203703</v>
      </c>
      <c r="U2164" s="12">
        <v>41813</v>
      </c>
      <c r="V2164" s="12">
        <v>41844</v>
      </c>
      <c r="W2164">
        <v>2014</v>
      </c>
    </row>
    <row r="2165" spans="1:23" ht="30" x14ac:dyDescent="0.25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3">
        <f t="shared" si="134"/>
        <v>42111.691203703704</v>
      </c>
      <c r="T2165" s="13">
        <f t="shared" si="135"/>
        <v>42162.951388888883</v>
      </c>
      <c r="U2165" s="12">
        <v>42111</v>
      </c>
      <c r="V2165" s="12">
        <v>42162</v>
      </c>
      <c r="W2165">
        <v>2015</v>
      </c>
    </row>
    <row r="2166" spans="1:23" x14ac:dyDescent="0.25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3">
        <f t="shared" si="134"/>
        <v>42515.509421296294</v>
      </c>
      <c r="T2166" s="13">
        <f t="shared" si="135"/>
        <v>42545.957638888889</v>
      </c>
      <c r="U2166" s="12">
        <v>42515</v>
      </c>
      <c r="V2166" s="12">
        <v>42545</v>
      </c>
      <c r="W2166">
        <v>2016</v>
      </c>
    </row>
    <row r="2167" spans="1:23" ht="30" x14ac:dyDescent="0.25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3">
        <f t="shared" si="134"/>
        <v>42438.458738425928</v>
      </c>
      <c r="T2167" s="13">
        <f t="shared" si="135"/>
        <v>42468.417071759257</v>
      </c>
      <c r="U2167" s="12">
        <v>42438</v>
      </c>
      <c r="V2167" s="12">
        <v>42468</v>
      </c>
      <c r="W2167">
        <v>2016</v>
      </c>
    </row>
    <row r="2168" spans="1:23" ht="30" x14ac:dyDescent="0.25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3">
        <f t="shared" si="134"/>
        <v>41933.629837962959</v>
      </c>
      <c r="T2168" s="13">
        <f t="shared" si="135"/>
        <v>41978.671504629623</v>
      </c>
      <c r="U2168" s="12">
        <v>41933</v>
      </c>
      <c r="V2168" s="12">
        <v>41978</v>
      </c>
      <c r="W2168">
        <v>2014</v>
      </c>
    </row>
    <row r="2169" spans="1:23" ht="30" x14ac:dyDescent="0.25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3">
        <f t="shared" si="134"/>
        <v>41152.858067129629</v>
      </c>
      <c r="T2169" s="13">
        <f t="shared" si="135"/>
        <v>41166.858067129629</v>
      </c>
      <c r="U2169" s="12">
        <v>41152</v>
      </c>
      <c r="V2169" s="12">
        <v>41166</v>
      </c>
      <c r="W2169">
        <v>2012</v>
      </c>
    </row>
    <row r="2170" spans="1:23" ht="30" x14ac:dyDescent="0.25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3">
        <f t="shared" si="134"/>
        <v>42745.391909722217</v>
      </c>
      <c r="T2170" s="13">
        <f t="shared" si="135"/>
        <v>42775.999999999993</v>
      </c>
      <c r="U2170" s="12">
        <v>42745</v>
      </c>
      <c r="V2170" s="12">
        <v>42776</v>
      </c>
      <c r="W2170">
        <v>2017</v>
      </c>
    </row>
    <row r="2171" spans="1:23" ht="30" x14ac:dyDescent="0.25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3">
        <f t="shared" si="134"/>
        <v>42793.492488425924</v>
      </c>
      <c r="T2171" s="13">
        <f t="shared" si="135"/>
        <v>42796.492488425924</v>
      </c>
      <c r="U2171" s="12">
        <v>42793</v>
      </c>
      <c r="V2171" s="12">
        <v>42796</v>
      </c>
      <c r="W2171">
        <v>2017</v>
      </c>
    </row>
    <row r="2172" spans="1:23" ht="30" x14ac:dyDescent="0.25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3">
        <f t="shared" si="134"/>
        <v>42198.541921296295</v>
      </c>
      <c r="T2172" s="13">
        <f t="shared" si="135"/>
        <v>42238.541921296295</v>
      </c>
      <c r="U2172" s="12">
        <v>42198</v>
      </c>
      <c r="V2172" s="12">
        <v>42238</v>
      </c>
      <c r="W2172">
        <v>2015</v>
      </c>
    </row>
    <row r="2173" spans="1:23" ht="30" x14ac:dyDescent="0.25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3">
        <f t="shared" si="134"/>
        <v>42141.748784722215</v>
      </c>
      <c r="T2173" s="13">
        <f t="shared" si="135"/>
        <v>42176.999999999993</v>
      </c>
      <c r="U2173" s="12">
        <v>42141</v>
      </c>
      <c r="V2173" s="12">
        <v>42177</v>
      </c>
      <c r="W2173">
        <v>2015</v>
      </c>
    </row>
    <row r="2174" spans="1:23" ht="45" x14ac:dyDescent="0.25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3">
        <f t="shared" si="134"/>
        <v>42082.371759259251</v>
      </c>
      <c r="T2174" s="13">
        <f t="shared" si="135"/>
        <v>42112.371759259251</v>
      </c>
      <c r="U2174" s="12">
        <v>42082</v>
      </c>
      <c r="V2174" s="12">
        <v>42112</v>
      </c>
      <c r="W2174">
        <v>2015</v>
      </c>
    </row>
    <row r="2175" spans="1:23" ht="30" x14ac:dyDescent="0.25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3">
        <f t="shared" si="134"/>
        <v>41495.484293981477</v>
      </c>
      <c r="T2175" s="13">
        <f t="shared" si="135"/>
        <v>41526.957638888889</v>
      </c>
      <c r="U2175" s="12">
        <v>41495</v>
      </c>
      <c r="V2175" s="12">
        <v>41526</v>
      </c>
      <c r="W2175">
        <v>2013</v>
      </c>
    </row>
    <row r="2176" spans="1:23" ht="30" x14ac:dyDescent="0.25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3">
        <f t="shared" si="134"/>
        <v>42465.334571759253</v>
      </c>
      <c r="T2176" s="13">
        <f t="shared" si="135"/>
        <v>42495.334571759253</v>
      </c>
      <c r="U2176" s="12">
        <v>42465</v>
      </c>
      <c r="V2176" s="12">
        <v>42495</v>
      </c>
      <c r="W2176">
        <v>2016</v>
      </c>
    </row>
    <row r="2177" spans="1:23" ht="30" x14ac:dyDescent="0.25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3">
        <f t="shared" si="134"/>
        <v>42564.800763888888</v>
      </c>
      <c r="T2177" s="13">
        <f t="shared" si="135"/>
        <v>42571.800763888888</v>
      </c>
      <c r="U2177" s="12">
        <v>42564</v>
      </c>
      <c r="V2177" s="12">
        <v>42571</v>
      </c>
      <c r="W2177">
        <v>2016</v>
      </c>
    </row>
    <row r="2178" spans="1:23" ht="30" x14ac:dyDescent="0.25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7">
        <f t="shared" si="133"/>
        <v>88.74647887323944</v>
      </c>
      <c r="Q2178" t="s">
        <v>8325</v>
      </c>
      <c r="R2178" t="s">
        <v>8326</v>
      </c>
      <c r="S2178" s="13">
        <f t="shared" si="134"/>
        <v>42096.424872685187</v>
      </c>
      <c r="T2178" s="13">
        <f t="shared" si="135"/>
        <v>42126.424872685187</v>
      </c>
      <c r="U2178" s="12">
        <v>42096</v>
      </c>
      <c r="V2178" s="12">
        <v>42126</v>
      </c>
      <c r="W2178">
        <v>2015</v>
      </c>
    </row>
    <row r="2179" spans="1:23" ht="45" x14ac:dyDescent="0.25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3">
        <f t="shared" ref="S2179:S2242" si="138">(((J2179/60)/60)/24)+DATE(1970,1,1)+(-5/24)</f>
        <v>42502.042442129627</v>
      </c>
      <c r="T2179" s="13">
        <f t="shared" ref="T2179:T2242" si="139">(((I2179/60)/60)/24)+DATE(1970,1,1)+(-5/24)</f>
        <v>42527.042442129627</v>
      </c>
      <c r="U2179" s="12">
        <v>42502</v>
      </c>
      <c r="V2179" s="12">
        <v>42527</v>
      </c>
      <c r="W2179">
        <v>2016</v>
      </c>
    </row>
    <row r="2180" spans="1:23" ht="30" x14ac:dyDescent="0.25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3">
        <f t="shared" si="138"/>
        <v>42723.428206018514</v>
      </c>
      <c r="T2180" s="13">
        <f t="shared" si="139"/>
        <v>42753.428206018514</v>
      </c>
      <c r="U2180" s="12">
        <v>42723</v>
      </c>
      <c r="V2180" s="12">
        <v>42753</v>
      </c>
      <c r="W2180">
        <v>2016</v>
      </c>
    </row>
    <row r="2181" spans="1:23" ht="30" x14ac:dyDescent="0.25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3">
        <f t="shared" si="138"/>
        <v>42074.962870370371</v>
      </c>
      <c r="T2181" s="13">
        <f t="shared" si="139"/>
        <v>42104.962870370371</v>
      </c>
      <c r="U2181" s="12">
        <v>42074</v>
      </c>
      <c r="V2181" s="12">
        <v>42104</v>
      </c>
      <c r="W2181">
        <v>2015</v>
      </c>
    </row>
    <row r="2182" spans="1:23" ht="30" x14ac:dyDescent="0.25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3">
        <f t="shared" si="138"/>
        <v>42279.461435185185</v>
      </c>
      <c r="T2182" s="13">
        <f t="shared" si="139"/>
        <v>42321.503101851849</v>
      </c>
      <c r="U2182" s="12">
        <v>42279</v>
      </c>
      <c r="V2182" s="12">
        <v>42321</v>
      </c>
      <c r="W2182">
        <v>2015</v>
      </c>
    </row>
    <row r="2183" spans="1:23" ht="30" x14ac:dyDescent="0.25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13">
        <f t="shared" si="138"/>
        <v>42772.796909722216</v>
      </c>
      <c r="T2183" s="13">
        <f t="shared" si="139"/>
        <v>42786.796909722216</v>
      </c>
      <c r="U2183" s="12">
        <v>42772</v>
      </c>
      <c r="V2183" s="12">
        <v>42786</v>
      </c>
      <c r="W2183">
        <v>2017</v>
      </c>
    </row>
    <row r="2184" spans="1:23" ht="30" x14ac:dyDescent="0.25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3">
        <f t="shared" si="138"/>
        <v>41879.692418981482</v>
      </c>
      <c r="T2184" s="13">
        <f t="shared" si="139"/>
        <v>41914.692418981482</v>
      </c>
      <c r="U2184" s="12">
        <v>41879</v>
      </c>
      <c r="V2184" s="12">
        <v>41914</v>
      </c>
      <c r="W2184">
        <v>2014</v>
      </c>
    </row>
    <row r="2185" spans="1:23" ht="30" x14ac:dyDescent="0.25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3">
        <f t="shared" si="138"/>
        <v>42745.157141203708</v>
      </c>
      <c r="T2185" s="13">
        <f t="shared" si="139"/>
        <v>42774.999999999993</v>
      </c>
      <c r="U2185" s="12">
        <v>42745</v>
      </c>
      <c r="V2185" s="12">
        <v>42775</v>
      </c>
      <c r="W2185">
        <v>2017</v>
      </c>
    </row>
    <row r="2186" spans="1:23" ht="30" x14ac:dyDescent="0.25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3">
        <f t="shared" si="138"/>
        <v>42380.481956018521</v>
      </c>
      <c r="T2186" s="13">
        <f t="shared" si="139"/>
        <v>42394.458333333336</v>
      </c>
      <c r="U2186" s="12">
        <v>42380</v>
      </c>
      <c r="V2186" s="12">
        <v>42394</v>
      </c>
      <c r="W2186">
        <v>2016</v>
      </c>
    </row>
    <row r="2187" spans="1:23" ht="30" x14ac:dyDescent="0.25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3">
        <f t="shared" si="138"/>
        <v>41319.141655092593</v>
      </c>
      <c r="T2187" s="13">
        <f t="shared" si="139"/>
        <v>41359.141655092593</v>
      </c>
      <c r="U2187" s="12">
        <v>41319</v>
      </c>
      <c r="V2187" s="12">
        <v>41359</v>
      </c>
      <c r="W2187">
        <v>2013</v>
      </c>
    </row>
    <row r="2188" spans="1:23" ht="30" x14ac:dyDescent="0.25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3">
        <f t="shared" si="138"/>
        <v>42583.406747685185</v>
      </c>
      <c r="T2188" s="13">
        <f t="shared" si="139"/>
        <v>42619.874999999993</v>
      </c>
      <c r="U2188" s="12">
        <v>42583</v>
      </c>
      <c r="V2188" s="12">
        <v>42619</v>
      </c>
      <c r="W2188">
        <v>2016</v>
      </c>
    </row>
    <row r="2189" spans="1:23" ht="30" x14ac:dyDescent="0.25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3">
        <f t="shared" si="138"/>
        <v>42068.000763888886</v>
      </c>
      <c r="T2189" s="13">
        <f t="shared" si="139"/>
        <v>42096.957638888889</v>
      </c>
      <c r="U2189" s="12">
        <v>42068</v>
      </c>
      <c r="V2189" s="12">
        <v>42096</v>
      </c>
      <c r="W2189">
        <v>2015</v>
      </c>
    </row>
    <row r="2190" spans="1:23" ht="30" x14ac:dyDescent="0.25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3">
        <f t="shared" si="138"/>
        <v>42633.377789351849</v>
      </c>
      <c r="T2190" s="13">
        <f t="shared" si="139"/>
        <v>42668.499999999993</v>
      </c>
      <c r="U2190" s="12">
        <v>42633</v>
      </c>
      <c r="V2190" s="12">
        <v>42668</v>
      </c>
      <c r="W2190">
        <v>2016</v>
      </c>
    </row>
    <row r="2191" spans="1:23" ht="30" x14ac:dyDescent="0.25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3">
        <f t="shared" si="138"/>
        <v>42467.579861111109</v>
      </c>
      <c r="T2191" s="13">
        <f t="shared" si="139"/>
        <v>42481.708333333336</v>
      </c>
      <c r="U2191" s="12">
        <v>42467</v>
      </c>
      <c r="V2191" s="12">
        <v>42481</v>
      </c>
      <c r="W2191">
        <v>2016</v>
      </c>
    </row>
    <row r="2192" spans="1:23" ht="30" x14ac:dyDescent="0.25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3">
        <f t="shared" si="138"/>
        <v>42417.416712962957</v>
      </c>
      <c r="T2192" s="13">
        <f t="shared" si="139"/>
        <v>42452.082638888889</v>
      </c>
      <c r="U2192" s="12">
        <v>42417</v>
      </c>
      <c r="V2192" s="12">
        <v>42452</v>
      </c>
      <c r="W2192">
        <v>2016</v>
      </c>
    </row>
    <row r="2193" spans="1:23" ht="30" x14ac:dyDescent="0.25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3">
        <f t="shared" si="138"/>
        <v>42768.6253125</v>
      </c>
      <c r="T2193" s="13">
        <f t="shared" si="139"/>
        <v>42780.6253125</v>
      </c>
      <c r="U2193" s="12">
        <v>42768</v>
      </c>
      <c r="V2193" s="12">
        <v>42780</v>
      </c>
      <c r="W2193">
        <v>2017</v>
      </c>
    </row>
    <row r="2194" spans="1:23" ht="30" x14ac:dyDescent="0.25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3">
        <f t="shared" si="138"/>
        <v>42691.642870370364</v>
      </c>
      <c r="T2194" s="13">
        <f t="shared" si="139"/>
        <v>42719.749999999993</v>
      </c>
      <c r="U2194" s="12">
        <v>42691</v>
      </c>
      <c r="V2194" s="12">
        <v>42719</v>
      </c>
      <c r="W2194">
        <v>2016</v>
      </c>
    </row>
    <row r="2195" spans="1:23" ht="30" x14ac:dyDescent="0.25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3">
        <f t="shared" si="138"/>
        <v>42664.197592592587</v>
      </c>
      <c r="T2195" s="13">
        <f t="shared" si="139"/>
        <v>42694.999305555553</v>
      </c>
      <c r="U2195" s="12">
        <v>42664</v>
      </c>
      <c r="V2195" s="12">
        <v>42694</v>
      </c>
      <c r="W2195">
        <v>2016</v>
      </c>
    </row>
    <row r="2196" spans="1:23" ht="30" x14ac:dyDescent="0.25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3">
        <f t="shared" si="138"/>
        <v>42425.54965277778</v>
      </c>
      <c r="T2196" s="13">
        <f t="shared" si="139"/>
        <v>42455.507986111108</v>
      </c>
      <c r="U2196" s="12">
        <v>42425</v>
      </c>
      <c r="V2196" s="12">
        <v>42455</v>
      </c>
      <c r="W2196">
        <v>2016</v>
      </c>
    </row>
    <row r="2197" spans="1:23" x14ac:dyDescent="0.25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3">
        <f t="shared" si="138"/>
        <v>42197.563657407409</v>
      </c>
      <c r="T2197" s="13">
        <f t="shared" si="139"/>
        <v>42227.563657407409</v>
      </c>
      <c r="U2197" s="12">
        <v>42197</v>
      </c>
      <c r="V2197" s="12">
        <v>42227</v>
      </c>
      <c r="W2197">
        <v>2015</v>
      </c>
    </row>
    <row r="2198" spans="1:23" x14ac:dyDescent="0.25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3">
        <f t="shared" si="138"/>
        <v>42675.278958333329</v>
      </c>
      <c r="T2198" s="13">
        <f t="shared" si="139"/>
        <v>42706.083333333336</v>
      </c>
      <c r="U2198" s="12">
        <v>42675</v>
      </c>
      <c r="V2198" s="12">
        <v>42706</v>
      </c>
      <c r="W2198">
        <v>2016</v>
      </c>
    </row>
    <row r="2199" spans="1:23" ht="30" x14ac:dyDescent="0.25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3">
        <f t="shared" si="138"/>
        <v>42033.37568287037</v>
      </c>
      <c r="T2199" s="13">
        <f t="shared" si="139"/>
        <v>42063.37568287037</v>
      </c>
      <c r="U2199" s="12">
        <v>42033</v>
      </c>
      <c r="V2199" s="12">
        <v>42063</v>
      </c>
      <c r="W2199">
        <v>2015</v>
      </c>
    </row>
    <row r="2200" spans="1:23" ht="30" x14ac:dyDescent="0.25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3">
        <f t="shared" si="138"/>
        <v>42292.305555555555</v>
      </c>
      <c r="T2200" s="13">
        <f t="shared" si="139"/>
        <v>42322.347222222219</v>
      </c>
      <c r="U2200" s="12">
        <v>42292</v>
      </c>
      <c r="V2200" s="12">
        <v>42322</v>
      </c>
      <c r="W2200">
        <v>2015</v>
      </c>
    </row>
    <row r="2201" spans="1:23" x14ac:dyDescent="0.25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3">
        <f t="shared" si="138"/>
        <v>42262.208310185182</v>
      </c>
      <c r="T2201" s="13">
        <f t="shared" si="139"/>
        <v>42292.208310185182</v>
      </c>
      <c r="U2201" s="12">
        <v>42262</v>
      </c>
      <c r="V2201" s="12">
        <v>42292</v>
      </c>
      <c r="W2201">
        <v>2015</v>
      </c>
    </row>
    <row r="2202" spans="1:23" ht="30" x14ac:dyDescent="0.25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3">
        <f t="shared" si="138"/>
        <v>42163.417453703696</v>
      </c>
      <c r="T2202" s="13">
        <f t="shared" si="139"/>
        <v>42190.916666666664</v>
      </c>
      <c r="U2202" s="12">
        <v>42163</v>
      </c>
      <c r="V2202" s="12">
        <v>42190</v>
      </c>
      <c r="W2202">
        <v>2015</v>
      </c>
    </row>
    <row r="2203" spans="1:23" ht="30" x14ac:dyDescent="0.25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3">
        <f t="shared" si="138"/>
        <v>41276.638483796298</v>
      </c>
      <c r="T2203" s="13">
        <f t="shared" si="139"/>
        <v>41290.638483796298</v>
      </c>
      <c r="U2203" s="12">
        <v>41276</v>
      </c>
      <c r="V2203" s="12">
        <v>41290</v>
      </c>
      <c r="W2203">
        <v>2013</v>
      </c>
    </row>
    <row r="2204" spans="1:23" ht="30" x14ac:dyDescent="0.25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3">
        <f t="shared" si="138"/>
        <v>41184.640833333331</v>
      </c>
      <c r="T2204" s="13">
        <f t="shared" si="139"/>
        <v>41214.640833333331</v>
      </c>
      <c r="U2204" s="12">
        <v>41184</v>
      </c>
      <c r="V2204" s="12">
        <v>41214</v>
      </c>
      <c r="W2204">
        <v>2012</v>
      </c>
    </row>
    <row r="2205" spans="1:23" ht="30" x14ac:dyDescent="0.25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3">
        <f t="shared" si="138"/>
        <v>42241.651412037034</v>
      </c>
      <c r="T2205" s="13">
        <f t="shared" si="139"/>
        <v>42271.651412037034</v>
      </c>
      <c r="U2205" s="12">
        <v>42241</v>
      </c>
      <c r="V2205" s="12">
        <v>42271</v>
      </c>
      <c r="W2205">
        <v>2015</v>
      </c>
    </row>
    <row r="2206" spans="1:23" ht="30" x14ac:dyDescent="0.25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3">
        <f t="shared" si="138"/>
        <v>41312.103229166663</v>
      </c>
      <c r="T2206" s="13">
        <f t="shared" si="139"/>
        <v>41342.103229166663</v>
      </c>
      <c r="U2206" s="12">
        <v>41312</v>
      </c>
      <c r="V2206" s="12">
        <v>41342</v>
      </c>
      <c r="W2206">
        <v>2013</v>
      </c>
    </row>
    <row r="2207" spans="1:23" ht="30" x14ac:dyDescent="0.25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3">
        <f t="shared" si="138"/>
        <v>41031.613298611104</v>
      </c>
      <c r="T2207" s="13">
        <f t="shared" si="139"/>
        <v>41061.613298611104</v>
      </c>
      <c r="U2207" s="12">
        <v>41031</v>
      </c>
      <c r="V2207" s="12">
        <v>41061</v>
      </c>
      <c r="W2207">
        <v>2012</v>
      </c>
    </row>
    <row r="2208" spans="1:23" ht="30" x14ac:dyDescent="0.25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3">
        <f t="shared" si="138"/>
        <v>40997.048888888887</v>
      </c>
      <c r="T2208" s="13">
        <f t="shared" si="139"/>
        <v>41015.048888888887</v>
      </c>
      <c r="U2208" s="12">
        <v>40997</v>
      </c>
      <c r="V2208" s="12">
        <v>41015</v>
      </c>
      <c r="W2208">
        <v>2012</v>
      </c>
    </row>
    <row r="2209" spans="1:23" ht="30" x14ac:dyDescent="0.25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3">
        <f t="shared" si="138"/>
        <v>41563.985798611109</v>
      </c>
      <c r="T2209" s="13">
        <f t="shared" si="139"/>
        <v>41594.027465277773</v>
      </c>
      <c r="U2209" s="12">
        <v>41563</v>
      </c>
      <c r="V2209" s="12">
        <v>41594</v>
      </c>
      <c r="W2209">
        <v>2013</v>
      </c>
    </row>
    <row r="2210" spans="1:23" ht="30" x14ac:dyDescent="0.25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3">
        <f t="shared" si="138"/>
        <v>40946.673912037033</v>
      </c>
      <c r="T2210" s="13">
        <f t="shared" si="139"/>
        <v>41005.958333333328</v>
      </c>
      <c r="U2210" s="12">
        <v>40946</v>
      </c>
      <c r="V2210" s="12">
        <v>41005</v>
      </c>
      <c r="W2210">
        <v>2012</v>
      </c>
    </row>
    <row r="2211" spans="1:23" ht="30" x14ac:dyDescent="0.25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3">
        <f t="shared" si="138"/>
        <v>41732.27134259259</v>
      </c>
      <c r="T2211" s="13">
        <f t="shared" si="139"/>
        <v>41743.75</v>
      </c>
      <c r="U2211" s="12">
        <v>41732</v>
      </c>
      <c r="V2211" s="12">
        <v>41743</v>
      </c>
      <c r="W2211">
        <v>2014</v>
      </c>
    </row>
    <row r="2212" spans="1:23" ht="30" x14ac:dyDescent="0.25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3">
        <f t="shared" si="138"/>
        <v>40955.857754629629</v>
      </c>
      <c r="T2212" s="13">
        <f t="shared" si="139"/>
        <v>41013.524999999994</v>
      </c>
      <c r="U2212" s="12">
        <v>40955</v>
      </c>
      <c r="V2212" s="12">
        <v>41013</v>
      </c>
      <c r="W2212">
        <v>2012</v>
      </c>
    </row>
    <row r="2213" spans="1:23" ht="30" x14ac:dyDescent="0.25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3">
        <f t="shared" si="138"/>
        <v>41716.576678240737</v>
      </c>
      <c r="T2213" s="13">
        <f t="shared" si="139"/>
        <v>41739.082638888889</v>
      </c>
      <c r="U2213" s="12">
        <v>41716</v>
      </c>
      <c r="V2213" s="12">
        <v>41739</v>
      </c>
      <c r="W2213">
        <v>2014</v>
      </c>
    </row>
    <row r="2214" spans="1:23" ht="30" x14ac:dyDescent="0.25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3">
        <f t="shared" si="138"/>
        <v>41548.539085648146</v>
      </c>
      <c r="T2214" s="13">
        <f t="shared" si="139"/>
        <v>41581.833333333328</v>
      </c>
      <c r="U2214" s="12">
        <v>41548</v>
      </c>
      <c r="V2214" s="12">
        <v>41581</v>
      </c>
      <c r="W2214">
        <v>2013</v>
      </c>
    </row>
    <row r="2215" spans="1:23" ht="45" x14ac:dyDescent="0.25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3">
        <f t="shared" si="138"/>
        <v>42109.617812499993</v>
      </c>
      <c r="T2215" s="13">
        <f t="shared" si="139"/>
        <v>42139.617812499993</v>
      </c>
      <c r="U2215" s="12">
        <v>42109</v>
      </c>
      <c r="V2215" s="12">
        <v>42139</v>
      </c>
      <c r="W2215">
        <v>2015</v>
      </c>
    </row>
    <row r="2216" spans="1:23" ht="30" x14ac:dyDescent="0.25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3">
        <f t="shared" si="138"/>
        <v>41646.58388888889</v>
      </c>
      <c r="T2216" s="13">
        <f t="shared" si="139"/>
        <v>41676.58388888889</v>
      </c>
      <c r="U2216" s="12">
        <v>41646</v>
      </c>
      <c r="V2216" s="12">
        <v>41676</v>
      </c>
      <c r="W2216">
        <v>2014</v>
      </c>
    </row>
    <row r="2217" spans="1:23" x14ac:dyDescent="0.25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3">
        <f t="shared" si="138"/>
        <v>40958.508935185186</v>
      </c>
      <c r="T2217" s="13">
        <f t="shared" si="139"/>
        <v>40981.082638888889</v>
      </c>
      <c r="U2217" s="12">
        <v>40958</v>
      </c>
      <c r="V2217" s="12">
        <v>40981</v>
      </c>
      <c r="W2217">
        <v>2012</v>
      </c>
    </row>
    <row r="2218" spans="1:23" ht="30" x14ac:dyDescent="0.25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3">
        <f t="shared" si="138"/>
        <v>42194.543344907412</v>
      </c>
      <c r="T2218" s="13">
        <f t="shared" si="139"/>
        <v>42208.543344907412</v>
      </c>
      <c r="U2218" s="12">
        <v>42194</v>
      </c>
      <c r="V2218" s="12">
        <v>42208</v>
      </c>
      <c r="W2218">
        <v>2015</v>
      </c>
    </row>
    <row r="2219" spans="1:23" ht="30" x14ac:dyDescent="0.25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3">
        <f t="shared" si="138"/>
        <v>42299.568437499998</v>
      </c>
      <c r="T2219" s="13">
        <f t="shared" si="139"/>
        <v>42310.124999999993</v>
      </c>
      <c r="U2219" s="12">
        <v>42299</v>
      </c>
      <c r="V2219" s="12">
        <v>42310</v>
      </c>
      <c r="W2219">
        <v>2015</v>
      </c>
    </row>
    <row r="2220" spans="1:23" ht="30" x14ac:dyDescent="0.25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3">
        <f t="shared" si="138"/>
        <v>41127.603969907403</v>
      </c>
      <c r="T2220" s="13">
        <f t="shared" si="139"/>
        <v>41149.791666666664</v>
      </c>
      <c r="U2220" s="12">
        <v>41127</v>
      </c>
      <c r="V2220" s="12">
        <v>41149</v>
      </c>
      <c r="W2220">
        <v>2012</v>
      </c>
    </row>
    <row r="2221" spans="1:23" ht="30" x14ac:dyDescent="0.25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3">
        <f t="shared" si="138"/>
        <v>42205.510555555556</v>
      </c>
      <c r="T2221" s="13">
        <f t="shared" si="139"/>
        <v>42235.510555555556</v>
      </c>
      <c r="U2221" s="12">
        <v>42205</v>
      </c>
      <c r="V2221" s="12">
        <v>42235</v>
      </c>
      <c r="W2221">
        <v>2015</v>
      </c>
    </row>
    <row r="2222" spans="1:23" ht="30" x14ac:dyDescent="0.25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3">
        <f t="shared" si="138"/>
        <v>41451.852268518516</v>
      </c>
      <c r="T2222" s="13">
        <f t="shared" si="139"/>
        <v>41481.852268518516</v>
      </c>
      <c r="U2222" s="12">
        <v>41451</v>
      </c>
      <c r="V2222" s="12">
        <v>41481</v>
      </c>
      <c r="W2222">
        <v>2013</v>
      </c>
    </row>
    <row r="2223" spans="1:23" ht="30" x14ac:dyDescent="0.25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3">
        <f t="shared" si="138"/>
        <v>42452.458437499998</v>
      </c>
      <c r="T2223" s="13">
        <f t="shared" si="139"/>
        <v>42482.791666666664</v>
      </c>
      <c r="U2223" s="12">
        <v>42452</v>
      </c>
      <c r="V2223" s="12">
        <v>42482</v>
      </c>
      <c r="W2223">
        <v>2016</v>
      </c>
    </row>
    <row r="2224" spans="1:23" ht="30" x14ac:dyDescent="0.25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3">
        <f t="shared" si="138"/>
        <v>40906.579247685186</v>
      </c>
      <c r="T2224" s="13">
        <f t="shared" si="139"/>
        <v>40936.579247685186</v>
      </c>
      <c r="U2224" s="12">
        <v>40906</v>
      </c>
      <c r="V2224" s="12">
        <v>40936</v>
      </c>
      <c r="W2224">
        <v>2011</v>
      </c>
    </row>
    <row r="2225" spans="1:23" ht="30" x14ac:dyDescent="0.25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3">
        <f t="shared" si="138"/>
        <v>42152.432500000003</v>
      </c>
      <c r="T2225" s="13">
        <f t="shared" si="139"/>
        <v>42182.432500000003</v>
      </c>
      <c r="U2225" s="12">
        <v>42152</v>
      </c>
      <c r="V2225" s="12">
        <v>42182</v>
      </c>
      <c r="W2225">
        <v>2015</v>
      </c>
    </row>
    <row r="2226" spans="1:23" ht="30" x14ac:dyDescent="0.25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3">
        <f t="shared" si="138"/>
        <v>42644.459201388883</v>
      </c>
      <c r="T2226" s="13">
        <f t="shared" si="139"/>
        <v>42672.583333333336</v>
      </c>
      <c r="U2226" s="12">
        <v>42644</v>
      </c>
      <c r="V2226" s="12">
        <v>42672</v>
      </c>
      <c r="W2226">
        <v>2016</v>
      </c>
    </row>
    <row r="2227" spans="1:23" ht="30" x14ac:dyDescent="0.25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3">
        <f t="shared" si="138"/>
        <v>41873.583506944444</v>
      </c>
      <c r="T2227" s="13">
        <f t="shared" si="139"/>
        <v>41903.583506944444</v>
      </c>
      <c r="U2227" s="12">
        <v>41873</v>
      </c>
      <c r="V2227" s="12">
        <v>41903</v>
      </c>
      <c r="W2227">
        <v>2014</v>
      </c>
    </row>
    <row r="2228" spans="1:23" ht="30" x14ac:dyDescent="0.25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3">
        <f t="shared" si="138"/>
        <v>42381.590532407405</v>
      </c>
      <c r="T2228" s="13">
        <f t="shared" si="139"/>
        <v>42411.999305555553</v>
      </c>
      <c r="U2228" s="12">
        <v>42381</v>
      </c>
      <c r="V2228" s="12">
        <v>42411</v>
      </c>
      <c r="W2228">
        <v>2016</v>
      </c>
    </row>
    <row r="2229" spans="1:23" ht="30" x14ac:dyDescent="0.25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3">
        <f t="shared" si="138"/>
        <v>41561.599016203698</v>
      </c>
      <c r="T2229" s="13">
        <f t="shared" si="139"/>
        <v>41591.640682870369</v>
      </c>
      <c r="U2229" s="12">
        <v>41561</v>
      </c>
      <c r="V2229" s="12">
        <v>41591</v>
      </c>
      <c r="W2229">
        <v>2013</v>
      </c>
    </row>
    <row r="2230" spans="1:23" ht="30" x14ac:dyDescent="0.25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3">
        <f t="shared" si="138"/>
        <v>42202.069861111107</v>
      </c>
      <c r="T2230" s="13">
        <f t="shared" si="139"/>
        <v>42232.069861111107</v>
      </c>
      <c r="U2230" s="12">
        <v>42202</v>
      </c>
      <c r="V2230" s="12">
        <v>42232</v>
      </c>
      <c r="W2230">
        <v>2015</v>
      </c>
    </row>
    <row r="2231" spans="1:23" ht="30" x14ac:dyDescent="0.25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3">
        <f t="shared" si="138"/>
        <v>41484.455914351849</v>
      </c>
      <c r="T2231" s="13">
        <f t="shared" si="139"/>
        <v>41519.958333333328</v>
      </c>
      <c r="U2231" s="12">
        <v>41484</v>
      </c>
      <c r="V2231" s="12">
        <v>41519</v>
      </c>
      <c r="W2231">
        <v>2013</v>
      </c>
    </row>
    <row r="2232" spans="1:23" ht="30" x14ac:dyDescent="0.25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3">
        <f t="shared" si="138"/>
        <v>41724.672766203701</v>
      </c>
      <c r="T2232" s="13">
        <f t="shared" si="139"/>
        <v>41754.672766203701</v>
      </c>
      <c r="U2232" s="12">
        <v>41724</v>
      </c>
      <c r="V2232" s="12">
        <v>41754</v>
      </c>
      <c r="W2232">
        <v>2014</v>
      </c>
    </row>
    <row r="2233" spans="1:23" ht="30" x14ac:dyDescent="0.25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3">
        <f t="shared" si="138"/>
        <v>41423.702557870369</v>
      </c>
      <c r="T2233" s="13">
        <f t="shared" si="139"/>
        <v>41450</v>
      </c>
      <c r="U2233" s="12">
        <v>41423</v>
      </c>
      <c r="V2233" s="12">
        <v>41450</v>
      </c>
      <c r="W2233">
        <v>2013</v>
      </c>
    </row>
    <row r="2234" spans="1:23" ht="30" x14ac:dyDescent="0.25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3">
        <f t="shared" si="138"/>
        <v>41806.585740740738</v>
      </c>
      <c r="T2234" s="13">
        <f t="shared" si="139"/>
        <v>41838.916666666664</v>
      </c>
      <c r="U2234" s="12">
        <v>41806</v>
      </c>
      <c r="V2234" s="12">
        <v>41838</v>
      </c>
      <c r="W2234">
        <v>2014</v>
      </c>
    </row>
    <row r="2235" spans="1:23" ht="30" x14ac:dyDescent="0.25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3">
        <f t="shared" si="138"/>
        <v>42331.170590277768</v>
      </c>
      <c r="T2235" s="13">
        <f t="shared" si="139"/>
        <v>42351.791666666664</v>
      </c>
      <c r="U2235" s="12">
        <v>42331</v>
      </c>
      <c r="V2235" s="12">
        <v>42351</v>
      </c>
      <c r="W2235">
        <v>2015</v>
      </c>
    </row>
    <row r="2236" spans="1:23" ht="30" x14ac:dyDescent="0.25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3">
        <f t="shared" si="138"/>
        <v>42710.616284722222</v>
      </c>
      <c r="T2236" s="13">
        <f t="shared" si="139"/>
        <v>42740.616284722222</v>
      </c>
      <c r="U2236" s="12">
        <v>42710</v>
      </c>
      <c r="V2236" s="12">
        <v>42740</v>
      </c>
      <c r="W2236">
        <v>2016</v>
      </c>
    </row>
    <row r="2237" spans="1:23" ht="30" x14ac:dyDescent="0.25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3">
        <f t="shared" si="138"/>
        <v>42061.813784722217</v>
      </c>
      <c r="T2237" s="13">
        <f t="shared" si="139"/>
        <v>42091.77211805556</v>
      </c>
      <c r="U2237" s="12">
        <v>42061</v>
      </c>
      <c r="V2237" s="12">
        <v>42091</v>
      </c>
      <c r="W2237">
        <v>2015</v>
      </c>
    </row>
    <row r="2238" spans="1:23" ht="30" x14ac:dyDescent="0.25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3">
        <f t="shared" si="138"/>
        <v>42371.408831018511</v>
      </c>
      <c r="T2238" s="13">
        <f t="shared" si="139"/>
        <v>42401.408831018511</v>
      </c>
      <c r="U2238" s="12">
        <v>42371</v>
      </c>
      <c r="V2238" s="12">
        <v>42401</v>
      </c>
      <c r="W2238">
        <v>2016</v>
      </c>
    </row>
    <row r="2239" spans="1:23" ht="30" x14ac:dyDescent="0.25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3">
        <f t="shared" si="138"/>
        <v>41914.794942129629</v>
      </c>
      <c r="T2239" s="13">
        <f t="shared" si="139"/>
        <v>41955.124305555553</v>
      </c>
      <c r="U2239" s="12">
        <v>41914</v>
      </c>
      <c r="V2239" s="12">
        <v>41955</v>
      </c>
      <c r="W2239">
        <v>2014</v>
      </c>
    </row>
    <row r="2240" spans="1:23" ht="30" x14ac:dyDescent="0.25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3">
        <f t="shared" si="138"/>
        <v>42774.41337962963</v>
      </c>
      <c r="T2240" s="13">
        <f t="shared" si="139"/>
        <v>42804.41337962963</v>
      </c>
      <c r="U2240" s="12">
        <v>42774</v>
      </c>
      <c r="V2240" s="12">
        <v>42804</v>
      </c>
      <c r="W2240">
        <v>2017</v>
      </c>
    </row>
    <row r="2241" spans="1:23" ht="30" x14ac:dyDescent="0.25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3">
        <f t="shared" si="138"/>
        <v>41572.750162037039</v>
      </c>
      <c r="T2241" s="13">
        <f t="shared" si="139"/>
        <v>41608.959722222222</v>
      </c>
      <c r="U2241" s="12">
        <v>41572</v>
      </c>
      <c r="V2241" s="12">
        <v>41608</v>
      </c>
      <c r="W2241">
        <v>2013</v>
      </c>
    </row>
    <row r="2242" spans="1:23" ht="30" x14ac:dyDescent="0.25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7">
        <f t="shared" si="137"/>
        <v>140.97916666666666</v>
      </c>
      <c r="Q2242" t="s">
        <v>8333</v>
      </c>
      <c r="R2242" t="s">
        <v>8351</v>
      </c>
      <c r="S2242" s="13">
        <f t="shared" si="138"/>
        <v>42452.617407407401</v>
      </c>
      <c r="T2242" s="13">
        <f t="shared" si="139"/>
        <v>42482.617407407401</v>
      </c>
      <c r="U2242" s="12">
        <v>42452</v>
      </c>
      <c r="V2242" s="12">
        <v>42482</v>
      </c>
      <c r="W2242">
        <v>2016</v>
      </c>
    </row>
    <row r="2243" spans="1:23" ht="30" x14ac:dyDescent="0.25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3">
        <f t="shared" ref="S2243:S2306" si="142">(((J2243/60)/60)/24)+DATE(1970,1,1)+(-5/24)</f>
        <v>42766.619212962956</v>
      </c>
      <c r="T2243" s="13">
        <f t="shared" ref="T2243:T2306" si="143">(((I2243/60)/60)/24)+DATE(1970,1,1)+(-5/24)</f>
        <v>42796.619212962956</v>
      </c>
      <c r="U2243" s="12">
        <v>42766</v>
      </c>
      <c r="V2243" s="12">
        <v>42796</v>
      </c>
      <c r="W2243">
        <v>2017</v>
      </c>
    </row>
    <row r="2244" spans="1:23" ht="30" x14ac:dyDescent="0.25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3">
        <f t="shared" si="142"/>
        <v>41569.367280092592</v>
      </c>
      <c r="T2244" s="13">
        <f t="shared" si="143"/>
        <v>41604.91805555555</v>
      </c>
      <c r="U2244" s="12">
        <v>41569</v>
      </c>
      <c r="V2244" s="12">
        <v>41604</v>
      </c>
      <c r="W2244">
        <v>2013</v>
      </c>
    </row>
    <row r="2245" spans="1:23" ht="30" x14ac:dyDescent="0.25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3">
        <f t="shared" si="142"/>
        <v>42800.542708333327</v>
      </c>
      <c r="T2245" s="13">
        <f t="shared" si="143"/>
        <v>42806.916666666664</v>
      </c>
      <c r="U2245" s="12">
        <v>42800</v>
      </c>
      <c r="V2245" s="12">
        <v>42806</v>
      </c>
      <c r="W2245">
        <v>2017</v>
      </c>
    </row>
    <row r="2246" spans="1:23" ht="30" x14ac:dyDescent="0.25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3">
        <f t="shared" si="142"/>
        <v>42647.610486111109</v>
      </c>
      <c r="T2246" s="13">
        <f t="shared" si="143"/>
        <v>42659.645833333336</v>
      </c>
      <c r="U2246" s="12">
        <v>42647</v>
      </c>
      <c r="V2246" s="12">
        <v>42659</v>
      </c>
      <c r="W2246">
        <v>2016</v>
      </c>
    </row>
    <row r="2247" spans="1:23" ht="30" x14ac:dyDescent="0.25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3">
        <f t="shared" si="142"/>
        <v>41660.500196759262</v>
      </c>
      <c r="T2247" s="13">
        <f t="shared" si="143"/>
        <v>41691.541666666664</v>
      </c>
      <c r="U2247" s="12">
        <v>41660</v>
      </c>
      <c r="V2247" s="12">
        <v>41691</v>
      </c>
      <c r="W2247">
        <v>2014</v>
      </c>
    </row>
    <row r="2248" spans="1:23" ht="30" x14ac:dyDescent="0.25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3">
        <f t="shared" si="142"/>
        <v>42221.583449074074</v>
      </c>
      <c r="T2248" s="13">
        <f t="shared" si="143"/>
        <v>42251.583449074074</v>
      </c>
      <c r="U2248" s="12">
        <v>42221</v>
      </c>
      <c r="V2248" s="12">
        <v>42251</v>
      </c>
      <c r="W2248">
        <v>2015</v>
      </c>
    </row>
    <row r="2249" spans="1:23" ht="30" x14ac:dyDescent="0.25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3">
        <f t="shared" si="142"/>
        <v>42200.457928240743</v>
      </c>
      <c r="T2249" s="13">
        <f t="shared" si="143"/>
        <v>42214.457928240743</v>
      </c>
      <c r="U2249" s="12">
        <v>42200</v>
      </c>
      <c r="V2249" s="12">
        <v>42214</v>
      </c>
      <c r="W2249">
        <v>2015</v>
      </c>
    </row>
    <row r="2250" spans="1:23" ht="30" x14ac:dyDescent="0.25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3">
        <f t="shared" si="142"/>
        <v>42688.667569444442</v>
      </c>
      <c r="T2250" s="13">
        <f t="shared" si="143"/>
        <v>42718.667569444442</v>
      </c>
      <c r="U2250" s="12">
        <v>42688</v>
      </c>
      <c r="V2250" s="12">
        <v>42718</v>
      </c>
      <c r="W2250">
        <v>2016</v>
      </c>
    </row>
    <row r="2251" spans="1:23" ht="30" x14ac:dyDescent="0.25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3">
        <f t="shared" si="142"/>
        <v>41336.494965277772</v>
      </c>
      <c r="T2251" s="13">
        <f t="shared" si="143"/>
        <v>41366.453298611108</v>
      </c>
      <c r="U2251" s="12">
        <v>41336</v>
      </c>
      <c r="V2251" s="12">
        <v>41366</v>
      </c>
      <c r="W2251">
        <v>2013</v>
      </c>
    </row>
    <row r="2252" spans="1:23" ht="30" x14ac:dyDescent="0.25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3">
        <f t="shared" si="142"/>
        <v>42676.7971412037</v>
      </c>
      <c r="T2252" s="13">
        <f t="shared" si="143"/>
        <v>42706.838807870365</v>
      </c>
      <c r="U2252" s="12">
        <v>42676</v>
      </c>
      <c r="V2252" s="12">
        <v>42706</v>
      </c>
      <c r="W2252">
        <v>2016</v>
      </c>
    </row>
    <row r="2253" spans="1:23" ht="30" x14ac:dyDescent="0.25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3">
        <f t="shared" si="142"/>
        <v>41846.137465277774</v>
      </c>
      <c r="T2253" s="13">
        <f t="shared" si="143"/>
        <v>41867.137465277774</v>
      </c>
      <c r="U2253" s="12">
        <v>41846</v>
      </c>
      <c r="V2253" s="12">
        <v>41867</v>
      </c>
      <c r="W2253">
        <v>2014</v>
      </c>
    </row>
    <row r="2254" spans="1:23" ht="30" x14ac:dyDescent="0.25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3">
        <f t="shared" si="142"/>
        <v>42573.119652777772</v>
      </c>
      <c r="T2254" s="13">
        <f t="shared" si="143"/>
        <v>42588.119652777772</v>
      </c>
      <c r="U2254" s="12">
        <v>42573</v>
      </c>
      <c r="V2254" s="12">
        <v>42588</v>
      </c>
      <c r="W2254">
        <v>2016</v>
      </c>
    </row>
    <row r="2255" spans="1:23" ht="30" x14ac:dyDescent="0.25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3">
        <f t="shared" si="142"/>
        <v>42296.422997685186</v>
      </c>
      <c r="T2255" s="13">
        <f t="shared" si="143"/>
        <v>42326.46466435185</v>
      </c>
      <c r="U2255" s="12">
        <v>42296</v>
      </c>
      <c r="V2255" s="12">
        <v>42326</v>
      </c>
      <c r="W2255">
        <v>2015</v>
      </c>
    </row>
    <row r="2256" spans="1:23" ht="30" x14ac:dyDescent="0.25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3">
        <f t="shared" si="142"/>
        <v>42752.439444444441</v>
      </c>
      <c r="T2256" s="13">
        <f t="shared" si="143"/>
        <v>42759.439444444441</v>
      </c>
      <c r="U2256" s="12">
        <v>42752</v>
      </c>
      <c r="V2256" s="12">
        <v>42759</v>
      </c>
      <c r="W2256">
        <v>2017</v>
      </c>
    </row>
    <row r="2257" spans="1:23" x14ac:dyDescent="0.25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3">
        <f t="shared" si="142"/>
        <v>42467.743645833332</v>
      </c>
      <c r="T2257" s="13">
        <f t="shared" si="143"/>
        <v>42497.743645833332</v>
      </c>
      <c r="U2257" s="12">
        <v>42467</v>
      </c>
      <c r="V2257" s="12">
        <v>42497</v>
      </c>
      <c r="W2257">
        <v>2016</v>
      </c>
    </row>
    <row r="2258" spans="1:23" ht="30" x14ac:dyDescent="0.25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3">
        <f t="shared" si="142"/>
        <v>42682.243587962956</v>
      </c>
      <c r="T2258" s="13">
        <f t="shared" si="143"/>
        <v>42696.243587962956</v>
      </c>
      <c r="U2258" s="12">
        <v>42682</v>
      </c>
      <c r="V2258" s="12">
        <v>42696</v>
      </c>
      <c r="W2258">
        <v>2016</v>
      </c>
    </row>
    <row r="2259" spans="1:23" ht="30" x14ac:dyDescent="0.25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3">
        <f t="shared" si="142"/>
        <v>42505.728344907409</v>
      </c>
      <c r="T2259" s="13">
        <f t="shared" si="143"/>
        <v>42540.749999999993</v>
      </c>
      <c r="U2259" s="12">
        <v>42505</v>
      </c>
      <c r="V2259" s="12">
        <v>42540</v>
      </c>
      <c r="W2259">
        <v>2016</v>
      </c>
    </row>
    <row r="2260" spans="1:23" x14ac:dyDescent="0.25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3">
        <f t="shared" si="142"/>
        <v>42136.542673611104</v>
      </c>
      <c r="T2260" s="13">
        <f t="shared" si="143"/>
        <v>42166.542673611104</v>
      </c>
      <c r="U2260" s="12">
        <v>42136</v>
      </c>
      <c r="V2260" s="12">
        <v>42166</v>
      </c>
      <c r="W2260">
        <v>2015</v>
      </c>
    </row>
    <row r="2261" spans="1:23" ht="30" x14ac:dyDescent="0.25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3">
        <f t="shared" si="142"/>
        <v>42702.59648148148</v>
      </c>
      <c r="T2261" s="13">
        <f t="shared" si="143"/>
        <v>42712.59648148148</v>
      </c>
      <c r="U2261" s="12">
        <v>42702</v>
      </c>
      <c r="V2261" s="12">
        <v>42712</v>
      </c>
      <c r="W2261">
        <v>2016</v>
      </c>
    </row>
    <row r="2262" spans="1:23" ht="30" x14ac:dyDescent="0.25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3">
        <f t="shared" si="142"/>
        <v>41694.808449074073</v>
      </c>
      <c r="T2262" s="13">
        <f t="shared" si="143"/>
        <v>41724.766782407409</v>
      </c>
      <c r="U2262" s="12">
        <v>41694</v>
      </c>
      <c r="V2262" s="12">
        <v>41724</v>
      </c>
      <c r="W2262">
        <v>2014</v>
      </c>
    </row>
    <row r="2263" spans="1:23" ht="30" x14ac:dyDescent="0.25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3">
        <f t="shared" si="142"/>
        <v>42759.516435185178</v>
      </c>
      <c r="T2263" s="13">
        <f t="shared" si="143"/>
        <v>42780.516435185178</v>
      </c>
      <c r="U2263" s="12">
        <v>42759</v>
      </c>
      <c r="V2263" s="12">
        <v>42780</v>
      </c>
      <c r="W2263">
        <v>2017</v>
      </c>
    </row>
    <row r="2264" spans="1:23" ht="30" x14ac:dyDescent="0.25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3">
        <f t="shared" si="142"/>
        <v>41926.376828703702</v>
      </c>
      <c r="T2264" s="13">
        <f t="shared" si="143"/>
        <v>41960.791666666664</v>
      </c>
      <c r="U2264" s="12">
        <v>41926</v>
      </c>
      <c r="V2264" s="12">
        <v>41960</v>
      </c>
      <c r="W2264">
        <v>2014</v>
      </c>
    </row>
    <row r="2265" spans="1:23" ht="30" x14ac:dyDescent="0.25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3">
        <f t="shared" si="142"/>
        <v>42014.623993055553</v>
      </c>
      <c r="T2265" s="13">
        <f t="shared" si="143"/>
        <v>42035.623993055553</v>
      </c>
      <c r="U2265" s="12">
        <v>42014</v>
      </c>
      <c r="V2265" s="12">
        <v>42035</v>
      </c>
      <c r="W2265">
        <v>2015</v>
      </c>
    </row>
    <row r="2266" spans="1:23" ht="30" x14ac:dyDescent="0.25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3">
        <f t="shared" si="142"/>
        <v>42496.374004629623</v>
      </c>
      <c r="T2266" s="13">
        <f t="shared" si="143"/>
        <v>42512.916666666664</v>
      </c>
      <c r="U2266" s="12">
        <v>42496</v>
      </c>
      <c r="V2266" s="12">
        <v>42512</v>
      </c>
      <c r="W2266">
        <v>2016</v>
      </c>
    </row>
    <row r="2267" spans="1:23" ht="30" x14ac:dyDescent="0.25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3">
        <f t="shared" si="142"/>
        <v>42689.644756944443</v>
      </c>
      <c r="T2267" s="13">
        <f t="shared" si="143"/>
        <v>42696.644756944443</v>
      </c>
      <c r="U2267" s="12">
        <v>42689</v>
      </c>
      <c r="V2267" s="12">
        <v>42696</v>
      </c>
      <c r="W2267">
        <v>2016</v>
      </c>
    </row>
    <row r="2268" spans="1:23" ht="30" x14ac:dyDescent="0.25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3">
        <f t="shared" si="142"/>
        <v>42469.666574074072</v>
      </c>
      <c r="T2268" s="13">
        <f t="shared" si="143"/>
        <v>42486.874999999993</v>
      </c>
      <c r="U2268" s="12">
        <v>42469</v>
      </c>
      <c r="V2268" s="12">
        <v>42486</v>
      </c>
      <c r="W2268">
        <v>2016</v>
      </c>
    </row>
    <row r="2269" spans="1:23" ht="30" x14ac:dyDescent="0.25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3">
        <f t="shared" si="142"/>
        <v>41968.621493055551</v>
      </c>
      <c r="T2269" s="13">
        <f t="shared" si="143"/>
        <v>41993.833333333336</v>
      </c>
      <c r="U2269" s="12">
        <v>41968</v>
      </c>
      <c r="V2269" s="12">
        <v>41993</v>
      </c>
      <c r="W2269">
        <v>2014</v>
      </c>
    </row>
    <row r="2270" spans="1:23" ht="30" x14ac:dyDescent="0.25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3">
        <f t="shared" si="142"/>
        <v>42775.874016203699</v>
      </c>
      <c r="T2270" s="13">
        <f t="shared" si="143"/>
        <v>42805.874016203699</v>
      </c>
      <c r="U2270" s="12">
        <v>42775</v>
      </c>
      <c r="V2270" s="12">
        <v>42805</v>
      </c>
      <c r="W2270">
        <v>2017</v>
      </c>
    </row>
    <row r="2271" spans="1:23" ht="30" x14ac:dyDescent="0.25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3">
        <f t="shared" si="142"/>
        <v>42776.496099537035</v>
      </c>
      <c r="T2271" s="13">
        <f t="shared" si="143"/>
        <v>42800.999999999993</v>
      </c>
      <c r="U2271" s="12">
        <v>42776</v>
      </c>
      <c r="V2271" s="12">
        <v>42801</v>
      </c>
      <c r="W2271">
        <v>2017</v>
      </c>
    </row>
    <row r="2272" spans="1:23" ht="30" x14ac:dyDescent="0.25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3">
        <f t="shared" si="142"/>
        <v>42725.661030092589</v>
      </c>
      <c r="T2272" s="13">
        <f t="shared" si="143"/>
        <v>42745.707638888889</v>
      </c>
      <c r="U2272" s="12">
        <v>42725</v>
      </c>
      <c r="V2272" s="12">
        <v>42745</v>
      </c>
      <c r="W2272">
        <v>2016</v>
      </c>
    </row>
    <row r="2273" spans="1:23" ht="30" x14ac:dyDescent="0.25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3">
        <f t="shared" si="142"/>
        <v>42683.791712962957</v>
      </c>
      <c r="T2273" s="13">
        <f t="shared" si="143"/>
        <v>42713.791712962957</v>
      </c>
      <c r="U2273" s="12">
        <v>42683</v>
      </c>
      <c r="V2273" s="12">
        <v>42713</v>
      </c>
      <c r="W2273">
        <v>2016</v>
      </c>
    </row>
    <row r="2274" spans="1:23" ht="30" x14ac:dyDescent="0.25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3">
        <f t="shared" si="142"/>
        <v>42315.491157407399</v>
      </c>
      <c r="T2274" s="13">
        <f t="shared" si="143"/>
        <v>42345.491157407399</v>
      </c>
      <c r="U2274" s="12">
        <v>42315</v>
      </c>
      <c r="V2274" s="12">
        <v>42345</v>
      </c>
      <c r="W2274">
        <v>2015</v>
      </c>
    </row>
    <row r="2275" spans="1:23" ht="30" x14ac:dyDescent="0.25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3">
        <f t="shared" si="142"/>
        <v>42781.340763888882</v>
      </c>
      <c r="T2275" s="13">
        <f t="shared" si="143"/>
        <v>42806.299097222225</v>
      </c>
      <c r="U2275" s="12">
        <v>42781</v>
      </c>
      <c r="V2275" s="12">
        <v>42806</v>
      </c>
      <c r="W2275">
        <v>2017</v>
      </c>
    </row>
    <row r="2276" spans="1:23" ht="30" x14ac:dyDescent="0.25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3">
        <f t="shared" si="142"/>
        <v>41663.292326388888</v>
      </c>
      <c r="T2276" s="13">
        <f t="shared" si="143"/>
        <v>41693.292326388888</v>
      </c>
      <c r="U2276" s="12">
        <v>41663</v>
      </c>
      <c r="V2276" s="12">
        <v>41693</v>
      </c>
      <c r="W2276">
        <v>2014</v>
      </c>
    </row>
    <row r="2277" spans="1:23" ht="30" x14ac:dyDescent="0.25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3">
        <f t="shared" si="142"/>
        <v>41965.408321759263</v>
      </c>
      <c r="T2277" s="13">
        <f t="shared" si="143"/>
        <v>41995.408321759263</v>
      </c>
      <c r="U2277" s="12">
        <v>41965</v>
      </c>
      <c r="V2277" s="12">
        <v>41995</v>
      </c>
      <c r="W2277">
        <v>2014</v>
      </c>
    </row>
    <row r="2278" spans="1:23" ht="30" x14ac:dyDescent="0.25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3">
        <f t="shared" si="142"/>
        <v>41614.443159722221</v>
      </c>
      <c r="T2278" s="13">
        <f t="shared" si="143"/>
        <v>41644.443159722221</v>
      </c>
      <c r="U2278" s="12">
        <v>41614</v>
      </c>
      <c r="V2278" s="12">
        <v>41644</v>
      </c>
      <c r="W2278">
        <v>2013</v>
      </c>
    </row>
    <row r="2279" spans="1:23" ht="30" x14ac:dyDescent="0.25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3">
        <f t="shared" si="142"/>
        <v>40936.470173611109</v>
      </c>
      <c r="T2279" s="13">
        <f t="shared" si="143"/>
        <v>40966.470173611109</v>
      </c>
      <c r="U2279" s="12">
        <v>40936</v>
      </c>
      <c r="V2279" s="12">
        <v>40966</v>
      </c>
      <c r="W2279">
        <v>2012</v>
      </c>
    </row>
    <row r="2280" spans="1:23" ht="30" x14ac:dyDescent="0.25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3">
        <f t="shared" si="142"/>
        <v>42338.500775462955</v>
      </c>
      <c r="T2280" s="13">
        <f t="shared" si="143"/>
        <v>42372.749305555553</v>
      </c>
      <c r="U2280" s="12">
        <v>42338</v>
      </c>
      <c r="V2280" s="12">
        <v>42372</v>
      </c>
      <c r="W2280">
        <v>2015</v>
      </c>
    </row>
    <row r="2281" spans="1:23" ht="30" x14ac:dyDescent="0.25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3">
        <f t="shared" si="142"/>
        <v>42020.598368055551</v>
      </c>
      <c r="T2281" s="13">
        <f t="shared" si="143"/>
        <v>42038.958333333336</v>
      </c>
      <c r="U2281" s="12">
        <v>42020</v>
      </c>
      <c r="V2281" s="12">
        <v>42038</v>
      </c>
      <c r="W2281">
        <v>2015</v>
      </c>
    </row>
    <row r="2282" spans="1:23" ht="30" x14ac:dyDescent="0.25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3">
        <f t="shared" si="142"/>
        <v>42234.416562499995</v>
      </c>
      <c r="T2282" s="13">
        <f t="shared" si="143"/>
        <v>42264.416562499995</v>
      </c>
      <c r="U2282" s="12">
        <v>42234</v>
      </c>
      <c r="V2282" s="12">
        <v>42264</v>
      </c>
      <c r="W2282">
        <v>2015</v>
      </c>
    </row>
    <row r="2283" spans="1:23" ht="30" x14ac:dyDescent="0.25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3">
        <f t="shared" si="142"/>
        <v>40687.077511574069</v>
      </c>
      <c r="T2283" s="13">
        <f t="shared" si="143"/>
        <v>40749.076388888883</v>
      </c>
      <c r="U2283" s="12">
        <v>40687</v>
      </c>
      <c r="V2283" s="12">
        <v>40749</v>
      </c>
      <c r="W2283">
        <v>2011</v>
      </c>
    </row>
    <row r="2284" spans="1:23" ht="30" x14ac:dyDescent="0.25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3">
        <f t="shared" si="142"/>
        <v>42322.966273148144</v>
      </c>
      <c r="T2284" s="13">
        <f t="shared" si="143"/>
        <v>42382.966273148144</v>
      </c>
      <c r="U2284" s="12">
        <v>42322</v>
      </c>
      <c r="V2284" s="12">
        <v>42382</v>
      </c>
      <c r="W2284">
        <v>2015</v>
      </c>
    </row>
    <row r="2285" spans="1:23" ht="30" x14ac:dyDescent="0.25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3">
        <f t="shared" si="142"/>
        <v>40977.916712962957</v>
      </c>
      <c r="T2285" s="13">
        <f t="shared" si="143"/>
        <v>41037.875046296293</v>
      </c>
      <c r="U2285" s="12">
        <v>40977</v>
      </c>
      <c r="V2285" s="12">
        <v>41037</v>
      </c>
      <c r="W2285">
        <v>2012</v>
      </c>
    </row>
    <row r="2286" spans="1:23" x14ac:dyDescent="0.25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3">
        <f t="shared" si="142"/>
        <v>40585.588483796295</v>
      </c>
      <c r="T2286" s="13">
        <f t="shared" si="143"/>
        <v>40613.958333333328</v>
      </c>
      <c r="U2286" s="12">
        <v>40585</v>
      </c>
      <c r="V2286" s="12">
        <v>40613</v>
      </c>
      <c r="W2286">
        <v>2011</v>
      </c>
    </row>
    <row r="2287" spans="1:23" ht="30" x14ac:dyDescent="0.25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3">
        <f t="shared" si="142"/>
        <v>41058.977349537032</v>
      </c>
      <c r="T2287" s="13">
        <f t="shared" si="143"/>
        <v>41088.977349537032</v>
      </c>
      <c r="U2287" s="12">
        <v>41058</v>
      </c>
      <c r="V2287" s="12">
        <v>41088</v>
      </c>
      <c r="W2287">
        <v>2012</v>
      </c>
    </row>
    <row r="2288" spans="1:23" ht="30" x14ac:dyDescent="0.25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3">
        <f t="shared" si="142"/>
        <v>41494.755254629628</v>
      </c>
      <c r="T2288" s="13">
        <f t="shared" si="143"/>
        <v>41522.957638888889</v>
      </c>
      <c r="U2288" s="12">
        <v>41494</v>
      </c>
      <c r="V2288" s="12">
        <v>41522</v>
      </c>
      <c r="W2288">
        <v>2013</v>
      </c>
    </row>
    <row r="2289" spans="1:23" ht="30" x14ac:dyDescent="0.25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3">
        <f t="shared" si="142"/>
        <v>41792.459027777775</v>
      </c>
      <c r="T2289" s="13">
        <f t="shared" si="143"/>
        <v>41813.459027777775</v>
      </c>
      <c r="U2289" s="12">
        <v>41792</v>
      </c>
      <c r="V2289" s="12">
        <v>41813</v>
      </c>
      <c r="W2289">
        <v>2014</v>
      </c>
    </row>
    <row r="2290" spans="1:23" ht="30" x14ac:dyDescent="0.25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3">
        <f t="shared" si="142"/>
        <v>41067.619085648148</v>
      </c>
      <c r="T2290" s="13">
        <f t="shared" si="143"/>
        <v>41086.541666666664</v>
      </c>
      <c r="U2290" s="12">
        <v>41067</v>
      </c>
      <c r="V2290" s="12">
        <v>41086</v>
      </c>
      <c r="W2290">
        <v>2012</v>
      </c>
    </row>
    <row r="2291" spans="1:23" ht="30" x14ac:dyDescent="0.25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3">
        <f t="shared" si="142"/>
        <v>41571.790046296293</v>
      </c>
      <c r="T2291" s="13">
        <f t="shared" si="143"/>
        <v>41614.765277777777</v>
      </c>
      <c r="U2291" s="12">
        <v>41571</v>
      </c>
      <c r="V2291" s="12">
        <v>41614</v>
      </c>
      <c r="W2291">
        <v>2013</v>
      </c>
    </row>
    <row r="2292" spans="1:23" ht="30" x14ac:dyDescent="0.25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3">
        <f t="shared" si="142"/>
        <v>40070.045486111107</v>
      </c>
      <c r="T2292" s="13">
        <f t="shared" si="143"/>
        <v>40148.5</v>
      </c>
      <c r="U2292" s="12">
        <v>40070</v>
      </c>
      <c r="V2292" s="12">
        <v>40148</v>
      </c>
      <c r="W2292">
        <v>2009</v>
      </c>
    </row>
    <row r="2293" spans="1:23" ht="30" x14ac:dyDescent="0.25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3">
        <f t="shared" si="142"/>
        <v>40987.768726851849</v>
      </c>
      <c r="T2293" s="13">
        <f t="shared" si="143"/>
        <v>41021.958333333328</v>
      </c>
      <c r="U2293" s="12">
        <v>40987</v>
      </c>
      <c r="V2293" s="12">
        <v>41021</v>
      </c>
      <c r="W2293">
        <v>2012</v>
      </c>
    </row>
    <row r="2294" spans="1:23" ht="30" x14ac:dyDescent="0.25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3">
        <f t="shared" si="142"/>
        <v>40987.489305555551</v>
      </c>
      <c r="T2294" s="13">
        <f t="shared" si="143"/>
        <v>41017.489305555551</v>
      </c>
      <c r="U2294" s="12">
        <v>40987</v>
      </c>
      <c r="V2294" s="12">
        <v>41017</v>
      </c>
      <c r="W2294">
        <v>2012</v>
      </c>
    </row>
    <row r="2295" spans="1:23" x14ac:dyDescent="0.25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3">
        <f t="shared" si="142"/>
        <v>41151.499988425923</v>
      </c>
      <c r="T2295" s="13">
        <f t="shared" si="143"/>
        <v>41176.957638888889</v>
      </c>
      <c r="U2295" s="12">
        <v>41151</v>
      </c>
      <c r="V2295" s="12">
        <v>41176</v>
      </c>
      <c r="W2295">
        <v>2012</v>
      </c>
    </row>
    <row r="2296" spans="1:23" ht="30" x14ac:dyDescent="0.25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3">
        <f t="shared" si="142"/>
        <v>41264.514814814815</v>
      </c>
      <c r="T2296" s="13">
        <f t="shared" si="143"/>
        <v>41294.514814814815</v>
      </c>
      <c r="U2296" s="12">
        <v>41264</v>
      </c>
      <c r="V2296" s="12">
        <v>41294</v>
      </c>
      <c r="W2296">
        <v>2012</v>
      </c>
    </row>
    <row r="2297" spans="1:23" ht="30" x14ac:dyDescent="0.25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3">
        <f t="shared" si="142"/>
        <v>41270.746018518512</v>
      </c>
      <c r="T2297" s="13">
        <f t="shared" si="143"/>
        <v>41300.746018518512</v>
      </c>
      <c r="U2297" s="12">
        <v>41270</v>
      </c>
      <c r="V2297" s="12">
        <v>41300</v>
      </c>
      <c r="W2297">
        <v>2012</v>
      </c>
    </row>
    <row r="2298" spans="1:23" ht="30" x14ac:dyDescent="0.25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3">
        <f t="shared" si="142"/>
        <v>40927.52344907407</v>
      </c>
      <c r="T2298" s="13">
        <f t="shared" si="143"/>
        <v>40962.52344907407</v>
      </c>
      <c r="U2298" s="12">
        <v>40927</v>
      </c>
      <c r="V2298" s="12">
        <v>40962</v>
      </c>
      <c r="W2298">
        <v>2012</v>
      </c>
    </row>
    <row r="2299" spans="1:23" ht="30" x14ac:dyDescent="0.25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3">
        <f t="shared" si="142"/>
        <v>40947.83390046296</v>
      </c>
      <c r="T2299" s="13">
        <f t="shared" si="143"/>
        <v>40981.957638888889</v>
      </c>
      <c r="U2299" s="12">
        <v>40947</v>
      </c>
      <c r="V2299" s="12">
        <v>40981</v>
      </c>
      <c r="W2299">
        <v>2012</v>
      </c>
    </row>
    <row r="2300" spans="1:23" ht="30" x14ac:dyDescent="0.25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3">
        <f t="shared" si="142"/>
        <v>41694.632326388884</v>
      </c>
      <c r="T2300" s="13">
        <f t="shared" si="143"/>
        <v>41724.59065972222</v>
      </c>
      <c r="U2300" s="12">
        <v>41694</v>
      </c>
      <c r="V2300" s="12">
        <v>41724</v>
      </c>
      <c r="W2300">
        <v>2014</v>
      </c>
    </row>
    <row r="2301" spans="1:23" ht="30" x14ac:dyDescent="0.25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3">
        <f t="shared" si="142"/>
        <v>40564.824178240735</v>
      </c>
      <c r="T2301" s="13">
        <f t="shared" si="143"/>
        <v>40579.824178240735</v>
      </c>
      <c r="U2301" s="12">
        <v>40564</v>
      </c>
      <c r="V2301" s="12">
        <v>40579</v>
      </c>
      <c r="W2301">
        <v>2011</v>
      </c>
    </row>
    <row r="2302" spans="1:23" ht="30" x14ac:dyDescent="0.25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3">
        <f t="shared" si="142"/>
        <v>41074.518703703703</v>
      </c>
      <c r="T2302" s="13">
        <f t="shared" si="143"/>
        <v>41088.518703703703</v>
      </c>
      <c r="U2302" s="12">
        <v>41074</v>
      </c>
      <c r="V2302" s="12">
        <v>41088</v>
      </c>
      <c r="W2302">
        <v>2012</v>
      </c>
    </row>
    <row r="2303" spans="1:23" x14ac:dyDescent="0.25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3">
        <f t="shared" si="142"/>
        <v>41415.938611111109</v>
      </c>
      <c r="T2303" s="13">
        <f t="shared" si="143"/>
        <v>41445.938611111109</v>
      </c>
      <c r="U2303" s="12">
        <v>41415</v>
      </c>
      <c r="V2303" s="12">
        <v>41445</v>
      </c>
      <c r="W2303">
        <v>2013</v>
      </c>
    </row>
    <row r="2304" spans="1:23" ht="30" x14ac:dyDescent="0.25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3">
        <f t="shared" si="142"/>
        <v>41605.660115740735</v>
      </c>
      <c r="T2304" s="13">
        <f t="shared" si="143"/>
        <v>41639.083333333328</v>
      </c>
      <c r="U2304" s="12">
        <v>41605</v>
      </c>
      <c r="V2304" s="12">
        <v>41639</v>
      </c>
      <c r="W2304">
        <v>2013</v>
      </c>
    </row>
    <row r="2305" spans="1:23" ht="30" x14ac:dyDescent="0.25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3">
        <f t="shared" si="142"/>
        <v>40849.902731481481</v>
      </c>
      <c r="T2305" s="13">
        <f t="shared" si="143"/>
        <v>40889.944398148145</v>
      </c>
      <c r="U2305" s="12">
        <v>40849</v>
      </c>
      <c r="V2305" s="12">
        <v>40889</v>
      </c>
      <c r="W2305">
        <v>2011</v>
      </c>
    </row>
    <row r="2306" spans="1:23" ht="30" x14ac:dyDescent="0.25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7">
        <f t="shared" si="141"/>
        <v>53.469203539823013</v>
      </c>
      <c r="Q2306" t="s">
        <v>8325</v>
      </c>
      <c r="R2306" t="s">
        <v>8329</v>
      </c>
      <c r="S2306" s="13">
        <f t="shared" si="142"/>
        <v>40502.607534722221</v>
      </c>
      <c r="T2306" s="13">
        <f t="shared" si="143"/>
        <v>40543.999305555553</v>
      </c>
      <c r="U2306" s="12">
        <v>40502</v>
      </c>
      <c r="V2306" s="12">
        <v>40543</v>
      </c>
      <c r="W2306">
        <v>2010</v>
      </c>
    </row>
    <row r="2307" spans="1:23" ht="30" x14ac:dyDescent="0.25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3">
        <f t="shared" ref="S2307:S2370" si="146">(((J2307/60)/60)/24)+DATE(1970,1,1)+(-5/24)</f>
        <v>41834.486944444441</v>
      </c>
      <c r="T2307" s="13">
        <f t="shared" ref="T2307:T2370" si="147">(((I2307/60)/60)/24)+DATE(1970,1,1)+(-5/24)</f>
        <v>41859.541666666664</v>
      </c>
      <c r="U2307" s="12">
        <v>41834</v>
      </c>
      <c r="V2307" s="12">
        <v>41859</v>
      </c>
      <c r="W2307">
        <v>2014</v>
      </c>
    </row>
    <row r="2308" spans="1:23" ht="30" x14ac:dyDescent="0.25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3">
        <f t="shared" si="146"/>
        <v>40947.959826388884</v>
      </c>
      <c r="T2308" s="13">
        <f t="shared" si="147"/>
        <v>40977.959826388884</v>
      </c>
      <c r="U2308" s="12">
        <v>40947</v>
      </c>
      <c r="V2308" s="12">
        <v>40977</v>
      </c>
      <c r="W2308">
        <v>2012</v>
      </c>
    </row>
    <row r="2309" spans="1:23" ht="30" x14ac:dyDescent="0.25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3">
        <f t="shared" si="146"/>
        <v>41004.594131944439</v>
      </c>
      <c r="T2309" s="13">
        <f t="shared" si="147"/>
        <v>41034.59407407407</v>
      </c>
      <c r="U2309" s="12">
        <v>41004</v>
      </c>
      <c r="V2309" s="12">
        <v>41034</v>
      </c>
      <c r="W2309">
        <v>2012</v>
      </c>
    </row>
    <row r="2310" spans="1:23" ht="30" x14ac:dyDescent="0.25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3">
        <f t="shared" si="146"/>
        <v>41851.754583333335</v>
      </c>
      <c r="T2310" s="13">
        <f t="shared" si="147"/>
        <v>41879.833333333328</v>
      </c>
      <c r="U2310" s="12">
        <v>41851</v>
      </c>
      <c r="V2310" s="12">
        <v>41879</v>
      </c>
      <c r="W2310">
        <v>2014</v>
      </c>
    </row>
    <row r="2311" spans="1:23" ht="30" x14ac:dyDescent="0.25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3">
        <f t="shared" si="146"/>
        <v>41307.779363425921</v>
      </c>
      <c r="T2311" s="13">
        <f t="shared" si="147"/>
        <v>41342.779363425921</v>
      </c>
      <c r="U2311" s="12">
        <v>41307</v>
      </c>
      <c r="V2311" s="12">
        <v>41342</v>
      </c>
      <c r="W2311">
        <v>2013</v>
      </c>
    </row>
    <row r="2312" spans="1:23" ht="30" x14ac:dyDescent="0.25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3">
        <f t="shared" si="146"/>
        <v>41324.585821759254</v>
      </c>
      <c r="T2312" s="13">
        <f t="shared" si="147"/>
        <v>41354.54415509259</v>
      </c>
      <c r="U2312" s="12">
        <v>41324</v>
      </c>
      <c r="V2312" s="12">
        <v>41354</v>
      </c>
      <c r="W2312">
        <v>2013</v>
      </c>
    </row>
    <row r="2313" spans="1:23" ht="30" x14ac:dyDescent="0.25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3">
        <f t="shared" si="146"/>
        <v>41735.796168981477</v>
      </c>
      <c r="T2313" s="13">
        <f t="shared" si="147"/>
        <v>41765.796168981477</v>
      </c>
      <c r="U2313" s="12">
        <v>41735</v>
      </c>
      <c r="V2313" s="12">
        <v>41765</v>
      </c>
      <c r="W2313">
        <v>2014</v>
      </c>
    </row>
    <row r="2314" spans="1:23" ht="30" x14ac:dyDescent="0.25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3">
        <f t="shared" si="146"/>
        <v>41716.424513888887</v>
      </c>
      <c r="T2314" s="13">
        <f t="shared" si="147"/>
        <v>41747.75</v>
      </c>
      <c r="U2314" s="12">
        <v>41716</v>
      </c>
      <c r="V2314" s="12">
        <v>41747</v>
      </c>
      <c r="W2314">
        <v>2014</v>
      </c>
    </row>
    <row r="2315" spans="1:23" x14ac:dyDescent="0.25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3">
        <f t="shared" si="146"/>
        <v>41002.750300925924</v>
      </c>
      <c r="T2315" s="13">
        <f t="shared" si="147"/>
        <v>41032.750300925924</v>
      </c>
      <c r="U2315" s="12">
        <v>41002</v>
      </c>
      <c r="V2315" s="12">
        <v>41032</v>
      </c>
      <c r="W2315">
        <v>2012</v>
      </c>
    </row>
    <row r="2316" spans="1:23" ht="30" x14ac:dyDescent="0.25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3">
        <f t="shared" si="146"/>
        <v>41037.343252314815</v>
      </c>
      <c r="T2316" s="13">
        <f t="shared" si="147"/>
        <v>41067.343252314815</v>
      </c>
      <c r="U2316" s="12">
        <v>41037</v>
      </c>
      <c r="V2316" s="12">
        <v>41067</v>
      </c>
      <c r="W2316">
        <v>2012</v>
      </c>
    </row>
    <row r="2317" spans="1:23" ht="30" x14ac:dyDescent="0.25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3">
        <f t="shared" si="146"/>
        <v>41004.517858796295</v>
      </c>
      <c r="T2317" s="13">
        <f t="shared" si="147"/>
        <v>41034.517858796295</v>
      </c>
      <c r="U2317" s="12">
        <v>41004</v>
      </c>
      <c r="V2317" s="12">
        <v>41034</v>
      </c>
      <c r="W2317">
        <v>2012</v>
      </c>
    </row>
    <row r="2318" spans="1:23" ht="30" x14ac:dyDescent="0.25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3">
        <f t="shared" si="146"/>
        <v>40079.516782407409</v>
      </c>
      <c r="T2318" s="13">
        <f t="shared" si="147"/>
        <v>40156.558333333334</v>
      </c>
      <c r="U2318" s="12">
        <v>40079</v>
      </c>
      <c r="V2318" s="12">
        <v>40156</v>
      </c>
      <c r="W2318">
        <v>2009</v>
      </c>
    </row>
    <row r="2319" spans="1:23" ht="30" x14ac:dyDescent="0.25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3">
        <f t="shared" si="146"/>
        <v>40192.33390046296</v>
      </c>
      <c r="T2319" s="13">
        <f t="shared" si="147"/>
        <v>40224</v>
      </c>
      <c r="U2319" s="12">
        <v>40192</v>
      </c>
      <c r="V2319" s="12">
        <v>40224</v>
      </c>
      <c r="W2319">
        <v>2010</v>
      </c>
    </row>
    <row r="2320" spans="1:23" ht="30" x14ac:dyDescent="0.25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3">
        <f t="shared" si="146"/>
        <v>40050.435347222221</v>
      </c>
      <c r="T2320" s="13">
        <f t="shared" si="147"/>
        <v>40081.957638888889</v>
      </c>
      <c r="U2320" s="12">
        <v>40050</v>
      </c>
      <c r="V2320" s="12">
        <v>40081</v>
      </c>
      <c r="W2320">
        <v>2009</v>
      </c>
    </row>
    <row r="2321" spans="1:23" ht="30" x14ac:dyDescent="0.25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3">
        <f t="shared" si="146"/>
        <v>41592.873668981476</v>
      </c>
      <c r="T2321" s="13">
        <f t="shared" si="147"/>
        <v>41622.873668981476</v>
      </c>
      <c r="U2321" s="12">
        <v>41592</v>
      </c>
      <c r="V2321" s="12">
        <v>41622</v>
      </c>
      <c r="W2321">
        <v>2013</v>
      </c>
    </row>
    <row r="2322" spans="1:23" ht="30" x14ac:dyDescent="0.25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3">
        <f t="shared" si="146"/>
        <v>41696.608796296292</v>
      </c>
      <c r="T2322" s="13">
        <f t="shared" si="147"/>
        <v>41731.567129629628</v>
      </c>
      <c r="U2322" s="12">
        <v>41696</v>
      </c>
      <c r="V2322" s="12">
        <v>41731</v>
      </c>
      <c r="W2322">
        <v>2014</v>
      </c>
    </row>
    <row r="2323" spans="1:23" ht="30" x14ac:dyDescent="0.25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3">
        <f t="shared" si="146"/>
        <v>42799.052094907405</v>
      </c>
      <c r="T2323" s="13">
        <f t="shared" si="147"/>
        <v>42829.010428240734</v>
      </c>
      <c r="U2323" s="12">
        <v>42799</v>
      </c>
      <c r="V2323" s="12">
        <v>42829</v>
      </c>
      <c r="W2323">
        <v>2017</v>
      </c>
    </row>
    <row r="2324" spans="1:23" ht="30" x14ac:dyDescent="0.25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3">
        <f t="shared" si="146"/>
        <v>42804.687141203707</v>
      </c>
      <c r="T2324" s="13">
        <f t="shared" si="147"/>
        <v>42834.645474537036</v>
      </c>
      <c r="U2324" s="12">
        <v>42804</v>
      </c>
      <c r="V2324" s="12">
        <v>42834</v>
      </c>
      <c r="W2324">
        <v>2017</v>
      </c>
    </row>
    <row r="2325" spans="1:23" ht="30" x14ac:dyDescent="0.25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3">
        <f t="shared" si="146"/>
        <v>42807.54684027777</v>
      </c>
      <c r="T2325" s="13">
        <f t="shared" si="147"/>
        <v>42814.54684027777</v>
      </c>
      <c r="U2325" s="12">
        <v>42807</v>
      </c>
      <c r="V2325" s="12">
        <v>42814</v>
      </c>
      <c r="W2325">
        <v>2017</v>
      </c>
    </row>
    <row r="2326" spans="1:23" ht="30" x14ac:dyDescent="0.25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3">
        <f t="shared" si="146"/>
        <v>42790.67690972222</v>
      </c>
      <c r="T2326" s="13">
        <f t="shared" si="147"/>
        <v>42820.635243055549</v>
      </c>
      <c r="U2326" s="12">
        <v>42790</v>
      </c>
      <c r="V2326" s="12">
        <v>42820</v>
      </c>
      <c r="W2326">
        <v>2017</v>
      </c>
    </row>
    <row r="2327" spans="1:23" ht="30" x14ac:dyDescent="0.25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3">
        <f t="shared" si="146"/>
        <v>42793.814016203702</v>
      </c>
      <c r="T2327" s="13">
        <f t="shared" si="147"/>
        <v>42823.772349537037</v>
      </c>
      <c r="U2327" s="12">
        <v>42793</v>
      </c>
      <c r="V2327" s="12">
        <v>42823</v>
      </c>
      <c r="W2327">
        <v>2017</v>
      </c>
    </row>
    <row r="2328" spans="1:23" ht="30" x14ac:dyDescent="0.25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3">
        <f t="shared" si="146"/>
        <v>42803.825787037036</v>
      </c>
      <c r="T2328" s="13">
        <f t="shared" si="147"/>
        <v>42855.499999999993</v>
      </c>
      <c r="U2328" s="12">
        <v>42803</v>
      </c>
      <c r="V2328" s="12">
        <v>42855</v>
      </c>
      <c r="W2328">
        <v>2017</v>
      </c>
    </row>
    <row r="2329" spans="1:23" ht="30" x14ac:dyDescent="0.25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3">
        <f t="shared" si="146"/>
        <v>41842.708796296298</v>
      </c>
      <c r="T2329" s="13">
        <f t="shared" si="147"/>
        <v>41877.708796296298</v>
      </c>
      <c r="U2329" s="12">
        <v>41842</v>
      </c>
      <c r="V2329" s="12">
        <v>41877</v>
      </c>
      <c r="W2329">
        <v>2014</v>
      </c>
    </row>
    <row r="2330" spans="1:23" ht="60" x14ac:dyDescent="0.25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3">
        <f t="shared" si="146"/>
        <v>42139.573344907411</v>
      </c>
      <c r="T2330" s="13">
        <f t="shared" si="147"/>
        <v>42169.573344907411</v>
      </c>
      <c r="U2330" s="12">
        <v>42139</v>
      </c>
      <c r="V2330" s="12">
        <v>42169</v>
      </c>
      <c r="W2330">
        <v>2015</v>
      </c>
    </row>
    <row r="2331" spans="1:23" ht="30" x14ac:dyDescent="0.25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3">
        <f t="shared" si="146"/>
        <v>41807.416041666664</v>
      </c>
      <c r="T2331" s="13">
        <f t="shared" si="147"/>
        <v>41837.416041666664</v>
      </c>
      <c r="U2331" s="12">
        <v>41807</v>
      </c>
      <c r="V2331" s="12">
        <v>41837</v>
      </c>
      <c r="W2331">
        <v>2014</v>
      </c>
    </row>
    <row r="2332" spans="1:23" ht="30" x14ac:dyDescent="0.25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3">
        <f t="shared" si="146"/>
        <v>42332.691469907404</v>
      </c>
      <c r="T2332" s="13">
        <f t="shared" si="147"/>
        <v>42362.791666666664</v>
      </c>
      <c r="U2332" s="12">
        <v>42332</v>
      </c>
      <c r="V2332" s="12">
        <v>42362</v>
      </c>
      <c r="W2332">
        <v>2015</v>
      </c>
    </row>
    <row r="2333" spans="1:23" ht="30" x14ac:dyDescent="0.25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3">
        <f t="shared" si="146"/>
        <v>41838.797337962962</v>
      </c>
      <c r="T2333" s="13">
        <f t="shared" si="147"/>
        <v>41868.797337962962</v>
      </c>
      <c r="U2333" s="12">
        <v>41838</v>
      </c>
      <c r="V2333" s="12">
        <v>41868</v>
      </c>
      <c r="W2333">
        <v>2014</v>
      </c>
    </row>
    <row r="2334" spans="1:23" ht="30" x14ac:dyDescent="0.25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3">
        <f t="shared" si="146"/>
        <v>42011.419803240737</v>
      </c>
      <c r="T2334" s="13">
        <f t="shared" si="147"/>
        <v>42041.419803240737</v>
      </c>
      <c r="U2334" s="12">
        <v>42011</v>
      </c>
      <c r="V2334" s="12">
        <v>42041</v>
      </c>
      <c r="W2334">
        <v>2015</v>
      </c>
    </row>
    <row r="2335" spans="1:23" ht="30" x14ac:dyDescent="0.25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3">
        <f t="shared" si="146"/>
        <v>41767.442013888889</v>
      </c>
      <c r="T2335" s="13">
        <f t="shared" si="147"/>
        <v>41788.534722222219</v>
      </c>
      <c r="U2335" s="12">
        <v>41767</v>
      </c>
      <c r="V2335" s="12">
        <v>41788</v>
      </c>
      <c r="W2335">
        <v>2014</v>
      </c>
    </row>
    <row r="2336" spans="1:23" ht="30" x14ac:dyDescent="0.25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3">
        <f t="shared" si="146"/>
        <v>41918.461782407401</v>
      </c>
      <c r="T2336" s="13">
        <f t="shared" si="147"/>
        <v>41948.523611111108</v>
      </c>
      <c r="U2336" s="12">
        <v>41918</v>
      </c>
      <c r="V2336" s="12">
        <v>41948</v>
      </c>
      <c r="W2336">
        <v>2014</v>
      </c>
    </row>
    <row r="2337" spans="1:23" ht="30" x14ac:dyDescent="0.25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3">
        <f t="shared" si="146"/>
        <v>41771.363923611112</v>
      </c>
      <c r="T2337" s="13">
        <f t="shared" si="147"/>
        <v>41801.363923611112</v>
      </c>
      <c r="U2337" s="12">
        <v>41771</v>
      </c>
      <c r="V2337" s="12">
        <v>41801</v>
      </c>
      <c r="W2337">
        <v>2014</v>
      </c>
    </row>
    <row r="2338" spans="1:23" ht="30" x14ac:dyDescent="0.25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3">
        <f t="shared" si="146"/>
        <v>41666.716377314813</v>
      </c>
      <c r="T2338" s="13">
        <f t="shared" si="147"/>
        <v>41706.716377314813</v>
      </c>
      <c r="U2338" s="12">
        <v>41666</v>
      </c>
      <c r="V2338" s="12">
        <v>41706</v>
      </c>
      <c r="W2338">
        <v>2014</v>
      </c>
    </row>
    <row r="2339" spans="1:23" ht="30" x14ac:dyDescent="0.25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3">
        <f t="shared" si="146"/>
        <v>41786.432210648149</v>
      </c>
      <c r="T2339" s="13">
        <f t="shared" si="147"/>
        <v>41816.432210648149</v>
      </c>
      <c r="U2339" s="12">
        <v>41786</v>
      </c>
      <c r="V2339" s="12">
        <v>41816</v>
      </c>
      <c r="W2339">
        <v>2014</v>
      </c>
    </row>
    <row r="2340" spans="1:23" ht="30" x14ac:dyDescent="0.25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3">
        <f t="shared" si="146"/>
        <v>41789.688472222217</v>
      </c>
      <c r="T2340" s="13">
        <f t="shared" si="147"/>
        <v>41819.688472222217</v>
      </c>
      <c r="U2340" s="12">
        <v>41789</v>
      </c>
      <c r="V2340" s="12">
        <v>41819</v>
      </c>
      <c r="W2340">
        <v>2014</v>
      </c>
    </row>
    <row r="2341" spans="1:23" ht="30" x14ac:dyDescent="0.25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3">
        <f t="shared" si="146"/>
        <v>42692.591539351844</v>
      </c>
      <c r="T2341" s="13">
        <f t="shared" si="147"/>
        <v>42723.124305555553</v>
      </c>
      <c r="U2341" s="12">
        <v>42692</v>
      </c>
      <c r="V2341" s="12">
        <v>42723</v>
      </c>
      <c r="W2341">
        <v>2016</v>
      </c>
    </row>
    <row r="2342" spans="1:23" ht="30" x14ac:dyDescent="0.25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3">
        <f t="shared" si="146"/>
        <v>42643.434467592589</v>
      </c>
      <c r="T2342" s="13">
        <f t="shared" si="147"/>
        <v>42673.434467592589</v>
      </c>
      <c r="U2342" s="12">
        <v>42643</v>
      </c>
      <c r="V2342" s="12">
        <v>42673</v>
      </c>
      <c r="W2342">
        <v>2016</v>
      </c>
    </row>
    <row r="2343" spans="1:23" ht="30" x14ac:dyDescent="0.25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3">
        <f t="shared" si="146"/>
        <v>42167.605370370373</v>
      </c>
      <c r="T2343" s="13">
        <f t="shared" si="147"/>
        <v>42197.605370370373</v>
      </c>
      <c r="U2343" s="12">
        <v>42167</v>
      </c>
      <c r="V2343" s="12">
        <v>42197</v>
      </c>
      <c r="W2343">
        <v>2015</v>
      </c>
    </row>
    <row r="2344" spans="1:23" ht="30" x14ac:dyDescent="0.25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3">
        <f t="shared" si="146"/>
        <v>41897.49386574074</v>
      </c>
      <c r="T2344" s="13">
        <f t="shared" si="147"/>
        <v>41918</v>
      </c>
      <c r="U2344" s="12">
        <v>41897</v>
      </c>
      <c r="V2344" s="12">
        <v>41918</v>
      </c>
      <c r="W2344">
        <v>2014</v>
      </c>
    </row>
    <row r="2345" spans="1:23" ht="30" x14ac:dyDescent="0.25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3">
        <f t="shared" si="146"/>
        <v>42327.616956018515</v>
      </c>
      <c r="T2345" s="13">
        <f t="shared" si="147"/>
        <v>42377.615972222215</v>
      </c>
      <c r="U2345" s="12">
        <v>42327</v>
      </c>
      <c r="V2345" s="12">
        <v>42377</v>
      </c>
      <c r="W2345">
        <v>2015</v>
      </c>
    </row>
    <row r="2346" spans="1:23" ht="30" x14ac:dyDescent="0.25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3">
        <f t="shared" si="146"/>
        <v>42515.519317129627</v>
      </c>
      <c r="T2346" s="13">
        <f t="shared" si="147"/>
        <v>42545.519317129627</v>
      </c>
      <c r="U2346" s="12">
        <v>42515</v>
      </c>
      <c r="V2346" s="12">
        <v>42545</v>
      </c>
      <c r="W2346">
        <v>2016</v>
      </c>
    </row>
    <row r="2347" spans="1:23" ht="30" x14ac:dyDescent="0.25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3">
        <f t="shared" si="146"/>
        <v>42059.79347222222</v>
      </c>
      <c r="T2347" s="13">
        <f t="shared" si="147"/>
        <v>42094.777083333327</v>
      </c>
      <c r="U2347" s="12">
        <v>42059</v>
      </c>
      <c r="V2347" s="12">
        <v>42094</v>
      </c>
      <c r="W2347">
        <v>2015</v>
      </c>
    </row>
    <row r="2348" spans="1:23" ht="30" x14ac:dyDescent="0.25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3">
        <f t="shared" si="146"/>
        <v>42615.590636574074</v>
      </c>
      <c r="T2348" s="13">
        <f t="shared" si="147"/>
        <v>42660.590636574074</v>
      </c>
      <c r="U2348" s="12">
        <v>42615</v>
      </c>
      <c r="V2348" s="12">
        <v>42660</v>
      </c>
      <c r="W2348">
        <v>2016</v>
      </c>
    </row>
    <row r="2349" spans="1:23" ht="30" x14ac:dyDescent="0.25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3">
        <f t="shared" si="146"/>
        <v>42577.399027777778</v>
      </c>
      <c r="T2349" s="13">
        <f t="shared" si="147"/>
        <v>42607.399027777778</v>
      </c>
      <c r="U2349" s="12">
        <v>42577</v>
      </c>
      <c r="V2349" s="12">
        <v>42607</v>
      </c>
      <c r="W2349">
        <v>2016</v>
      </c>
    </row>
    <row r="2350" spans="1:23" ht="30" x14ac:dyDescent="0.25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3">
        <f t="shared" si="146"/>
        <v>42360.723819444444</v>
      </c>
      <c r="T2350" s="13">
        <f t="shared" si="147"/>
        <v>42420.723819444444</v>
      </c>
      <c r="U2350" s="12">
        <v>42360</v>
      </c>
      <c r="V2350" s="12">
        <v>42420</v>
      </c>
      <c r="W2350">
        <v>2015</v>
      </c>
    </row>
    <row r="2351" spans="1:23" ht="30" x14ac:dyDescent="0.25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3">
        <f t="shared" si="146"/>
        <v>42198.567453703705</v>
      </c>
      <c r="T2351" s="13">
        <f t="shared" si="147"/>
        <v>42227.567453703705</v>
      </c>
      <c r="U2351" s="12">
        <v>42198</v>
      </c>
      <c r="V2351" s="12">
        <v>42227</v>
      </c>
      <c r="W2351">
        <v>2015</v>
      </c>
    </row>
    <row r="2352" spans="1:23" ht="30" x14ac:dyDescent="0.25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3">
        <f t="shared" si="146"/>
        <v>42708.633912037032</v>
      </c>
      <c r="T2352" s="13">
        <f t="shared" si="147"/>
        <v>42738.633912037032</v>
      </c>
      <c r="U2352" s="12">
        <v>42708</v>
      </c>
      <c r="V2352" s="12">
        <v>42738</v>
      </c>
      <c r="W2352">
        <v>2016</v>
      </c>
    </row>
    <row r="2353" spans="1:23" x14ac:dyDescent="0.25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3">
        <f t="shared" si="146"/>
        <v>42093.892812500002</v>
      </c>
      <c r="T2353" s="13">
        <f t="shared" si="147"/>
        <v>42123.892812500002</v>
      </c>
      <c r="U2353" s="12">
        <v>42093</v>
      </c>
      <c r="V2353" s="12">
        <v>42123</v>
      </c>
      <c r="W2353">
        <v>2015</v>
      </c>
    </row>
    <row r="2354" spans="1:23" ht="30" x14ac:dyDescent="0.25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3">
        <f t="shared" si="146"/>
        <v>42101.425370370365</v>
      </c>
      <c r="T2354" s="13">
        <f t="shared" si="147"/>
        <v>42161.425370370365</v>
      </c>
      <c r="U2354" s="12">
        <v>42101</v>
      </c>
      <c r="V2354" s="12">
        <v>42161</v>
      </c>
      <c r="W2354">
        <v>2015</v>
      </c>
    </row>
    <row r="2355" spans="1:23" ht="30" x14ac:dyDescent="0.25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3">
        <f t="shared" si="146"/>
        <v>42103.467847222222</v>
      </c>
      <c r="T2355" s="13">
        <f t="shared" si="147"/>
        <v>42115.467847222222</v>
      </c>
      <c r="U2355" s="12">
        <v>42103</v>
      </c>
      <c r="V2355" s="12">
        <v>42115</v>
      </c>
      <c r="W2355">
        <v>2015</v>
      </c>
    </row>
    <row r="2356" spans="1:23" ht="30" x14ac:dyDescent="0.25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3">
        <f t="shared" si="146"/>
        <v>41954.51458333333</v>
      </c>
      <c r="T2356" s="13">
        <f t="shared" si="147"/>
        <v>42014.51458333333</v>
      </c>
      <c r="U2356" s="12">
        <v>41954</v>
      </c>
      <c r="V2356" s="12">
        <v>42014</v>
      </c>
      <c r="W2356">
        <v>2014</v>
      </c>
    </row>
    <row r="2357" spans="1:23" ht="30" x14ac:dyDescent="0.25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3">
        <f t="shared" si="146"/>
        <v>42096.709907407399</v>
      </c>
      <c r="T2357" s="13">
        <f t="shared" si="147"/>
        <v>42126.709907407399</v>
      </c>
      <c r="U2357" s="12">
        <v>42096</v>
      </c>
      <c r="V2357" s="12">
        <v>42126</v>
      </c>
      <c r="W2357">
        <v>2015</v>
      </c>
    </row>
    <row r="2358" spans="1:23" ht="30" x14ac:dyDescent="0.25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3">
        <f t="shared" si="146"/>
        <v>42130.575277777774</v>
      </c>
      <c r="T2358" s="13">
        <f t="shared" si="147"/>
        <v>42160.575277777774</v>
      </c>
      <c r="U2358" s="12">
        <v>42130</v>
      </c>
      <c r="V2358" s="12">
        <v>42160</v>
      </c>
      <c r="W2358">
        <v>2015</v>
      </c>
    </row>
    <row r="2359" spans="1:23" ht="30" x14ac:dyDescent="0.25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3">
        <f t="shared" si="146"/>
        <v>42264.411782407398</v>
      </c>
      <c r="T2359" s="13">
        <f t="shared" si="147"/>
        <v>42294.411782407398</v>
      </c>
      <c r="U2359" s="12">
        <v>42264</v>
      </c>
      <c r="V2359" s="12">
        <v>42294</v>
      </c>
      <c r="W2359">
        <v>2015</v>
      </c>
    </row>
    <row r="2360" spans="1:23" ht="30" x14ac:dyDescent="0.25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3">
        <f t="shared" si="146"/>
        <v>41978.722638888888</v>
      </c>
      <c r="T2360" s="13">
        <f t="shared" si="147"/>
        <v>42034.818749999999</v>
      </c>
      <c r="U2360" s="12">
        <v>41978</v>
      </c>
      <c r="V2360" s="12">
        <v>42034</v>
      </c>
      <c r="W2360">
        <v>2014</v>
      </c>
    </row>
    <row r="2361" spans="1:23" ht="30" x14ac:dyDescent="0.25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3">
        <f t="shared" si="146"/>
        <v>42159.441249999996</v>
      </c>
      <c r="T2361" s="13">
        <f t="shared" si="147"/>
        <v>42219.441249999996</v>
      </c>
      <c r="U2361" s="12">
        <v>42159</v>
      </c>
      <c r="V2361" s="12">
        <v>42219</v>
      </c>
      <c r="W2361">
        <v>2015</v>
      </c>
    </row>
    <row r="2362" spans="1:23" ht="30" x14ac:dyDescent="0.25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3">
        <f t="shared" si="146"/>
        <v>42377.498611111114</v>
      </c>
      <c r="T2362" s="13">
        <f t="shared" si="147"/>
        <v>42407.498611111114</v>
      </c>
      <c r="U2362" s="12">
        <v>42377</v>
      </c>
      <c r="V2362" s="12">
        <v>42407</v>
      </c>
      <c r="W2362">
        <v>2016</v>
      </c>
    </row>
    <row r="2363" spans="1:23" ht="30" x14ac:dyDescent="0.25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3">
        <f t="shared" si="146"/>
        <v>42466.650555555556</v>
      </c>
      <c r="T2363" s="13">
        <f t="shared" si="147"/>
        <v>42490.708333333336</v>
      </c>
      <c r="U2363" s="12">
        <v>42466</v>
      </c>
      <c r="V2363" s="12">
        <v>42490</v>
      </c>
      <c r="W2363">
        <v>2016</v>
      </c>
    </row>
    <row r="2364" spans="1:23" ht="30" x14ac:dyDescent="0.25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3">
        <f t="shared" si="146"/>
        <v>41954.47997685185</v>
      </c>
      <c r="T2364" s="13">
        <f t="shared" si="147"/>
        <v>41984.47997685185</v>
      </c>
      <c r="U2364" s="12">
        <v>41954</v>
      </c>
      <c r="V2364" s="12">
        <v>41984</v>
      </c>
      <c r="W2364">
        <v>2014</v>
      </c>
    </row>
    <row r="2365" spans="1:23" ht="30" x14ac:dyDescent="0.25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3">
        <f t="shared" si="146"/>
        <v>42321.803240740737</v>
      </c>
      <c r="T2365" s="13">
        <f t="shared" si="147"/>
        <v>42366.803240740737</v>
      </c>
      <c r="U2365" s="12">
        <v>42321</v>
      </c>
      <c r="V2365" s="12">
        <v>42366</v>
      </c>
      <c r="W2365">
        <v>2015</v>
      </c>
    </row>
    <row r="2366" spans="1:23" ht="30" x14ac:dyDescent="0.25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3">
        <f t="shared" si="146"/>
        <v>42248.726342592585</v>
      </c>
      <c r="T2366" s="13">
        <f t="shared" si="147"/>
        <v>42303.726342592585</v>
      </c>
      <c r="U2366" s="12">
        <v>42248</v>
      </c>
      <c r="V2366" s="12">
        <v>42303</v>
      </c>
      <c r="W2366">
        <v>2015</v>
      </c>
    </row>
    <row r="2367" spans="1:23" ht="30" x14ac:dyDescent="0.25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3">
        <f t="shared" si="146"/>
        <v>42346.528067129628</v>
      </c>
      <c r="T2367" s="13">
        <f t="shared" si="147"/>
        <v>42386.749999999993</v>
      </c>
      <c r="U2367" s="12">
        <v>42346</v>
      </c>
      <c r="V2367" s="12">
        <v>42386</v>
      </c>
      <c r="W2367">
        <v>2015</v>
      </c>
    </row>
    <row r="2368" spans="1:23" ht="30" x14ac:dyDescent="0.25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3">
        <f t="shared" si="146"/>
        <v>42268.323298611103</v>
      </c>
      <c r="T2368" s="13">
        <f t="shared" si="147"/>
        <v>42298.323298611103</v>
      </c>
      <c r="U2368" s="12">
        <v>42268</v>
      </c>
      <c r="V2368" s="12">
        <v>42298</v>
      </c>
      <c r="W2368">
        <v>2015</v>
      </c>
    </row>
    <row r="2369" spans="1:23" ht="30" x14ac:dyDescent="0.25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3">
        <f t="shared" si="146"/>
        <v>42425.761759259258</v>
      </c>
      <c r="T2369" s="13">
        <f t="shared" si="147"/>
        <v>42485.720092592594</v>
      </c>
      <c r="U2369" s="12">
        <v>42425</v>
      </c>
      <c r="V2369" s="12">
        <v>42485</v>
      </c>
      <c r="W2369">
        <v>2016</v>
      </c>
    </row>
    <row r="2370" spans="1:23" ht="30" x14ac:dyDescent="0.25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13">
        <f t="shared" si="146"/>
        <v>42063.513483796291</v>
      </c>
      <c r="T2370" s="13">
        <f t="shared" si="147"/>
        <v>42108.471817129634</v>
      </c>
      <c r="U2370" s="12">
        <v>42063</v>
      </c>
      <c r="V2370" s="12">
        <v>42108</v>
      </c>
      <c r="W2370">
        <v>2015</v>
      </c>
    </row>
    <row r="2371" spans="1:23" ht="30" x14ac:dyDescent="0.25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3">
        <f t="shared" ref="S2371:S2434" si="150">(((J2371/60)/60)/24)+DATE(1970,1,1)+(-5/24)</f>
        <v>42380.60429398148</v>
      </c>
      <c r="T2371" s="13">
        <f t="shared" ref="T2371:T2434" si="151">(((I2371/60)/60)/24)+DATE(1970,1,1)+(-5/24)</f>
        <v>42410.60429398148</v>
      </c>
      <c r="U2371" s="12">
        <v>42380</v>
      </c>
      <c r="V2371" s="12">
        <v>42410</v>
      </c>
      <c r="W2371">
        <v>2016</v>
      </c>
    </row>
    <row r="2372" spans="1:23" ht="30" x14ac:dyDescent="0.25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3">
        <f t="shared" si="150"/>
        <v>41960.980798611105</v>
      </c>
      <c r="T2372" s="13">
        <f t="shared" si="151"/>
        <v>41990.980798611105</v>
      </c>
      <c r="U2372" s="12">
        <v>41960</v>
      </c>
      <c r="V2372" s="12">
        <v>41990</v>
      </c>
      <c r="W2372">
        <v>2014</v>
      </c>
    </row>
    <row r="2373" spans="1:23" ht="30" x14ac:dyDescent="0.25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3">
        <f t="shared" si="150"/>
        <v>42150.569398148145</v>
      </c>
      <c r="T2373" s="13">
        <f t="shared" si="151"/>
        <v>42180.569398148145</v>
      </c>
      <c r="U2373" s="12">
        <v>42150</v>
      </c>
      <c r="V2373" s="12">
        <v>42180</v>
      </c>
      <c r="W2373">
        <v>2015</v>
      </c>
    </row>
    <row r="2374" spans="1:23" ht="30" x14ac:dyDescent="0.25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3">
        <f t="shared" si="150"/>
        <v>42087.860775462956</v>
      </c>
      <c r="T2374" s="13">
        <f t="shared" si="151"/>
        <v>42117.860775462956</v>
      </c>
      <c r="U2374" s="12">
        <v>42087</v>
      </c>
      <c r="V2374" s="12">
        <v>42117</v>
      </c>
      <c r="W2374">
        <v>2015</v>
      </c>
    </row>
    <row r="2375" spans="1:23" x14ac:dyDescent="0.25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3">
        <f t="shared" si="150"/>
        <v>42215.453981481485</v>
      </c>
      <c r="T2375" s="13">
        <f t="shared" si="151"/>
        <v>42245.453981481485</v>
      </c>
      <c r="U2375" s="12">
        <v>42215</v>
      </c>
      <c r="V2375" s="12">
        <v>42245</v>
      </c>
      <c r="W2375">
        <v>2015</v>
      </c>
    </row>
    <row r="2376" spans="1:23" ht="30" x14ac:dyDescent="0.25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3">
        <f t="shared" si="150"/>
        <v>42017.634953703695</v>
      </c>
      <c r="T2376" s="13">
        <f t="shared" si="151"/>
        <v>42047.634953703695</v>
      </c>
      <c r="U2376" s="12">
        <v>42017</v>
      </c>
      <c r="V2376" s="12">
        <v>42047</v>
      </c>
      <c r="W2376">
        <v>2015</v>
      </c>
    </row>
    <row r="2377" spans="1:23" ht="30" x14ac:dyDescent="0.25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3">
        <f t="shared" si="150"/>
        <v>42592.627743055556</v>
      </c>
      <c r="T2377" s="13">
        <f t="shared" si="151"/>
        <v>42622.627743055556</v>
      </c>
      <c r="U2377" s="12">
        <v>42592</v>
      </c>
      <c r="V2377" s="12">
        <v>42622</v>
      </c>
      <c r="W2377">
        <v>2016</v>
      </c>
    </row>
    <row r="2378" spans="1:23" ht="30" x14ac:dyDescent="0.25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3">
        <f t="shared" si="150"/>
        <v>42318.717199074068</v>
      </c>
      <c r="T2378" s="13">
        <f t="shared" si="151"/>
        <v>42348.717199074068</v>
      </c>
      <c r="U2378" s="12">
        <v>42318</v>
      </c>
      <c r="V2378" s="12">
        <v>42348</v>
      </c>
      <c r="W2378">
        <v>2015</v>
      </c>
    </row>
    <row r="2379" spans="1:23" ht="30" x14ac:dyDescent="0.25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3">
        <f t="shared" si="150"/>
        <v>42669.661840277775</v>
      </c>
      <c r="T2379" s="13">
        <f t="shared" si="151"/>
        <v>42699.703506944446</v>
      </c>
      <c r="U2379" s="12">
        <v>42669</v>
      </c>
      <c r="V2379" s="12">
        <v>42699</v>
      </c>
      <c r="W2379">
        <v>2016</v>
      </c>
    </row>
    <row r="2380" spans="1:23" ht="30" x14ac:dyDescent="0.25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3">
        <f t="shared" si="150"/>
        <v>42212.804745370369</v>
      </c>
      <c r="T2380" s="13">
        <f t="shared" si="151"/>
        <v>42241.804745370369</v>
      </c>
      <c r="U2380" s="12">
        <v>42212</v>
      </c>
      <c r="V2380" s="12">
        <v>42241</v>
      </c>
      <c r="W2380">
        <v>2015</v>
      </c>
    </row>
    <row r="2381" spans="1:23" ht="30" x14ac:dyDescent="0.25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3">
        <f t="shared" si="150"/>
        <v>42236.808055555557</v>
      </c>
      <c r="T2381" s="13">
        <f t="shared" si="151"/>
        <v>42281.808055555557</v>
      </c>
      <c r="U2381" s="12">
        <v>42236</v>
      </c>
      <c r="V2381" s="12">
        <v>42281</v>
      </c>
      <c r="W2381">
        <v>2015</v>
      </c>
    </row>
    <row r="2382" spans="1:23" ht="30" x14ac:dyDescent="0.25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3">
        <f t="shared" si="150"/>
        <v>42248.584976851846</v>
      </c>
      <c r="T2382" s="13">
        <f t="shared" si="151"/>
        <v>42278.584976851846</v>
      </c>
      <c r="U2382" s="12">
        <v>42248</v>
      </c>
      <c r="V2382" s="12">
        <v>42278</v>
      </c>
      <c r="W2382">
        <v>2015</v>
      </c>
    </row>
    <row r="2383" spans="1:23" ht="30" x14ac:dyDescent="0.25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3">
        <f t="shared" si="150"/>
        <v>42074.727407407401</v>
      </c>
      <c r="T2383" s="13">
        <f t="shared" si="151"/>
        <v>42104.727407407401</v>
      </c>
      <c r="U2383" s="12">
        <v>42074</v>
      </c>
      <c r="V2383" s="12">
        <v>42104</v>
      </c>
      <c r="W2383">
        <v>2015</v>
      </c>
    </row>
    <row r="2384" spans="1:23" ht="30" x14ac:dyDescent="0.25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3">
        <f t="shared" si="150"/>
        <v>42194.979201388887</v>
      </c>
      <c r="T2384" s="13">
        <f t="shared" si="151"/>
        <v>42219.979201388887</v>
      </c>
      <c r="U2384" s="12">
        <v>42194</v>
      </c>
      <c r="V2384" s="12">
        <v>42219</v>
      </c>
      <c r="W2384">
        <v>2015</v>
      </c>
    </row>
    <row r="2385" spans="1:23" ht="30" x14ac:dyDescent="0.25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3">
        <f t="shared" si="150"/>
        <v>42026.848460648143</v>
      </c>
      <c r="T2385" s="13">
        <f t="shared" si="151"/>
        <v>42056.848460648143</v>
      </c>
      <c r="U2385" s="12">
        <v>42026</v>
      </c>
      <c r="V2385" s="12">
        <v>42056</v>
      </c>
      <c r="W2385">
        <v>2015</v>
      </c>
    </row>
    <row r="2386" spans="1:23" ht="30" x14ac:dyDescent="0.25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3">
        <f t="shared" si="150"/>
        <v>41926.859293981477</v>
      </c>
      <c r="T2386" s="13">
        <f t="shared" si="151"/>
        <v>41956.900960648149</v>
      </c>
      <c r="U2386" s="12">
        <v>41926</v>
      </c>
      <c r="V2386" s="12">
        <v>41956</v>
      </c>
      <c r="W2386">
        <v>2014</v>
      </c>
    </row>
    <row r="2387" spans="1:23" ht="30" x14ac:dyDescent="0.25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3">
        <f t="shared" si="150"/>
        <v>42191.493425925924</v>
      </c>
      <c r="T2387" s="13">
        <f t="shared" si="151"/>
        <v>42221.493425925924</v>
      </c>
      <c r="U2387" s="12">
        <v>42191</v>
      </c>
      <c r="V2387" s="12">
        <v>42221</v>
      </c>
      <c r="W2387">
        <v>2015</v>
      </c>
    </row>
    <row r="2388" spans="1:23" ht="30" x14ac:dyDescent="0.25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3">
        <f t="shared" si="150"/>
        <v>41954.629907407405</v>
      </c>
      <c r="T2388" s="13">
        <f t="shared" si="151"/>
        <v>42014.629907407405</v>
      </c>
      <c r="U2388" s="12">
        <v>41954</v>
      </c>
      <c r="V2388" s="12">
        <v>42014</v>
      </c>
      <c r="W2388">
        <v>2014</v>
      </c>
    </row>
    <row r="2389" spans="1:23" ht="30" x14ac:dyDescent="0.25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3">
        <f t="shared" si="150"/>
        <v>42528.418287037035</v>
      </c>
      <c r="T2389" s="13">
        <f t="shared" si="151"/>
        <v>42573.418287037035</v>
      </c>
      <c r="U2389" s="12">
        <v>42528</v>
      </c>
      <c r="V2389" s="12">
        <v>42573</v>
      </c>
      <c r="W2389">
        <v>2016</v>
      </c>
    </row>
    <row r="2390" spans="1:23" ht="30" x14ac:dyDescent="0.25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3">
        <f t="shared" si="150"/>
        <v>41989.645358796297</v>
      </c>
      <c r="T2390" s="13">
        <f t="shared" si="151"/>
        <v>42019.603472222218</v>
      </c>
      <c r="U2390" s="12">
        <v>41989</v>
      </c>
      <c r="V2390" s="12">
        <v>42019</v>
      </c>
      <c r="W2390">
        <v>2014</v>
      </c>
    </row>
    <row r="2391" spans="1:23" ht="30" x14ac:dyDescent="0.25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3">
        <f t="shared" si="150"/>
        <v>42179.445046296292</v>
      </c>
      <c r="T2391" s="13">
        <f t="shared" si="151"/>
        <v>42210.707638888889</v>
      </c>
      <c r="U2391" s="12">
        <v>42179</v>
      </c>
      <c r="V2391" s="12">
        <v>42210</v>
      </c>
      <c r="W2391">
        <v>2015</v>
      </c>
    </row>
    <row r="2392" spans="1:23" ht="30" x14ac:dyDescent="0.25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3">
        <f t="shared" si="150"/>
        <v>41968.053981481477</v>
      </c>
      <c r="T2392" s="13">
        <f t="shared" si="151"/>
        <v>42008.053981481477</v>
      </c>
      <c r="U2392" s="12">
        <v>41968</v>
      </c>
      <c r="V2392" s="12">
        <v>42008</v>
      </c>
      <c r="W2392">
        <v>2014</v>
      </c>
    </row>
    <row r="2393" spans="1:23" x14ac:dyDescent="0.25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3">
        <f t="shared" si="150"/>
        <v>42064.586157407401</v>
      </c>
      <c r="T2393" s="13">
        <f t="shared" si="151"/>
        <v>42094.544490740744</v>
      </c>
      <c r="U2393" s="12">
        <v>42064</v>
      </c>
      <c r="V2393" s="12">
        <v>42094</v>
      </c>
      <c r="W2393">
        <v>2015</v>
      </c>
    </row>
    <row r="2394" spans="1:23" ht="30" x14ac:dyDescent="0.25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3">
        <f t="shared" si="150"/>
        <v>42275.912303240737</v>
      </c>
      <c r="T2394" s="13">
        <f t="shared" si="151"/>
        <v>42305.912303240737</v>
      </c>
      <c r="U2394" s="12">
        <v>42275</v>
      </c>
      <c r="V2394" s="12">
        <v>42305</v>
      </c>
      <c r="W2394">
        <v>2015</v>
      </c>
    </row>
    <row r="2395" spans="1:23" ht="30" x14ac:dyDescent="0.25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3">
        <f t="shared" si="150"/>
        <v>42194.440011574072</v>
      </c>
      <c r="T2395" s="13">
        <f t="shared" si="151"/>
        <v>42224.440011574072</v>
      </c>
      <c r="U2395" s="12">
        <v>42194</v>
      </c>
      <c r="V2395" s="12">
        <v>42224</v>
      </c>
      <c r="W2395">
        <v>2015</v>
      </c>
    </row>
    <row r="2396" spans="1:23" ht="30" x14ac:dyDescent="0.25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3">
        <f t="shared" si="150"/>
        <v>42031.15385416666</v>
      </c>
      <c r="T2396" s="13">
        <f t="shared" si="151"/>
        <v>42061.15385416666</v>
      </c>
      <c r="U2396" s="12">
        <v>42031</v>
      </c>
      <c r="V2396" s="12">
        <v>42061</v>
      </c>
      <c r="W2396">
        <v>2015</v>
      </c>
    </row>
    <row r="2397" spans="1:23" ht="30" x14ac:dyDescent="0.25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3">
        <f t="shared" si="150"/>
        <v>42716.913043981483</v>
      </c>
      <c r="T2397" s="13">
        <f t="shared" si="151"/>
        <v>42745.164583333331</v>
      </c>
      <c r="U2397" s="12">
        <v>42716</v>
      </c>
      <c r="V2397" s="12">
        <v>42745</v>
      </c>
      <c r="W2397">
        <v>2016</v>
      </c>
    </row>
    <row r="2398" spans="1:23" ht="30" x14ac:dyDescent="0.25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3">
        <f t="shared" si="150"/>
        <v>42262.640717592592</v>
      </c>
      <c r="T2398" s="13">
        <f t="shared" si="151"/>
        <v>42292.640717592592</v>
      </c>
      <c r="U2398" s="12">
        <v>42262</v>
      </c>
      <c r="V2398" s="12">
        <v>42292</v>
      </c>
      <c r="W2398">
        <v>2015</v>
      </c>
    </row>
    <row r="2399" spans="1:23" ht="30" x14ac:dyDescent="0.25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3">
        <f t="shared" si="150"/>
        <v>41976.676574074074</v>
      </c>
      <c r="T2399" s="13">
        <f t="shared" si="151"/>
        <v>42006.676574074074</v>
      </c>
      <c r="U2399" s="12">
        <v>41976</v>
      </c>
      <c r="V2399" s="12">
        <v>42006</v>
      </c>
      <c r="W2399">
        <v>2014</v>
      </c>
    </row>
    <row r="2400" spans="1:23" ht="30" x14ac:dyDescent="0.25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3">
        <f t="shared" si="150"/>
        <v>42157.708148148151</v>
      </c>
      <c r="T2400" s="13">
        <f t="shared" si="151"/>
        <v>42187.708148148151</v>
      </c>
      <c r="U2400" s="12">
        <v>42157</v>
      </c>
      <c r="V2400" s="12">
        <v>42187</v>
      </c>
      <c r="W2400">
        <v>2015</v>
      </c>
    </row>
    <row r="2401" spans="1:23" ht="30" x14ac:dyDescent="0.25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3">
        <f t="shared" si="150"/>
        <v>41956.644745370366</v>
      </c>
      <c r="T2401" s="13">
        <f t="shared" si="151"/>
        <v>41991.644745370366</v>
      </c>
      <c r="U2401" s="12">
        <v>41956</v>
      </c>
      <c r="V2401" s="12">
        <v>41991</v>
      </c>
      <c r="W2401">
        <v>2014</v>
      </c>
    </row>
    <row r="2402" spans="1:23" ht="30" x14ac:dyDescent="0.25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3">
        <f t="shared" si="150"/>
        <v>42444.059768518513</v>
      </c>
      <c r="T2402" s="13">
        <f t="shared" si="151"/>
        <v>42474.059768518513</v>
      </c>
      <c r="U2402" s="12">
        <v>42444</v>
      </c>
      <c r="V2402" s="12">
        <v>42474</v>
      </c>
      <c r="W2402">
        <v>2016</v>
      </c>
    </row>
    <row r="2403" spans="1:23" ht="30" x14ac:dyDescent="0.25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3">
        <f t="shared" si="150"/>
        <v>42374.614537037036</v>
      </c>
      <c r="T2403" s="13">
        <f t="shared" si="151"/>
        <v>42434.614537037036</v>
      </c>
      <c r="U2403" s="12">
        <v>42374</v>
      </c>
      <c r="V2403" s="12">
        <v>42434</v>
      </c>
      <c r="W2403">
        <v>2016</v>
      </c>
    </row>
    <row r="2404" spans="1:23" x14ac:dyDescent="0.25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3">
        <f t="shared" si="150"/>
        <v>42107.47142361111</v>
      </c>
      <c r="T2404" s="13">
        <f t="shared" si="151"/>
        <v>42137.47142361111</v>
      </c>
      <c r="U2404" s="12">
        <v>42107</v>
      </c>
      <c r="V2404" s="12">
        <v>42137</v>
      </c>
      <c r="W2404">
        <v>2015</v>
      </c>
    </row>
    <row r="2405" spans="1:23" ht="30" x14ac:dyDescent="0.25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3">
        <f t="shared" si="150"/>
        <v>42399.674282407403</v>
      </c>
      <c r="T2405" s="13">
        <f t="shared" si="151"/>
        <v>42459.632615740738</v>
      </c>
      <c r="U2405" s="12">
        <v>42399</v>
      </c>
      <c r="V2405" s="12">
        <v>42459</v>
      </c>
      <c r="W2405">
        <v>2016</v>
      </c>
    </row>
    <row r="2406" spans="1:23" ht="30" x14ac:dyDescent="0.25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3">
        <f t="shared" si="150"/>
        <v>42341.831099537034</v>
      </c>
      <c r="T2406" s="13">
        <f t="shared" si="151"/>
        <v>42371.831099537034</v>
      </c>
      <c r="U2406" s="12">
        <v>42341</v>
      </c>
      <c r="V2406" s="12">
        <v>42371</v>
      </c>
      <c r="W2406">
        <v>2015</v>
      </c>
    </row>
    <row r="2407" spans="1:23" ht="30" x14ac:dyDescent="0.25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3">
        <f t="shared" si="150"/>
        <v>42595.377025462956</v>
      </c>
      <c r="T2407" s="13">
        <f t="shared" si="151"/>
        <v>42616.377025462956</v>
      </c>
      <c r="U2407" s="12">
        <v>42595</v>
      </c>
      <c r="V2407" s="12">
        <v>42616</v>
      </c>
      <c r="W2407">
        <v>2016</v>
      </c>
    </row>
    <row r="2408" spans="1:23" ht="30" x14ac:dyDescent="0.25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3">
        <f t="shared" si="150"/>
        <v>41982.902662037035</v>
      </c>
      <c r="T2408" s="13">
        <f t="shared" si="151"/>
        <v>42022.902662037035</v>
      </c>
      <c r="U2408" s="12">
        <v>41982</v>
      </c>
      <c r="V2408" s="12">
        <v>42022</v>
      </c>
      <c r="W2408">
        <v>2014</v>
      </c>
    </row>
    <row r="2409" spans="1:23" ht="30" x14ac:dyDescent="0.25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3">
        <f t="shared" si="150"/>
        <v>42082.367222222216</v>
      </c>
      <c r="T2409" s="13">
        <f t="shared" si="151"/>
        <v>42105.041666666664</v>
      </c>
      <c r="U2409" s="12">
        <v>42082</v>
      </c>
      <c r="V2409" s="12">
        <v>42105</v>
      </c>
      <c r="W2409">
        <v>2015</v>
      </c>
    </row>
    <row r="2410" spans="1:23" ht="30" x14ac:dyDescent="0.25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3">
        <f t="shared" si="150"/>
        <v>41918.93237268518</v>
      </c>
      <c r="T2410" s="13">
        <f t="shared" si="151"/>
        <v>41948.974039351851</v>
      </c>
      <c r="U2410" s="12">
        <v>41918</v>
      </c>
      <c r="V2410" s="12">
        <v>41948</v>
      </c>
      <c r="W2410">
        <v>2014</v>
      </c>
    </row>
    <row r="2411" spans="1:23" ht="30" x14ac:dyDescent="0.25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3">
        <f t="shared" si="150"/>
        <v>42204.667534722219</v>
      </c>
      <c r="T2411" s="13">
        <f t="shared" si="151"/>
        <v>42234.667534722219</v>
      </c>
      <c r="U2411" s="12">
        <v>42204</v>
      </c>
      <c r="V2411" s="12">
        <v>42234</v>
      </c>
      <c r="W2411">
        <v>2015</v>
      </c>
    </row>
    <row r="2412" spans="1:23" ht="30" x14ac:dyDescent="0.25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3">
        <f t="shared" si="150"/>
        <v>42224.199942129628</v>
      </c>
      <c r="T2412" s="13">
        <f t="shared" si="151"/>
        <v>42254.199942129628</v>
      </c>
      <c r="U2412" s="12">
        <v>42224</v>
      </c>
      <c r="V2412" s="12">
        <v>42254</v>
      </c>
      <c r="W2412">
        <v>2015</v>
      </c>
    </row>
    <row r="2413" spans="1:23" ht="30" x14ac:dyDescent="0.25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3">
        <f t="shared" si="150"/>
        <v>42211.524097222216</v>
      </c>
      <c r="T2413" s="13">
        <f t="shared" si="151"/>
        <v>42241.524097222216</v>
      </c>
      <c r="U2413" s="12">
        <v>42211</v>
      </c>
      <c r="V2413" s="12">
        <v>42241</v>
      </c>
      <c r="W2413">
        <v>2015</v>
      </c>
    </row>
    <row r="2414" spans="1:23" ht="30" x14ac:dyDescent="0.25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3">
        <f t="shared" si="150"/>
        <v>42655.528622685182</v>
      </c>
      <c r="T2414" s="13">
        <f t="shared" si="151"/>
        <v>42700.570289351854</v>
      </c>
      <c r="U2414" s="12">
        <v>42655</v>
      </c>
      <c r="V2414" s="12">
        <v>42700</v>
      </c>
      <c r="W2414">
        <v>2016</v>
      </c>
    </row>
    <row r="2415" spans="1:23" ht="30" x14ac:dyDescent="0.25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3">
        <f t="shared" si="150"/>
        <v>41759.901412037034</v>
      </c>
      <c r="T2415" s="13">
        <f t="shared" si="151"/>
        <v>41790.770833333328</v>
      </c>
      <c r="U2415" s="12">
        <v>41759</v>
      </c>
      <c r="V2415" s="12">
        <v>41790</v>
      </c>
      <c r="W2415">
        <v>2014</v>
      </c>
    </row>
    <row r="2416" spans="1:23" ht="30" x14ac:dyDescent="0.25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3">
        <f t="shared" si="150"/>
        <v>42198.486805555549</v>
      </c>
      <c r="T2416" s="13">
        <f t="shared" si="151"/>
        <v>42237.957638888889</v>
      </c>
      <c r="U2416" s="12">
        <v>42198</v>
      </c>
      <c r="V2416" s="12">
        <v>42237</v>
      </c>
      <c r="W2416">
        <v>2015</v>
      </c>
    </row>
    <row r="2417" spans="1:23" ht="30" x14ac:dyDescent="0.25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3">
        <f t="shared" si="150"/>
        <v>42536.654467592591</v>
      </c>
      <c r="T2417" s="13">
        <f t="shared" si="151"/>
        <v>42566.654467592591</v>
      </c>
      <c r="U2417" s="12">
        <v>42536</v>
      </c>
      <c r="V2417" s="12">
        <v>42566</v>
      </c>
      <c r="W2417">
        <v>2016</v>
      </c>
    </row>
    <row r="2418" spans="1:23" ht="30" x14ac:dyDescent="0.25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3">
        <f t="shared" si="150"/>
        <v>42019.529432870368</v>
      </c>
      <c r="T2418" s="13">
        <f t="shared" si="151"/>
        <v>42077.416666666664</v>
      </c>
      <c r="U2418" s="12">
        <v>42019</v>
      </c>
      <c r="V2418" s="12">
        <v>42077</v>
      </c>
      <c r="W2418">
        <v>2015</v>
      </c>
    </row>
    <row r="2419" spans="1:23" ht="30" x14ac:dyDescent="0.25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3">
        <f t="shared" si="150"/>
        <v>41831.675775462958</v>
      </c>
      <c r="T2419" s="13">
        <f t="shared" si="151"/>
        <v>41861.675775462958</v>
      </c>
      <c r="U2419" s="12">
        <v>41831</v>
      </c>
      <c r="V2419" s="12">
        <v>41861</v>
      </c>
      <c r="W2419">
        <v>2014</v>
      </c>
    </row>
    <row r="2420" spans="1:23" x14ac:dyDescent="0.25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3">
        <f t="shared" si="150"/>
        <v>42027.648657407401</v>
      </c>
      <c r="T2420" s="13">
        <f t="shared" si="151"/>
        <v>42087.606990740744</v>
      </c>
      <c r="U2420" s="12">
        <v>42027</v>
      </c>
      <c r="V2420" s="12">
        <v>42087</v>
      </c>
      <c r="W2420">
        <v>2015</v>
      </c>
    </row>
    <row r="2421" spans="1:23" ht="30" x14ac:dyDescent="0.25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3">
        <f t="shared" si="150"/>
        <v>41993.529965277768</v>
      </c>
      <c r="T2421" s="13">
        <f t="shared" si="151"/>
        <v>42053.529965277768</v>
      </c>
      <c r="U2421" s="12">
        <v>41993</v>
      </c>
      <c r="V2421" s="12">
        <v>42053</v>
      </c>
      <c r="W2421">
        <v>2014</v>
      </c>
    </row>
    <row r="2422" spans="1:23" ht="30" x14ac:dyDescent="0.25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3">
        <f t="shared" si="150"/>
        <v>41892.820543981477</v>
      </c>
      <c r="T2422" s="13">
        <f t="shared" si="151"/>
        <v>41952.862210648142</v>
      </c>
      <c r="U2422" s="12">
        <v>41892</v>
      </c>
      <c r="V2422" s="12">
        <v>41952</v>
      </c>
      <c r="W2422">
        <v>2014</v>
      </c>
    </row>
    <row r="2423" spans="1:23" x14ac:dyDescent="0.25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3">
        <f t="shared" si="150"/>
        <v>42026.479120370372</v>
      </c>
      <c r="T2423" s="13">
        <f t="shared" si="151"/>
        <v>42056.479120370372</v>
      </c>
      <c r="U2423" s="12">
        <v>42026</v>
      </c>
      <c r="V2423" s="12">
        <v>42056</v>
      </c>
      <c r="W2423">
        <v>2015</v>
      </c>
    </row>
    <row r="2424" spans="1:23" x14ac:dyDescent="0.25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3">
        <f t="shared" si="150"/>
        <v>42044.516620370363</v>
      </c>
      <c r="T2424" s="13">
        <f t="shared" si="151"/>
        <v>42074.474953703706</v>
      </c>
      <c r="U2424" s="12">
        <v>42044</v>
      </c>
      <c r="V2424" s="12">
        <v>42074</v>
      </c>
      <c r="W2424">
        <v>2015</v>
      </c>
    </row>
    <row r="2425" spans="1:23" ht="30" x14ac:dyDescent="0.25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3">
        <f t="shared" si="150"/>
        <v>41974.496412037035</v>
      </c>
      <c r="T2425" s="13">
        <f t="shared" si="151"/>
        <v>42004.496412037035</v>
      </c>
      <c r="U2425" s="12">
        <v>41974</v>
      </c>
      <c r="V2425" s="12">
        <v>42004</v>
      </c>
      <c r="W2425">
        <v>2014</v>
      </c>
    </row>
    <row r="2426" spans="1:23" x14ac:dyDescent="0.25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3">
        <f t="shared" si="150"/>
        <v>41909.684120370366</v>
      </c>
      <c r="T2426" s="13">
        <f t="shared" si="151"/>
        <v>41939.684120370366</v>
      </c>
      <c r="U2426" s="12">
        <v>41909</v>
      </c>
      <c r="V2426" s="12">
        <v>41939</v>
      </c>
      <c r="W2426">
        <v>2014</v>
      </c>
    </row>
    <row r="2427" spans="1:23" ht="30" x14ac:dyDescent="0.25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3">
        <f t="shared" si="150"/>
        <v>42502.705428240741</v>
      </c>
      <c r="T2427" s="13">
        <f t="shared" si="151"/>
        <v>42517.711111111108</v>
      </c>
      <c r="U2427" s="12">
        <v>42502</v>
      </c>
      <c r="V2427" s="12">
        <v>42517</v>
      </c>
      <c r="W2427">
        <v>2016</v>
      </c>
    </row>
    <row r="2428" spans="1:23" ht="30" x14ac:dyDescent="0.25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3">
        <f t="shared" si="150"/>
        <v>42163.961712962955</v>
      </c>
      <c r="T2428" s="13">
        <f t="shared" si="151"/>
        <v>42223.961712962955</v>
      </c>
      <c r="U2428" s="12">
        <v>42163</v>
      </c>
      <c r="V2428" s="12">
        <v>42223</v>
      </c>
      <c r="W2428">
        <v>2015</v>
      </c>
    </row>
    <row r="2429" spans="1:23" x14ac:dyDescent="0.25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3">
        <f t="shared" si="150"/>
        <v>42412.11033564814</v>
      </c>
      <c r="T2429" s="13">
        <f t="shared" si="151"/>
        <v>42452.068668981483</v>
      </c>
      <c r="U2429" s="12">
        <v>42412</v>
      </c>
      <c r="V2429" s="12">
        <v>42452</v>
      </c>
      <c r="W2429">
        <v>2016</v>
      </c>
    </row>
    <row r="2430" spans="1:23" ht="30" x14ac:dyDescent="0.25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3">
        <f t="shared" si="150"/>
        <v>42045.575821759259</v>
      </c>
      <c r="T2430" s="13">
        <f t="shared" si="151"/>
        <v>42075.534155092588</v>
      </c>
      <c r="U2430" s="12">
        <v>42045</v>
      </c>
      <c r="V2430" s="12">
        <v>42075</v>
      </c>
      <c r="W2430">
        <v>2015</v>
      </c>
    </row>
    <row r="2431" spans="1:23" ht="30" x14ac:dyDescent="0.25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3">
        <f t="shared" si="150"/>
        <v>42734.670902777776</v>
      </c>
      <c r="T2431" s="13">
        <f t="shared" si="151"/>
        <v>42771.488888888889</v>
      </c>
      <c r="U2431" s="12">
        <v>42734</v>
      </c>
      <c r="V2431" s="12">
        <v>42771</v>
      </c>
      <c r="W2431">
        <v>2016</v>
      </c>
    </row>
    <row r="2432" spans="1:23" ht="30" x14ac:dyDescent="0.25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3">
        <f t="shared" si="150"/>
        <v>42381.922499999993</v>
      </c>
      <c r="T2432" s="13">
        <f t="shared" si="151"/>
        <v>42411.922499999993</v>
      </c>
      <c r="U2432" s="12">
        <v>42381</v>
      </c>
      <c r="V2432" s="12">
        <v>42411</v>
      </c>
      <c r="W2432">
        <v>2016</v>
      </c>
    </row>
    <row r="2433" spans="1:23" x14ac:dyDescent="0.25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3">
        <f t="shared" si="150"/>
        <v>42488.891354166662</v>
      </c>
      <c r="T2433" s="13">
        <f t="shared" si="151"/>
        <v>42548.891354166662</v>
      </c>
      <c r="U2433" s="12">
        <v>42488</v>
      </c>
      <c r="V2433" s="12">
        <v>42548</v>
      </c>
      <c r="W2433">
        <v>2016</v>
      </c>
    </row>
    <row r="2434" spans="1:23" ht="30" x14ac:dyDescent="0.25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3">
        <f t="shared" si="150"/>
        <v>42041.010381944441</v>
      </c>
      <c r="T2434" s="13">
        <f t="shared" si="151"/>
        <v>42071.010381944441</v>
      </c>
      <c r="U2434" s="12">
        <v>42041</v>
      </c>
      <c r="V2434" s="12">
        <v>42071</v>
      </c>
      <c r="W2434">
        <v>2015</v>
      </c>
    </row>
    <row r="2435" spans="1:23" ht="30" x14ac:dyDescent="0.25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3">
        <f t="shared" ref="S2435:S2498" si="154">(((J2435/60)/60)/24)+DATE(1970,1,1)+(-5/24)</f>
        <v>42397.691469907404</v>
      </c>
      <c r="T2435" s="13">
        <f t="shared" ref="T2435:T2498" si="155">(((I2435/60)/60)/24)+DATE(1970,1,1)+(-5/24)</f>
        <v>42427.691469907404</v>
      </c>
      <c r="U2435" s="12">
        <v>42397</v>
      </c>
      <c r="V2435" s="12">
        <v>42427</v>
      </c>
      <c r="W2435">
        <v>2016</v>
      </c>
    </row>
    <row r="2436" spans="1:23" ht="30" x14ac:dyDescent="0.25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3">
        <f t="shared" si="154"/>
        <v>42179.977708333325</v>
      </c>
      <c r="T2436" s="13">
        <f t="shared" si="155"/>
        <v>42219.977708333325</v>
      </c>
      <c r="U2436" s="12">
        <v>42179</v>
      </c>
      <c r="V2436" s="12">
        <v>42219</v>
      </c>
      <c r="W2436">
        <v>2015</v>
      </c>
    </row>
    <row r="2437" spans="1:23" ht="30" x14ac:dyDescent="0.25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3">
        <f t="shared" si="154"/>
        <v>42252.069282407399</v>
      </c>
      <c r="T2437" s="13">
        <f t="shared" si="155"/>
        <v>42282.069282407399</v>
      </c>
      <c r="U2437" s="12">
        <v>42252</v>
      </c>
      <c r="V2437" s="12">
        <v>42282</v>
      </c>
      <c r="W2437">
        <v>2015</v>
      </c>
    </row>
    <row r="2438" spans="1:23" ht="30" x14ac:dyDescent="0.25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3">
        <f t="shared" si="154"/>
        <v>42338.407060185178</v>
      </c>
      <c r="T2438" s="13">
        <f t="shared" si="155"/>
        <v>42398.407060185178</v>
      </c>
      <c r="U2438" s="12">
        <v>42338</v>
      </c>
      <c r="V2438" s="12">
        <v>42398</v>
      </c>
      <c r="W2438">
        <v>2015</v>
      </c>
    </row>
    <row r="2439" spans="1:23" ht="30" x14ac:dyDescent="0.25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3">
        <f t="shared" si="154"/>
        <v>42031.756805555553</v>
      </c>
      <c r="T2439" s="13">
        <f t="shared" si="155"/>
        <v>42080.541666666664</v>
      </c>
      <c r="U2439" s="12">
        <v>42031</v>
      </c>
      <c r="V2439" s="12">
        <v>42080</v>
      </c>
      <c r="W2439">
        <v>2015</v>
      </c>
    </row>
    <row r="2440" spans="1:23" ht="45" x14ac:dyDescent="0.25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3">
        <f t="shared" si="154"/>
        <v>42285.706736111104</v>
      </c>
      <c r="T2440" s="13">
        <f t="shared" si="155"/>
        <v>42345.748402777775</v>
      </c>
      <c r="U2440" s="12">
        <v>42285</v>
      </c>
      <c r="V2440" s="12">
        <v>42345</v>
      </c>
      <c r="W2440">
        <v>2015</v>
      </c>
    </row>
    <row r="2441" spans="1:23" ht="45" x14ac:dyDescent="0.25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3">
        <f t="shared" si="154"/>
        <v>42265.610289351847</v>
      </c>
      <c r="T2441" s="13">
        <f t="shared" si="155"/>
        <v>42295.610289351847</v>
      </c>
      <c r="U2441" s="12">
        <v>42265</v>
      </c>
      <c r="V2441" s="12">
        <v>42295</v>
      </c>
      <c r="W2441">
        <v>2015</v>
      </c>
    </row>
    <row r="2442" spans="1:23" x14ac:dyDescent="0.25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3">
        <f t="shared" si="154"/>
        <v>42383.691122685181</v>
      </c>
      <c r="T2442" s="13">
        <f t="shared" si="155"/>
        <v>42413.691122685181</v>
      </c>
      <c r="U2442" s="12">
        <v>42383</v>
      </c>
      <c r="V2442" s="12">
        <v>42413</v>
      </c>
      <c r="W2442">
        <v>2016</v>
      </c>
    </row>
    <row r="2443" spans="1:23" x14ac:dyDescent="0.25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3">
        <f t="shared" si="154"/>
        <v>42186.917291666665</v>
      </c>
      <c r="T2443" s="13">
        <f t="shared" si="155"/>
        <v>42207.999305555553</v>
      </c>
      <c r="U2443" s="12">
        <v>42186</v>
      </c>
      <c r="V2443" s="12">
        <v>42207</v>
      </c>
      <c r="W2443">
        <v>2015</v>
      </c>
    </row>
    <row r="2444" spans="1:23" ht="30" x14ac:dyDescent="0.25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3">
        <f t="shared" si="154"/>
        <v>42052.458657407398</v>
      </c>
      <c r="T2444" s="13">
        <f t="shared" si="155"/>
        <v>42082.416990740741</v>
      </c>
      <c r="U2444" s="12">
        <v>42052</v>
      </c>
      <c r="V2444" s="12">
        <v>42082</v>
      </c>
      <c r="W2444">
        <v>2015</v>
      </c>
    </row>
    <row r="2445" spans="1:23" ht="30" x14ac:dyDescent="0.25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3">
        <f t="shared" si="154"/>
        <v>41836.416921296295</v>
      </c>
      <c r="T2445" s="13">
        <f t="shared" si="155"/>
        <v>41866.416921296295</v>
      </c>
      <c r="U2445" s="12">
        <v>41836</v>
      </c>
      <c r="V2445" s="12">
        <v>41866</v>
      </c>
      <c r="W2445">
        <v>2014</v>
      </c>
    </row>
    <row r="2446" spans="1:23" ht="30" x14ac:dyDescent="0.25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3">
        <f t="shared" si="154"/>
        <v>42485.54619212963</v>
      </c>
      <c r="T2446" s="13">
        <f t="shared" si="155"/>
        <v>42515.54619212963</v>
      </c>
      <c r="U2446" s="12">
        <v>42485</v>
      </c>
      <c r="V2446" s="12">
        <v>42515</v>
      </c>
      <c r="W2446">
        <v>2016</v>
      </c>
    </row>
    <row r="2447" spans="1:23" ht="30" x14ac:dyDescent="0.25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3">
        <f t="shared" si="154"/>
        <v>42242.981724537036</v>
      </c>
      <c r="T2447" s="13">
        <f t="shared" si="155"/>
        <v>42272.981724537036</v>
      </c>
      <c r="U2447" s="12">
        <v>42242</v>
      </c>
      <c r="V2447" s="12">
        <v>42272</v>
      </c>
      <c r="W2447">
        <v>2015</v>
      </c>
    </row>
    <row r="2448" spans="1:23" ht="30" x14ac:dyDescent="0.25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3">
        <f t="shared" si="154"/>
        <v>42670.394340277773</v>
      </c>
      <c r="T2448" s="13">
        <f t="shared" si="155"/>
        <v>42700.436006944445</v>
      </c>
      <c r="U2448" s="12">
        <v>42670</v>
      </c>
      <c r="V2448" s="12">
        <v>42700</v>
      </c>
      <c r="W2448">
        <v>2016</v>
      </c>
    </row>
    <row r="2449" spans="1:23" ht="30" x14ac:dyDescent="0.25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3">
        <f t="shared" si="154"/>
        <v>42654.26149305555</v>
      </c>
      <c r="T2449" s="13">
        <f t="shared" si="155"/>
        <v>42685.958333333336</v>
      </c>
      <c r="U2449" s="12">
        <v>42654</v>
      </c>
      <c r="V2449" s="12">
        <v>42685</v>
      </c>
      <c r="W2449">
        <v>2016</v>
      </c>
    </row>
    <row r="2450" spans="1:23" ht="30" x14ac:dyDescent="0.25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3">
        <f t="shared" si="154"/>
        <v>42607.107789351845</v>
      </c>
      <c r="T2450" s="13">
        <f t="shared" si="155"/>
        <v>42613.025000000001</v>
      </c>
      <c r="U2450" s="12">
        <v>42607</v>
      </c>
      <c r="V2450" s="12">
        <v>42613</v>
      </c>
      <c r="W2450">
        <v>2016</v>
      </c>
    </row>
    <row r="2451" spans="1:23" ht="30" x14ac:dyDescent="0.25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3">
        <f t="shared" si="154"/>
        <v>41942.934201388889</v>
      </c>
      <c r="T2451" s="13">
        <f t="shared" si="155"/>
        <v>41972.975868055553</v>
      </c>
      <c r="U2451" s="12">
        <v>41942</v>
      </c>
      <c r="V2451" s="12">
        <v>41972</v>
      </c>
      <c r="W2451">
        <v>2014</v>
      </c>
    </row>
    <row r="2452" spans="1:23" ht="30" x14ac:dyDescent="0.25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3">
        <f t="shared" si="154"/>
        <v>41901.864074074074</v>
      </c>
      <c r="T2452" s="13">
        <f t="shared" si="155"/>
        <v>41939.924305555556</v>
      </c>
      <c r="U2452" s="12">
        <v>41901</v>
      </c>
      <c r="V2452" s="12">
        <v>41939</v>
      </c>
      <c r="W2452">
        <v>2014</v>
      </c>
    </row>
    <row r="2453" spans="1:23" ht="30" x14ac:dyDescent="0.25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3">
        <f t="shared" si="154"/>
        <v>42779.700115740743</v>
      </c>
      <c r="T2453" s="13">
        <f t="shared" si="155"/>
        <v>42799.700115740743</v>
      </c>
      <c r="U2453" s="12">
        <v>42779</v>
      </c>
      <c r="V2453" s="12">
        <v>42799</v>
      </c>
      <c r="W2453">
        <v>2017</v>
      </c>
    </row>
    <row r="2454" spans="1:23" ht="30" x14ac:dyDescent="0.25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3">
        <f t="shared" si="154"/>
        <v>42338.635416666664</v>
      </c>
      <c r="T2454" s="13">
        <f t="shared" si="155"/>
        <v>42367.749999999993</v>
      </c>
      <c r="U2454" s="12">
        <v>42338</v>
      </c>
      <c r="V2454" s="12">
        <v>42367</v>
      </c>
      <c r="W2454">
        <v>2015</v>
      </c>
    </row>
    <row r="2455" spans="1:23" ht="30" x14ac:dyDescent="0.25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3">
        <f t="shared" si="154"/>
        <v>42738.483900462961</v>
      </c>
      <c r="T2455" s="13">
        <f t="shared" si="155"/>
        <v>42768.483900462961</v>
      </c>
      <c r="U2455" s="12">
        <v>42738</v>
      </c>
      <c r="V2455" s="12">
        <v>42768</v>
      </c>
      <c r="W2455">
        <v>2017</v>
      </c>
    </row>
    <row r="2456" spans="1:23" ht="30" x14ac:dyDescent="0.25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3">
        <f t="shared" si="154"/>
        <v>42769.99314814814</v>
      </c>
      <c r="T2456" s="13">
        <f t="shared" si="155"/>
        <v>42804.99314814814</v>
      </c>
      <c r="U2456" s="12">
        <v>42769</v>
      </c>
      <c r="V2456" s="12">
        <v>42804</v>
      </c>
      <c r="W2456">
        <v>2017</v>
      </c>
    </row>
    <row r="2457" spans="1:23" ht="30" x14ac:dyDescent="0.25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3">
        <f t="shared" si="154"/>
        <v>42452.573495370372</v>
      </c>
      <c r="T2457" s="13">
        <f t="shared" si="155"/>
        <v>42480.573495370372</v>
      </c>
      <c r="U2457" s="12">
        <v>42452</v>
      </c>
      <c r="V2457" s="12">
        <v>42480</v>
      </c>
      <c r="W2457">
        <v>2016</v>
      </c>
    </row>
    <row r="2458" spans="1:23" ht="30" x14ac:dyDescent="0.25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3">
        <f t="shared" si="154"/>
        <v>42761.752766203703</v>
      </c>
      <c r="T2458" s="13">
        <f t="shared" si="155"/>
        <v>42791.752766203703</v>
      </c>
      <c r="U2458" s="12">
        <v>42761</v>
      </c>
      <c r="V2458" s="12">
        <v>42791</v>
      </c>
      <c r="W2458">
        <v>2017</v>
      </c>
    </row>
    <row r="2459" spans="1:23" ht="30" x14ac:dyDescent="0.25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3">
        <f t="shared" si="154"/>
        <v>42423.394166666665</v>
      </c>
      <c r="T2459" s="13">
        <f t="shared" si="155"/>
        <v>42453.352500000001</v>
      </c>
      <c r="U2459" s="12">
        <v>42423</v>
      </c>
      <c r="V2459" s="12">
        <v>42453</v>
      </c>
      <c r="W2459">
        <v>2016</v>
      </c>
    </row>
    <row r="2460" spans="1:23" ht="30" x14ac:dyDescent="0.25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3">
        <f t="shared" si="154"/>
        <v>42495.663402777776</v>
      </c>
      <c r="T2460" s="13">
        <f t="shared" si="155"/>
        <v>42530.583333333336</v>
      </c>
      <c r="U2460" s="12">
        <v>42495</v>
      </c>
      <c r="V2460" s="12">
        <v>42530</v>
      </c>
      <c r="W2460">
        <v>2016</v>
      </c>
    </row>
    <row r="2461" spans="1:23" ht="30" x14ac:dyDescent="0.25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3">
        <f t="shared" si="154"/>
        <v>42407.429224537038</v>
      </c>
      <c r="T2461" s="13">
        <f t="shared" si="155"/>
        <v>42452.387557870366</v>
      </c>
      <c r="U2461" s="12">
        <v>42407</v>
      </c>
      <c r="V2461" s="12">
        <v>42452</v>
      </c>
      <c r="W2461">
        <v>2016</v>
      </c>
    </row>
    <row r="2462" spans="1:23" ht="30" x14ac:dyDescent="0.25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3">
        <f t="shared" si="154"/>
        <v>42703.978784722225</v>
      </c>
      <c r="T2462" s="13">
        <f t="shared" si="155"/>
        <v>42737.970138888886</v>
      </c>
      <c r="U2462" s="12">
        <v>42703</v>
      </c>
      <c r="V2462" s="12">
        <v>42737</v>
      </c>
      <c r="W2462">
        <v>2016</v>
      </c>
    </row>
    <row r="2463" spans="1:23" ht="30" x14ac:dyDescent="0.25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13">
        <f t="shared" si="154"/>
        <v>40783.804363425923</v>
      </c>
      <c r="T2463" s="13">
        <f t="shared" si="155"/>
        <v>40816.916666666664</v>
      </c>
      <c r="U2463" s="12">
        <v>40783</v>
      </c>
      <c r="V2463" s="12">
        <v>40816</v>
      </c>
      <c r="W2463">
        <v>2011</v>
      </c>
    </row>
    <row r="2464" spans="1:23" ht="30" x14ac:dyDescent="0.25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3">
        <f t="shared" si="154"/>
        <v>41088.977962962963</v>
      </c>
      <c r="T2464" s="13">
        <f t="shared" si="155"/>
        <v>41108.977962962963</v>
      </c>
      <c r="U2464" s="12">
        <v>41088</v>
      </c>
      <c r="V2464" s="12">
        <v>41108</v>
      </c>
      <c r="W2464">
        <v>2012</v>
      </c>
    </row>
    <row r="2465" spans="1:23" x14ac:dyDescent="0.25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3">
        <f t="shared" si="154"/>
        <v>41340.903067129628</v>
      </c>
      <c r="T2465" s="13">
        <f t="shared" si="155"/>
        <v>41380.583333333328</v>
      </c>
      <c r="U2465" s="12">
        <v>41340</v>
      </c>
      <c r="V2465" s="12">
        <v>41380</v>
      </c>
      <c r="W2465">
        <v>2013</v>
      </c>
    </row>
    <row r="2466" spans="1:23" ht="30" x14ac:dyDescent="0.25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3">
        <f t="shared" si="154"/>
        <v>42248.692094907405</v>
      </c>
      <c r="T2466" s="13">
        <f t="shared" si="155"/>
        <v>42277.603472222218</v>
      </c>
      <c r="U2466" s="12">
        <v>42248</v>
      </c>
      <c r="V2466" s="12">
        <v>42277</v>
      </c>
      <c r="W2466">
        <v>2015</v>
      </c>
    </row>
    <row r="2467" spans="1:23" ht="30" x14ac:dyDescent="0.25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3">
        <f t="shared" si="154"/>
        <v>41145.510972222219</v>
      </c>
      <c r="T2467" s="13">
        <f t="shared" si="155"/>
        <v>41175.510972222219</v>
      </c>
      <c r="U2467" s="12">
        <v>41145</v>
      </c>
      <c r="V2467" s="12">
        <v>41175</v>
      </c>
      <c r="W2467">
        <v>2012</v>
      </c>
    </row>
    <row r="2468" spans="1:23" ht="30" x14ac:dyDescent="0.25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3">
        <f t="shared" si="154"/>
        <v>41372.894131944442</v>
      </c>
      <c r="T2468" s="13">
        <f t="shared" si="155"/>
        <v>41402.894131944442</v>
      </c>
      <c r="U2468" s="12">
        <v>41372</v>
      </c>
      <c r="V2468" s="12">
        <v>41402</v>
      </c>
      <c r="W2468">
        <v>2013</v>
      </c>
    </row>
    <row r="2469" spans="1:23" ht="30" x14ac:dyDescent="0.25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3">
        <f t="shared" si="154"/>
        <v>41025.665868055556</v>
      </c>
      <c r="T2469" s="13">
        <f t="shared" si="155"/>
        <v>41039.5</v>
      </c>
      <c r="U2469" s="12">
        <v>41025</v>
      </c>
      <c r="V2469" s="12">
        <v>41039</v>
      </c>
      <c r="W2469">
        <v>2012</v>
      </c>
    </row>
    <row r="2470" spans="1:23" ht="30" x14ac:dyDescent="0.25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3">
        <f t="shared" si="154"/>
        <v>41173.945844907401</v>
      </c>
      <c r="T2470" s="13">
        <f t="shared" si="155"/>
        <v>41210</v>
      </c>
      <c r="U2470" s="12">
        <v>41173</v>
      </c>
      <c r="V2470" s="12">
        <v>41210</v>
      </c>
      <c r="W2470">
        <v>2012</v>
      </c>
    </row>
    <row r="2471" spans="1:23" ht="30" x14ac:dyDescent="0.25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3">
        <f t="shared" si="154"/>
        <v>40557.221400462957</v>
      </c>
      <c r="T2471" s="13">
        <f t="shared" si="155"/>
        <v>40582.221400462957</v>
      </c>
      <c r="U2471" s="12">
        <v>40557</v>
      </c>
      <c r="V2471" s="12">
        <v>40582</v>
      </c>
      <c r="W2471">
        <v>2011</v>
      </c>
    </row>
    <row r="2472" spans="1:23" ht="30" x14ac:dyDescent="0.25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3">
        <f t="shared" si="154"/>
        <v>41022.866377314815</v>
      </c>
      <c r="T2472" s="13">
        <f t="shared" si="155"/>
        <v>41052.866377314815</v>
      </c>
      <c r="U2472" s="12">
        <v>41022</v>
      </c>
      <c r="V2472" s="12">
        <v>41052</v>
      </c>
      <c r="W2472">
        <v>2012</v>
      </c>
    </row>
    <row r="2473" spans="1:23" ht="30" x14ac:dyDescent="0.25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3">
        <f t="shared" si="154"/>
        <v>40893.784629629627</v>
      </c>
      <c r="T2473" s="13">
        <f t="shared" si="155"/>
        <v>40933.784629629627</v>
      </c>
      <c r="U2473" s="12">
        <v>40893</v>
      </c>
      <c r="V2473" s="12">
        <v>40933</v>
      </c>
      <c r="W2473">
        <v>2011</v>
      </c>
    </row>
    <row r="2474" spans="1:23" ht="30" x14ac:dyDescent="0.25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3">
        <f t="shared" si="154"/>
        <v>40353.907175925924</v>
      </c>
      <c r="T2474" s="13">
        <f t="shared" si="155"/>
        <v>40424.835416666661</v>
      </c>
      <c r="U2474" s="12">
        <v>40353</v>
      </c>
      <c r="V2474" s="12">
        <v>40424</v>
      </c>
      <c r="W2474">
        <v>2010</v>
      </c>
    </row>
    <row r="2475" spans="1:23" ht="30" x14ac:dyDescent="0.25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3">
        <f t="shared" si="154"/>
        <v>41193.540150462963</v>
      </c>
      <c r="T2475" s="13">
        <f t="shared" si="155"/>
        <v>41223.581817129627</v>
      </c>
      <c r="U2475" s="12">
        <v>41193</v>
      </c>
      <c r="V2475" s="12">
        <v>41223</v>
      </c>
      <c r="W2475">
        <v>2012</v>
      </c>
    </row>
    <row r="2476" spans="1:23" ht="30" x14ac:dyDescent="0.25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3">
        <f t="shared" si="154"/>
        <v>40416.80296296296</v>
      </c>
      <c r="T2476" s="13">
        <f t="shared" si="155"/>
        <v>40461.80296296296</v>
      </c>
      <c r="U2476" s="12">
        <v>40416</v>
      </c>
      <c r="V2476" s="12">
        <v>40461</v>
      </c>
      <c r="W2476">
        <v>2010</v>
      </c>
    </row>
    <row r="2477" spans="1:23" ht="30" x14ac:dyDescent="0.25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3">
        <f t="shared" si="154"/>
        <v>40310.079340277778</v>
      </c>
      <c r="T2477" s="13">
        <f t="shared" si="155"/>
        <v>40369.708333333328</v>
      </c>
      <c r="U2477" s="12">
        <v>40310</v>
      </c>
      <c r="V2477" s="12">
        <v>40369</v>
      </c>
      <c r="W2477">
        <v>2010</v>
      </c>
    </row>
    <row r="2478" spans="1:23" ht="30" x14ac:dyDescent="0.25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3">
        <f t="shared" si="154"/>
        <v>41913.120023148142</v>
      </c>
      <c r="T2478" s="13">
        <f t="shared" si="155"/>
        <v>41946.161689814813</v>
      </c>
      <c r="U2478" s="12">
        <v>41913</v>
      </c>
      <c r="V2478" s="12">
        <v>41946</v>
      </c>
      <c r="W2478">
        <v>2014</v>
      </c>
    </row>
    <row r="2479" spans="1:23" x14ac:dyDescent="0.25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3">
        <f t="shared" si="154"/>
        <v>41088.483159722222</v>
      </c>
      <c r="T2479" s="13">
        <f t="shared" si="155"/>
        <v>41133.483159722222</v>
      </c>
      <c r="U2479" s="12">
        <v>41088</v>
      </c>
      <c r="V2479" s="12">
        <v>41133</v>
      </c>
      <c r="W2479">
        <v>2012</v>
      </c>
    </row>
    <row r="2480" spans="1:23" ht="30" x14ac:dyDescent="0.25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3">
        <f t="shared" si="154"/>
        <v>41257.742048611108</v>
      </c>
      <c r="T2480" s="13">
        <f t="shared" si="155"/>
        <v>41287.742048611108</v>
      </c>
      <c r="U2480" s="12">
        <v>41257</v>
      </c>
      <c r="V2480" s="12">
        <v>41287</v>
      </c>
      <c r="W2480">
        <v>2012</v>
      </c>
    </row>
    <row r="2481" spans="1:23" ht="30" x14ac:dyDescent="0.25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3">
        <f t="shared" si="154"/>
        <v>41107.518449074072</v>
      </c>
      <c r="T2481" s="13">
        <f t="shared" si="155"/>
        <v>41117.875</v>
      </c>
      <c r="U2481" s="12">
        <v>41107</v>
      </c>
      <c r="V2481" s="12">
        <v>41117</v>
      </c>
      <c r="W2481">
        <v>2012</v>
      </c>
    </row>
    <row r="2482" spans="1:23" ht="30" x14ac:dyDescent="0.25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3">
        <f t="shared" si="154"/>
        <v>42227.727824074071</v>
      </c>
      <c r="T2482" s="13">
        <f t="shared" si="155"/>
        <v>42287.727824074071</v>
      </c>
      <c r="U2482" s="12">
        <v>42227</v>
      </c>
      <c r="V2482" s="12">
        <v>42287</v>
      </c>
      <c r="W2482">
        <v>2015</v>
      </c>
    </row>
    <row r="2483" spans="1:23" ht="30" x14ac:dyDescent="0.25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3">
        <f t="shared" si="154"/>
        <v>40999.437592592592</v>
      </c>
      <c r="T2483" s="13">
        <f t="shared" si="155"/>
        <v>41029.437592592592</v>
      </c>
      <c r="U2483" s="12">
        <v>40999</v>
      </c>
      <c r="V2483" s="12">
        <v>41029</v>
      </c>
      <c r="W2483">
        <v>2012</v>
      </c>
    </row>
    <row r="2484" spans="1:23" ht="30" x14ac:dyDescent="0.25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3">
        <f t="shared" si="154"/>
        <v>40711.573877314811</v>
      </c>
      <c r="T2484" s="13">
        <f t="shared" si="155"/>
        <v>40756.573877314811</v>
      </c>
      <c r="U2484" s="12">
        <v>40711</v>
      </c>
      <c r="V2484" s="12">
        <v>40756</v>
      </c>
      <c r="W2484">
        <v>2011</v>
      </c>
    </row>
    <row r="2485" spans="1:23" ht="30" x14ac:dyDescent="0.25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3">
        <f t="shared" si="154"/>
        <v>40970.541701388887</v>
      </c>
      <c r="T2485" s="13">
        <f t="shared" si="155"/>
        <v>41030.500034722223</v>
      </c>
      <c r="U2485" s="12">
        <v>40970</v>
      </c>
      <c r="V2485" s="12">
        <v>41030</v>
      </c>
      <c r="W2485">
        <v>2012</v>
      </c>
    </row>
    <row r="2486" spans="1:23" ht="30" x14ac:dyDescent="0.25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3">
        <f t="shared" si="154"/>
        <v>40771.708368055552</v>
      </c>
      <c r="T2486" s="13">
        <f t="shared" si="155"/>
        <v>40801.708368055552</v>
      </c>
      <c r="U2486" s="12">
        <v>40771</v>
      </c>
      <c r="V2486" s="12">
        <v>40801</v>
      </c>
      <c r="W2486">
        <v>2011</v>
      </c>
    </row>
    <row r="2487" spans="1:23" ht="30" x14ac:dyDescent="0.25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3">
        <f t="shared" si="154"/>
        <v>40793.790266203701</v>
      </c>
      <c r="T2487" s="13">
        <f t="shared" si="155"/>
        <v>40828.790266203701</v>
      </c>
      <c r="U2487" s="12">
        <v>40793</v>
      </c>
      <c r="V2487" s="12">
        <v>40828</v>
      </c>
      <c r="W2487">
        <v>2011</v>
      </c>
    </row>
    <row r="2488" spans="1:23" ht="30" x14ac:dyDescent="0.25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3">
        <f t="shared" si="154"/>
        <v>40991.499722222223</v>
      </c>
      <c r="T2488" s="13">
        <f t="shared" si="155"/>
        <v>41021.499722222223</v>
      </c>
      <c r="U2488" s="12">
        <v>40991</v>
      </c>
      <c r="V2488" s="12">
        <v>41021</v>
      </c>
      <c r="W2488">
        <v>2012</v>
      </c>
    </row>
    <row r="2489" spans="1:23" ht="30" x14ac:dyDescent="0.25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3">
        <f t="shared" si="154"/>
        <v>41025.874965277777</v>
      </c>
      <c r="T2489" s="13">
        <f t="shared" si="155"/>
        <v>41055.874965277777</v>
      </c>
      <c r="U2489" s="12">
        <v>41025</v>
      </c>
      <c r="V2489" s="12">
        <v>41055</v>
      </c>
      <c r="W2489">
        <v>2012</v>
      </c>
    </row>
    <row r="2490" spans="1:23" ht="30" x14ac:dyDescent="0.25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3">
        <f t="shared" si="154"/>
        <v>40833.424861111111</v>
      </c>
      <c r="T2490" s="13">
        <f t="shared" si="155"/>
        <v>40863.466527777775</v>
      </c>
      <c r="U2490" s="12">
        <v>40833</v>
      </c>
      <c r="V2490" s="12">
        <v>40863</v>
      </c>
      <c r="W2490">
        <v>2011</v>
      </c>
    </row>
    <row r="2491" spans="1:23" ht="30" x14ac:dyDescent="0.25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3">
        <f t="shared" si="154"/>
        <v>41373.481932870367</v>
      </c>
      <c r="T2491" s="13">
        <f t="shared" si="155"/>
        <v>41403.481932870367</v>
      </c>
      <c r="U2491" s="12">
        <v>41373</v>
      </c>
      <c r="V2491" s="12">
        <v>41403</v>
      </c>
      <c r="W2491">
        <v>2013</v>
      </c>
    </row>
    <row r="2492" spans="1:23" ht="30" x14ac:dyDescent="0.25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3">
        <f t="shared" si="154"/>
        <v>41023.019398148142</v>
      </c>
      <c r="T2492" s="13">
        <f t="shared" si="155"/>
        <v>41083.019398148142</v>
      </c>
      <c r="U2492" s="12">
        <v>41023</v>
      </c>
      <c r="V2492" s="12">
        <v>41083</v>
      </c>
      <c r="W2492">
        <v>2012</v>
      </c>
    </row>
    <row r="2493" spans="1:23" ht="30" x14ac:dyDescent="0.25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3">
        <f t="shared" si="154"/>
        <v>40542.630949074075</v>
      </c>
      <c r="T2493" s="13">
        <f t="shared" si="155"/>
        <v>40558.868749999994</v>
      </c>
      <c r="U2493" s="12">
        <v>40542</v>
      </c>
      <c r="V2493" s="12">
        <v>40558</v>
      </c>
      <c r="W2493">
        <v>2010</v>
      </c>
    </row>
    <row r="2494" spans="1:23" x14ac:dyDescent="0.25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3">
        <f t="shared" si="154"/>
        <v>41024.777638888889</v>
      </c>
      <c r="T2494" s="13">
        <f t="shared" si="155"/>
        <v>41076.207638888889</v>
      </c>
      <c r="U2494" s="12">
        <v>41024</v>
      </c>
      <c r="V2494" s="12">
        <v>41076</v>
      </c>
      <c r="W2494">
        <v>2012</v>
      </c>
    </row>
    <row r="2495" spans="1:23" ht="30" x14ac:dyDescent="0.25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3">
        <f t="shared" si="154"/>
        <v>41347.959953703699</v>
      </c>
      <c r="T2495" s="13">
        <f t="shared" si="155"/>
        <v>41392.959953703699</v>
      </c>
      <c r="U2495" s="12">
        <v>41347</v>
      </c>
      <c r="V2495" s="12">
        <v>41392</v>
      </c>
      <c r="W2495">
        <v>2013</v>
      </c>
    </row>
    <row r="2496" spans="1:23" ht="30" x14ac:dyDescent="0.25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3">
        <f t="shared" si="154"/>
        <v>41022.436851851846</v>
      </c>
      <c r="T2496" s="13">
        <f t="shared" si="155"/>
        <v>41052.436851851846</v>
      </c>
      <c r="U2496" s="12">
        <v>41022</v>
      </c>
      <c r="V2496" s="12">
        <v>41052</v>
      </c>
      <c r="W2496">
        <v>2012</v>
      </c>
    </row>
    <row r="2497" spans="1:23" ht="30" x14ac:dyDescent="0.25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3">
        <f t="shared" si="154"/>
        <v>41036.738136574073</v>
      </c>
      <c r="T2497" s="13">
        <f t="shared" si="155"/>
        <v>41066.738136574073</v>
      </c>
      <c r="U2497" s="12">
        <v>41036</v>
      </c>
      <c r="V2497" s="12">
        <v>41066</v>
      </c>
      <c r="W2497">
        <v>2012</v>
      </c>
    </row>
    <row r="2498" spans="1:23" x14ac:dyDescent="0.25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13">
        <f t="shared" si="154"/>
        <v>41327.788101851853</v>
      </c>
      <c r="T2498" s="13">
        <f t="shared" si="155"/>
        <v>41362.746435185181</v>
      </c>
      <c r="U2498" s="12">
        <v>41327</v>
      </c>
      <c r="V2498" s="12">
        <v>41362</v>
      </c>
      <c r="W2498">
        <v>2013</v>
      </c>
    </row>
    <row r="2499" spans="1:23" ht="30" x14ac:dyDescent="0.25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3">
        <f t="shared" ref="S2499:S2562" si="158">(((J2499/60)/60)/24)+DATE(1970,1,1)+(-5/24)</f>
        <v>40730.670578703699</v>
      </c>
      <c r="T2499" s="13">
        <f t="shared" ref="T2499:T2562" si="159">(((I2499/60)/60)/24)+DATE(1970,1,1)+(-5/24)</f>
        <v>40760.670578703699</v>
      </c>
      <c r="U2499" s="12">
        <v>40730</v>
      </c>
      <c r="V2499" s="12">
        <v>40760</v>
      </c>
      <c r="W2499">
        <v>2011</v>
      </c>
    </row>
    <row r="2500" spans="1:23" ht="30" x14ac:dyDescent="0.25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3">
        <f t="shared" si="158"/>
        <v>42017.759108796294</v>
      </c>
      <c r="T2500" s="13">
        <f t="shared" si="159"/>
        <v>42031.759108796294</v>
      </c>
      <c r="U2500" s="12">
        <v>42017</v>
      </c>
      <c r="V2500" s="12">
        <v>42031</v>
      </c>
      <c r="W2500">
        <v>2015</v>
      </c>
    </row>
    <row r="2501" spans="1:23" ht="30" x14ac:dyDescent="0.25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3">
        <f t="shared" si="158"/>
        <v>41226.440243055549</v>
      </c>
      <c r="T2501" s="13">
        <f t="shared" si="159"/>
        <v>41274.541666666664</v>
      </c>
      <c r="U2501" s="12">
        <v>41226</v>
      </c>
      <c r="V2501" s="12">
        <v>41274</v>
      </c>
      <c r="W2501">
        <v>2012</v>
      </c>
    </row>
    <row r="2502" spans="1:23" ht="30" x14ac:dyDescent="0.25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3">
        <f t="shared" si="158"/>
        <v>41053.564525462964</v>
      </c>
      <c r="T2502" s="13">
        <f t="shared" si="159"/>
        <v>41083.564525462964</v>
      </c>
      <c r="U2502" s="12">
        <v>41053</v>
      </c>
      <c r="V2502" s="12">
        <v>41083</v>
      </c>
      <c r="W2502">
        <v>2012</v>
      </c>
    </row>
    <row r="2503" spans="1:23" ht="30" x14ac:dyDescent="0.25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3">
        <f t="shared" si="158"/>
        <v>42244.568333333329</v>
      </c>
      <c r="T2503" s="13">
        <f t="shared" si="159"/>
        <v>42274.568333333329</v>
      </c>
      <c r="U2503" s="12">
        <v>42244</v>
      </c>
      <c r="V2503" s="12">
        <v>42274</v>
      </c>
      <c r="W2503">
        <v>2015</v>
      </c>
    </row>
    <row r="2504" spans="1:23" ht="30" x14ac:dyDescent="0.25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3">
        <f t="shared" si="158"/>
        <v>41858.617106481477</v>
      </c>
      <c r="T2504" s="13">
        <f t="shared" si="159"/>
        <v>41903.617106481477</v>
      </c>
      <c r="U2504" s="12">
        <v>41858</v>
      </c>
      <c r="V2504" s="12">
        <v>41903</v>
      </c>
      <c r="W2504">
        <v>2014</v>
      </c>
    </row>
    <row r="2505" spans="1:23" ht="30" x14ac:dyDescent="0.25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3">
        <f t="shared" si="158"/>
        <v>42498.691064814811</v>
      </c>
      <c r="T2505" s="13">
        <f t="shared" si="159"/>
        <v>42528.67083333333</v>
      </c>
      <c r="U2505" s="12">
        <v>42498</v>
      </c>
      <c r="V2505" s="12">
        <v>42528</v>
      </c>
      <c r="W2505">
        <v>2016</v>
      </c>
    </row>
    <row r="2506" spans="1:23" ht="30" x14ac:dyDescent="0.25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3">
        <f t="shared" si="158"/>
        <v>41927.807106481479</v>
      </c>
      <c r="T2506" s="13">
        <f t="shared" si="159"/>
        <v>41957.848773148151</v>
      </c>
      <c r="U2506" s="12">
        <v>41927</v>
      </c>
      <c r="V2506" s="12">
        <v>41957</v>
      </c>
      <c r="W2506">
        <v>2014</v>
      </c>
    </row>
    <row r="2507" spans="1:23" ht="45" x14ac:dyDescent="0.25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3">
        <f t="shared" si="158"/>
        <v>42046.847407407404</v>
      </c>
      <c r="T2507" s="13">
        <f t="shared" si="159"/>
        <v>42076.80574074074</v>
      </c>
      <c r="U2507" s="12">
        <v>42046</v>
      </c>
      <c r="V2507" s="12">
        <v>42076</v>
      </c>
      <c r="W2507">
        <v>2015</v>
      </c>
    </row>
    <row r="2508" spans="1:23" ht="30" x14ac:dyDescent="0.25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3">
        <f t="shared" si="158"/>
        <v>42258.088761574072</v>
      </c>
      <c r="T2508" s="13">
        <f t="shared" si="159"/>
        <v>42280.666666666664</v>
      </c>
      <c r="U2508" s="12">
        <v>42258</v>
      </c>
      <c r="V2508" s="12">
        <v>42280</v>
      </c>
      <c r="W2508">
        <v>2015</v>
      </c>
    </row>
    <row r="2509" spans="1:23" x14ac:dyDescent="0.25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3">
        <f t="shared" si="158"/>
        <v>42104.864629629628</v>
      </c>
      <c r="T2509" s="13">
        <f t="shared" si="159"/>
        <v>42134.864629629628</v>
      </c>
      <c r="U2509" s="12">
        <v>42104</v>
      </c>
      <c r="V2509" s="12">
        <v>42134</v>
      </c>
      <c r="W2509">
        <v>2015</v>
      </c>
    </row>
    <row r="2510" spans="1:23" ht="30" x14ac:dyDescent="0.25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3">
        <f t="shared" si="158"/>
        <v>41835.743449074071</v>
      </c>
      <c r="T2510" s="13">
        <f t="shared" si="159"/>
        <v>41865.743449074071</v>
      </c>
      <c r="U2510" s="12">
        <v>41835</v>
      </c>
      <c r="V2510" s="12">
        <v>41865</v>
      </c>
      <c r="W2510">
        <v>2014</v>
      </c>
    </row>
    <row r="2511" spans="1:23" ht="30" x14ac:dyDescent="0.25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3">
        <f t="shared" si="158"/>
        <v>42058.601261574069</v>
      </c>
      <c r="T2511" s="13">
        <f t="shared" si="159"/>
        <v>42114.559594907405</v>
      </c>
      <c r="U2511" s="12">
        <v>42058</v>
      </c>
      <c r="V2511" s="12">
        <v>42114</v>
      </c>
      <c r="W2511">
        <v>2015</v>
      </c>
    </row>
    <row r="2512" spans="1:23" ht="30" x14ac:dyDescent="0.25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3">
        <f t="shared" si="158"/>
        <v>42078.78902777777</v>
      </c>
      <c r="T2512" s="13">
        <f t="shared" si="159"/>
        <v>42138.78902777777</v>
      </c>
      <c r="U2512" s="12">
        <v>42078</v>
      </c>
      <c r="V2512" s="12">
        <v>42138</v>
      </c>
      <c r="W2512">
        <v>2015</v>
      </c>
    </row>
    <row r="2513" spans="1:23" ht="30" x14ac:dyDescent="0.25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3">
        <f t="shared" si="158"/>
        <v>42371.238576388881</v>
      </c>
      <c r="T2513" s="13">
        <f t="shared" si="159"/>
        <v>42401.238576388881</v>
      </c>
      <c r="U2513" s="12">
        <v>42371</v>
      </c>
      <c r="V2513" s="12">
        <v>42401</v>
      </c>
      <c r="W2513">
        <v>2016</v>
      </c>
    </row>
    <row r="2514" spans="1:23" ht="30" x14ac:dyDescent="0.25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3">
        <f t="shared" si="158"/>
        <v>41971.668530092589</v>
      </c>
      <c r="T2514" s="13">
        <f t="shared" si="159"/>
        <v>41986.668530092589</v>
      </c>
      <c r="U2514" s="12">
        <v>41971</v>
      </c>
      <c r="V2514" s="12">
        <v>41986</v>
      </c>
      <c r="W2514">
        <v>2014</v>
      </c>
    </row>
    <row r="2515" spans="1:23" ht="30" x14ac:dyDescent="0.25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3">
        <f t="shared" si="158"/>
        <v>42731.798483796294</v>
      </c>
      <c r="T2515" s="13">
        <f t="shared" si="159"/>
        <v>42791.798483796294</v>
      </c>
      <c r="U2515" s="12">
        <v>42731</v>
      </c>
      <c r="V2515" s="12">
        <v>42791</v>
      </c>
      <c r="W2515">
        <v>2016</v>
      </c>
    </row>
    <row r="2516" spans="1:23" ht="30" x14ac:dyDescent="0.25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3">
        <f t="shared" si="158"/>
        <v>41854.181446759256</v>
      </c>
      <c r="T2516" s="13">
        <f t="shared" si="159"/>
        <v>41871.181446759256</v>
      </c>
      <c r="U2516" s="12">
        <v>41854</v>
      </c>
      <c r="V2516" s="12">
        <v>41871</v>
      </c>
      <c r="W2516">
        <v>2014</v>
      </c>
    </row>
    <row r="2517" spans="1:23" ht="30" x14ac:dyDescent="0.25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3">
        <f t="shared" si="158"/>
        <v>42027.63140046296</v>
      </c>
      <c r="T2517" s="13">
        <f t="shared" si="159"/>
        <v>42057.63140046296</v>
      </c>
      <c r="U2517" s="12">
        <v>42027</v>
      </c>
      <c r="V2517" s="12">
        <v>42057</v>
      </c>
      <c r="W2517">
        <v>2015</v>
      </c>
    </row>
    <row r="2518" spans="1:23" ht="30" x14ac:dyDescent="0.25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3">
        <f t="shared" si="158"/>
        <v>41942.445046296292</v>
      </c>
      <c r="T2518" s="13">
        <f t="shared" si="159"/>
        <v>41972.486712962964</v>
      </c>
      <c r="U2518" s="12">
        <v>41942</v>
      </c>
      <c r="V2518" s="12">
        <v>41972</v>
      </c>
      <c r="W2518">
        <v>2014</v>
      </c>
    </row>
    <row r="2519" spans="1:23" ht="30" x14ac:dyDescent="0.25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3">
        <f t="shared" si="158"/>
        <v>42052.594097222223</v>
      </c>
      <c r="T2519" s="13">
        <f t="shared" si="159"/>
        <v>42082.552430555552</v>
      </c>
      <c r="U2519" s="12">
        <v>42052</v>
      </c>
      <c r="V2519" s="12">
        <v>42082</v>
      </c>
      <c r="W2519">
        <v>2015</v>
      </c>
    </row>
    <row r="2520" spans="1:23" ht="30" x14ac:dyDescent="0.25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3">
        <f t="shared" si="158"/>
        <v>41926.472546296296</v>
      </c>
      <c r="T2520" s="13">
        <f t="shared" si="159"/>
        <v>41956.51421296296</v>
      </c>
      <c r="U2520" s="12">
        <v>41926</v>
      </c>
      <c r="V2520" s="12">
        <v>41956</v>
      </c>
      <c r="W2520">
        <v>2014</v>
      </c>
    </row>
    <row r="2521" spans="1:23" ht="30" x14ac:dyDescent="0.25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3">
        <f t="shared" si="158"/>
        <v>41808.946805555555</v>
      </c>
      <c r="T2521" s="13">
        <f t="shared" si="159"/>
        <v>41838.946805555555</v>
      </c>
      <c r="U2521" s="12">
        <v>41808</v>
      </c>
      <c r="V2521" s="12">
        <v>41838</v>
      </c>
      <c r="W2521">
        <v>2014</v>
      </c>
    </row>
    <row r="2522" spans="1:23" ht="30" x14ac:dyDescent="0.25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3">
        <f t="shared" si="158"/>
        <v>42612.392187500001</v>
      </c>
      <c r="T2522" s="13">
        <f t="shared" si="159"/>
        <v>42658.597916666658</v>
      </c>
      <c r="U2522" s="12">
        <v>42612</v>
      </c>
      <c r="V2522" s="12">
        <v>42658</v>
      </c>
      <c r="W2522">
        <v>2016</v>
      </c>
    </row>
    <row r="2523" spans="1:23" ht="30" x14ac:dyDescent="0.25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3">
        <f t="shared" si="158"/>
        <v>42269.75950231481</v>
      </c>
      <c r="T2523" s="13">
        <f t="shared" si="159"/>
        <v>42290.75950231481</v>
      </c>
      <c r="U2523" s="12">
        <v>42269</v>
      </c>
      <c r="V2523" s="12">
        <v>42290</v>
      </c>
      <c r="W2523">
        <v>2015</v>
      </c>
    </row>
    <row r="2524" spans="1:23" ht="30" x14ac:dyDescent="0.25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3">
        <f t="shared" si="158"/>
        <v>42460.365277777775</v>
      </c>
      <c r="T2524" s="13">
        <f t="shared" si="159"/>
        <v>42482.411111111105</v>
      </c>
      <c r="U2524" s="12">
        <v>42460</v>
      </c>
      <c r="V2524" s="12">
        <v>42482</v>
      </c>
      <c r="W2524">
        <v>2016</v>
      </c>
    </row>
    <row r="2525" spans="1:23" ht="30" x14ac:dyDescent="0.25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3">
        <f t="shared" si="158"/>
        <v>41930.767268518517</v>
      </c>
      <c r="T2525" s="13">
        <f t="shared" si="159"/>
        <v>41960.808935185189</v>
      </c>
      <c r="U2525" s="12">
        <v>41930</v>
      </c>
      <c r="V2525" s="12">
        <v>41960</v>
      </c>
      <c r="W2525">
        <v>2014</v>
      </c>
    </row>
    <row r="2526" spans="1:23" ht="30" x14ac:dyDescent="0.25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3">
        <f t="shared" si="158"/>
        <v>41961.599039351851</v>
      </c>
      <c r="T2526" s="13">
        <f t="shared" si="159"/>
        <v>41993.979166666664</v>
      </c>
      <c r="U2526" s="12">
        <v>41961</v>
      </c>
      <c r="V2526" s="12">
        <v>41993</v>
      </c>
      <c r="W2526">
        <v>2014</v>
      </c>
    </row>
    <row r="2527" spans="1:23" ht="30" x14ac:dyDescent="0.25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3">
        <f t="shared" si="158"/>
        <v>41058.636238425926</v>
      </c>
      <c r="T2527" s="13">
        <f t="shared" si="159"/>
        <v>41088.636238425926</v>
      </c>
      <c r="U2527" s="12">
        <v>41058</v>
      </c>
      <c r="V2527" s="12">
        <v>41088</v>
      </c>
      <c r="W2527">
        <v>2012</v>
      </c>
    </row>
    <row r="2528" spans="1:23" ht="30" x14ac:dyDescent="0.25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3">
        <f t="shared" si="158"/>
        <v>41952.882800925923</v>
      </c>
      <c r="T2528" s="13">
        <f t="shared" si="159"/>
        <v>41980.999305555553</v>
      </c>
      <c r="U2528" s="12">
        <v>41952</v>
      </c>
      <c r="V2528" s="12">
        <v>41980</v>
      </c>
      <c r="W2528">
        <v>2014</v>
      </c>
    </row>
    <row r="2529" spans="1:23" ht="30" x14ac:dyDescent="0.25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3">
        <f t="shared" si="158"/>
        <v>41546.542719907404</v>
      </c>
      <c r="T2529" s="13">
        <f t="shared" si="159"/>
        <v>41564.957638888889</v>
      </c>
      <c r="U2529" s="12">
        <v>41546</v>
      </c>
      <c r="V2529" s="12">
        <v>41564</v>
      </c>
      <c r="W2529">
        <v>2013</v>
      </c>
    </row>
    <row r="2530" spans="1:23" ht="30" x14ac:dyDescent="0.25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3">
        <f t="shared" si="158"/>
        <v>42217.626192129632</v>
      </c>
      <c r="T2530" s="13">
        <f t="shared" si="159"/>
        <v>42236.249999999993</v>
      </c>
      <c r="U2530" s="12">
        <v>42217</v>
      </c>
      <c r="V2530" s="12">
        <v>42236</v>
      </c>
      <c r="W2530">
        <v>2015</v>
      </c>
    </row>
    <row r="2531" spans="1:23" x14ac:dyDescent="0.25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3">
        <f t="shared" si="158"/>
        <v>40947.872395833328</v>
      </c>
      <c r="T2531" s="13">
        <f t="shared" si="159"/>
        <v>40992.830729166664</v>
      </c>
      <c r="U2531" s="12">
        <v>40947</v>
      </c>
      <c r="V2531" s="12">
        <v>40992</v>
      </c>
      <c r="W2531">
        <v>2012</v>
      </c>
    </row>
    <row r="2532" spans="1:23" ht="30" x14ac:dyDescent="0.25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3">
        <f t="shared" si="158"/>
        <v>42081.656307870369</v>
      </c>
      <c r="T2532" s="13">
        <f t="shared" si="159"/>
        <v>42113.993055555555</v>
      </c>
      <c r="U2532" s="12">
        <v>42081</v>
      </c>
      <c r="V2532" s="12">
        <v>42113</v>
      </c>
      <c r="W2532">
        <v>2015</v>
      </c>
    </row>
    <row r="2533" spans="1:23" ht="30" x14ac:dyDescent="0.25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3">
        <f t="shared" si="158"/>
        <v>42208.471689814811</v>
      </c>
      <c r="T2533" s="13">
        <f t="shared" si="159"/>
        <v>42230.957638888889</v>
      </c>
      <c r="U2533" s="12">
        <v>42208</v>
      </c>
      <c r="V2533" s="12">
        <v>42230</v>
      </c>
      <c r="W2533">
        <v>2015</v>
      </c>
    </row>
    <row r="2534" spans="1:23" ht="30" x14ac:dyDescent="0.25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3">
        <f t="shared" si="158"/>
        <v>41107.640810185185</v>
      </c>
      <c r="T2534" s="13">
        <f t="shared" si="159"/>
        <v>41137.640810185185</v>
      </c>
      <c r="U2534" s="12">
        <v>41107</v>
      </c>
      <c r="V2534" s="12">
        <v>41137</v>
      </c>
      <c r="W2534">
        <v>2012</v>
      </c>
    </row>
    <row r="2535" spans="1:23" ht="30" x14ac:dyDescent="0.25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3">
        <f t="shared" si="158"/>
        <v>41304.542951388888</v>
      </c>
      <c r="T2535" s="13">
        <f t="shared" si="159"/>
        <v>41334.542453703703</v>
      </c>
      <c r="U2535" s="12">
        <v>41304</v>
      </c>
      <c r="V2535" s="12">
        <v>41334</v>
      </c>
      <c r="W2535">
        <v>2013</v>
      </c>
    </row>
    <row r="2536" spans="1:23" ht="45" x14ac:dyDescent="0.25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3">
        <f t="shared" si="158"/>
        <v>40127.492037037038</v>
      </c>
      <c r="T2536" s="13">
        <f t="shared" si="159"/>
        <v>40179.041666666664</v>
      </c>
      <c r="U2536" s="12">
        <v>40127</v>
      </c>
      <c r="V2536" s="12">
        <v>40179</v>
      </c>
      <c r="W2536">
        <v>2009</v>
      </c>
    </row>
    <row r="2537" spans="1:23" x14ac:dyDescent="0.25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3">
        <f t="shared" si="158"/>
        <v>41943.582696759258</v>
      </c>
      <c r="T2537" s="13">
        <f t="shared" si="159"/>
        <v>41974.624363425923</v>
      </c>
      <c r="U2537" s="12">
        <v>41943</v>
      </c>
      <c r="V2537" s="12">
        <v>41974</v>
      </c>
      <c r="W2537">
        <v>2014</v>
      </c>
    </row>
    <row r="2538" spans="1:23" ht="30" x14ac:dyDescent="0.25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3">
        <f t="shared" si="158"/>
        <v>41463.89775462963</v>
      </c>
      <c r="T2538" s="13">
        <f t="shared" si="159"/>
        <v>41484.89775462963</v>
      </c>
      <c r="U2538" s="12">
        <v>41463</v>
      </c>
      <c r="V2538" s="12">
        <v>41484</v>
      </c>
      <c r="W2538">
        <v>2013</v>
      </c>
    </row>
    <row r="2539" spans="1:23" ht="30" x14ac:dyDescent="0.25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3">
        <f t="shared" si="158"/>
        <v>40696.440451388888</v>
      </c>
      <c r="T2539" s="13">
        <f t="shared" si="159"/>
        <v>40756.440451388888</v>
      </c>
      <c r="U2539" s="12">
        <v>40696</v>
      </c>
      <c r="V2539" s="12">
        <v>40756</v>
      </c>
      <c r="W2539">
        <v>2011</v>
      </c>
    </row>
    <row r="2540" spans="1:23" ht="30" x14ac:dyDescent="0.25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3">
        <f t="shared" si="158"/>
        <v>41298.301631944443</v>
      </c>
      <c r="T2540" s="13">
        <f t="shared" si="159"/>
        <v>41328.999305555553</v>
      </c>
      <c r="U2540" s="12">
        <v>41298</v>
      </c>
      <c r="V2540" s="12">
        <v>41328</v>
      </c>
      <c r="W2540">
        <v>2013</v>
      </c>
    </row>
    <row r="2541" spans="1:23" ht="30" x14ac:dyDescent="0.25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3">
        <f t="shared" si="158"/>
        <v>41977.693888888891</v>
      </c>
      <c r="T2541" s="13">
        <f t="shared" si="159"/>
        <v>42037.693888888891</v>
      </c>
      <c r="U2541" s="12">
        <v>41977</v>
      </c>
      <c r="V2541" s="12">
        <v>42037</v>
      </c>
      <c r="W2541">
        <v>2014</v>
      </c>
    </row>
    <row r="2542" spans="1:23" ht="30" x14ac:dyDescent="0.25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3">
        <f t="shared" si="158"/>
        <v>40785.466678240737</v>
      </c>
      <c r="T2542" s="13">
        <f t="shared" si="159"/>
        <v>40845.466678240737</v>
      </c>
      <c r="U2542" s="12">
        <v>40785</v>
      </c>
      <c r="V2542" s="12">
        <v>40845</v>
      </c>
      <c r="W2542">
        <v>2011</v>
      </c>
    </row>
    <row r="2543" spans="1:23" ht="30" x14ac:dyDescent="0.25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3">
        <f t="shared" si="158"/>
        <v>41483.240949074068</v>
      </c>
      <c r="T2543" s="13">
        <f t="shared" si="159"/>
        <v>41543.240949074068</v>
      </c>
      <c r="U2543" s="12">
        <v>41483</v>
      </c>
      <c r="V2543" s="12">
        <v>41543</v>
      </c>
      <c r="W2543">
        <v>2013</v>
      </c>
    </row>
    <row r="2544" spans="1:23" ht="30" x14ac:dyDescent="0.25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3">
        <f t="shared" si="158"/>
        <v>41509.218252314815</v>
      </c>
      <c r="T2544" s="13">
        <f t="shared" si="159"/>
        <v>41547.957638888889</v>
      </c>
      <c r="U2544" s="12">
        <v>41509</v>
      </c>
      <c r="V2544" s="12">
        <v>41547</v>
      </c>
      <c r="W2544">
        <v>2013</v>
      </c>
    </row>
    <row r="2545" spans="1:23" ht="30" x14ac:dyDescent="0.25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3">
        <f t="shared" si="158"/>
        <v>40513.899282407401</v>
      </c>
      <c r="T2545" s="13">
        <f t="shared" si="159"/>
        <v>40544.916666666664</v>
      </c>
      <c r="U2545" s="12">
        <v>40513</v>
      </c>
      <c r="V2545" s="12">
        <v>40544</v>
      </c>
      <c r="W2545">
        <v>2010</v>
      </c>
    </row>
    <row r="2546" spans="1:23" ht="30" x14ac:dyDescent="0.25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3">
        <f t="shared" si="158"/>
        <v>41068.3121412037</v>
      </c>
      <c r="T2546" s="13">
        <f t="shared" si="159"/>
        <v>41098.3121412037</v>
      </c>
      <c r="U2546" s="12">
        <v>41068</v>
      </c>
      <c r="V2546" s="12">
        <v>41098</v>
      </c>
      <c r="W2546">
        <v>2012</v>
      </c>
    </row>
    <row r="2547" spans="1:23" ht="30" x14ac:dyDescent="0.25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3">
        <f t="shared" si="158"/>
        <v>42026.929837962954</v>
      </c>
      <c r="T2547" s="13">
        <f t="shared" si="159"/>
        <v>42061.812499999993</v>
      </c>
      <c r="U2547" s="12">
        <v>42026</v>
      </c>
      <c r="V2547" s="12">
        <v>42061</v>
      </c>
      <c r="W2547">
        <v>2015</v>
      </c>
    </row>
    <row r="2548" spans="1:23" ht="30" x14ac:dyDescent="0.25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3">
        <f t="shared" si="158"/>
        <v>41524.650219907402</v>
      </c>
      <c r="T2548" s="13">
        <f t="shared" si="159"/>
        <v>41552</v>
      </c>
      <c r="U2548" s="12">
        <v>41524</v>
      </c>
      <c r="V2548" s="12">
        <v>41552</v>
      </c>
      <c r="W2548">
        <v>2013</v>
      </c>
    </row>
    <row r="2549" spans="1:23" ht="30" x14ac:dyDescent="0.25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3">
        <f t="shared" si="158"/>
        <v>40973.564849537033</v>
      </c>
      <c r="T2549" s="13">
        <f t="shared" si="159"/>
        <v>41003.523182870369</v>
      </c>
      <c r="U2549" s="12">
        <v>40973</v>
      </c>
      <c r="V2549" s="12">
        <v>41003</v>
      </c>
      <c r="W2549">
        <v>2012</v>
      </c>
    </row>
    <row r="2550" spans="1:23" ht="30" x14ac:dyDescent="0.25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3">
        <f t="shared" si="158"/>
        <v>42618.417094907411</v>
      </c>
      <c r="T2550" s="13">
        <f t="shared" si="159"/>
        <v>42642.977083333331</v>
      </c>
      <c r="U2550" s="12">
        <v>42618</v>
      </c>
      <c r="V2550" s="12">
        <v>42642</v>
      </c>
      <c r="W2550">
        <v>2016</v>
      </c>
    </row>
    <row r="2551" spans="1:23" ht="30" x14ac:dyDescent="0.25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3">
        <f t="shared" si="158"/>
        <v>41390.549421296295</v>
      </c>
      <c r="T2551" s="13">
        <f t="shared" si="159"/>
        <v>41425.5</v>
      </c>
      <c r="U2551" s="12">
        <v>41390</v>
      </c>
      <c r="V2551" s="12">
        <v>41425</v>
      </c>
      <c r="W2551">
        <v>2013</v>
      </c>
    </row>
    <row r="2552" spans="1:23" ht="30" x14ac:dyDescent="0.25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3">
        <f t="shared" si="158"/>
        <v>42228.425995370366</v>
      </c>
      <c r="T2552" s="13">
        <f t="shared" si="159"/>
        <v>42284.957638888889</v>
      </c>
      <c r="U2552" s="12">
        <v>42228</v>
      </c>
      <c r="V2552" s="12">
        <v>42284</v>
      </c>
      <c r="W2552">
        <v>2015</v>
      </c>
    </row>
    <row r="2553" spans="1:23" ht="30" x14ac:dyDescent="0.25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3">
        <f t="shared" si="158"/>
        <v>40961.043807870366</v>
      </c>
      <c r="T2553" s="13">
        <f t="shared" si="159"/>
        <v>40989.658333333333</v>
      </c>
      <c r="U2553" s="12">
        <v>40961</v>
      </c>
      <c r="V2553" s="12">
        <v>40989</v>
      </c>
      <c r="W2553">
        <v>2012</v>
      </c>
    </row>
    <row r="2554" spans="1:23" ht="30" x14ac:dyDescent="0.25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3">
        <f t="shared" si="158"/>
        <v>42769.601631944439</v>
      </c>
      <c r="T2554" s="13">
        <f t="shared" si="159"/>
        <v>42799.601631944439</v>
      </c>
      <c r="U2554" s="12">
        <v>42769</v>
      </c>
      <c r="V2554" s="12">
        <v>42799</v>
      </c>
      <c r="W2554">
        <v>2017</v>
      </c>
    </row>
    <row r="2555" spans="1:23" ht="30" x14ac:dyDescent="0.25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3">
        <f t="shared" si="158"/>
        <v>41112.99082175926</v>
      </c>
      <c r="T2555" s="13">
        <f t="shared" si="159"/>
        <v>41172.99082175926</v>
      </c>
      <c r="U2555" s="12">
        <v>41112</v>
      </c>
      <c r="V2555" s="12">
        <v>41172</v>
      </c>
      <c r="W2555">
        <v>2012</v>
      </c>
    </row>
    <row r="2556" spans="1:23" ht="30" x14ac:dyDescent="0.25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3">
        <f t="shared" si="158"/>
        <v>42124.869942129626</v>
      </c>
      <c r="T2556" s="13">
        <f t="shared" si="159"/>
        <v>42155.957638888889</v>
      </c>
      <c r="U2556" s="12">
        <v>42124</v>
      </c>
      <c r="V2556" s="12">
        <v>42155</v>
      </c>
      <c r="W2556">
        <v>2015</v>
      </c>
    </row>
    <row r="2557" spans="1:23" ht="30" x14ac:dyDescent="0.25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3">
        <f t="shared" si="158"/>
        <v>41026.44667824074</v>
      </c>
      <c r="T2557" s="13">
        <f t="shared" si="159"/>
        <v>41057.44667824074</v>
      </c>
      <c r="U2557" s="12">
        <v>41026</v>
      </c>
      <c r="V2557" s="12">
        <v>41057</v>
      </c>
      <c r="W2557">
        <v>2012</v>
      </c>
    </row>
    <row r="2558" spans="1:23" ht="30" x14ac:dyDescent="0.25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3">
        <f t="shared" si="158"/>
        <v>41222.783067129625</v>
      </c>
      <c r="T2558" s="13">
        <f t="shared" si="159"/>
        <v>41267.783067129625</v>
      </c>
      <c r="U2558" s="12">
        <v>41222</v>
      </c>
      <c r="V2558" s="12">
        <v>41267</v>
      </c>
      <c r="W2558">
        <v>2012</v>
      </c>
    </row>
    <row r="2559" spans="1:23" ht="30" x14ac:dyDescent="0.25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3">
        <f t="shared" si="158"/>
        <v>41744.536874999998</v>
      </c>
      <c r="T2559" s="13">
        <f t="shared" si="159"/>
        <v>41774.536874999998</v>
      </c>
      <c r="U2559" s="12">
        <v>41744</v>
      </c>
      <c r="V2559" s="12">
        <v>41774</v>
      </c>
      <c r="W2559">
        <v>2014</v>
      </c>
    </row>
    <row r="2560" spans="1:23" ht="30" x14ac:dyDescent="0.25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3">
        <f t="shared" si="158"/>
        <v>42093.651689814818</v>
      </c>
      <c r="T2560" s="13">
        <f t="shared" si="159"/>
        <v>42125.374305555553</v>
      </c>
      <c r="U2560" s="12">
        <v>42093</v>
      </c>
      <c r="V2560" s="12">
        <v>42125</v>
      </c>
      <c r="W2560">
        <v>2015</v>
      </c>
    </row>
    <row r="2561" spans="1:23" ht="30" x14ac:dyDescent="0.25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3">
        <f t="shared" si="158"/>
        <v>40829.665324074071</v>
      </c>
      <c r="T2561" s="13">
        <f t="shared" si="159"/>
        <v>40862.609027777777</v>
      </c>
      <c r="U2561" s="12">
        <v>40829</v>
      </c>
      <c r="V2561" s="12">
        <v>40862</v>
      </c>
      <c r="W2561">
        <v>2011</v>
      </c>
    </row>
    <row r="2562" spans="1:23" ht="30" x14ac:dyDescent="0.25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7">
        <f t="shared" si="157"/>
        <v>143</v>
      </c>
      <c r="Q2562" t="s">
        <v>8325</v>
      </c>
      <c r="R2562" t="s">
        <v>8354</v>
      </c>
      <c r="S2562" s="13">
        <f t="shared" si="158"/>
        <v>42039.742754629631</v>
      </c>
      <c r="T2562" s="13">
        <f t="shared" si="159"/>
        <v>42069.742754629631</v>
      </c>
      <c r="U2562" s="12">
        <v>42039</v>
      </c>
      <c r="V2562" s="12">
        <v>42069</v>
      </c>
      <c r="W2562">
        <v>2015</v>
      </c>
    </row>
    <row r="2563" spans="1:23" ht="30" x14ac:dyDescent="0.25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3">
        <f t="shared" ref="S2563:S2626" si="162">(((J2563/60)/60)/24)+DATE(1970,1,1)+(-5/24)</f>
        <v>42260.320474537039</v>
      </c>
      <c r="T2563" s="13">
        <f t="shared" ref="T2563:T2626" si="163">(((I2563/60)/60)/24)+DATE(1970,1,1)+(-5/24)</f>
        <v>42290.320474537039</v>
      </c>
      <c r="U2563" s="12">
        <v>42260</v>
      </c>
      <c r="V2563" s="12">
        <v>42290</v>
      </c>
      <c r="W2563">
        <v>2015</v>
      </c>
    </row>
    <row r="2564" spans="1:23" ht="45" x14ac:dyDescent="0.25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3">
        <f t="shared" si="162"/>
        <v>42594.316423611112</v>
      </c>
      <c r="T2564" s="13">
        <f t="shared" si="163"/>
        <v>42654.316423611112</v>
      </c>
      <c r="U2564" s="12">
        <v>42594</v>
      </c>
      <c r="V2564" s="12">
        <v>42654</v>
      </c>
      <c r="W2564">
        <v>2016</v>
      </c>
    </row>
    <row r="2565" spans="1:23" x14ac:dyDescent="0.25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3">
        <f t="shared" si="162"/>
        <v>42154.931145833332</v>
      </c>
      <c r="T2565" s="13">
        <f t="shared" si="163"/>
        <v>42214.931145833332</v>
      </c>
      <c r="U2565" s="12">
        <v>42154</v>
      </c>
      <c r="V2565" s="12">
        <v>42214</v>
      </c>
      <c r="W2565">
        <v>2015</v>
      </c>
    </row>
    <row r="2566" spans="1:23" ht="30" x14ac:dyDescent="0.25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3">
        <f t="shared" si="162"/>
        <v>41821.83216435185</v>
      </c>
      <c r="T2566" s="13">
        <f t="shared" si="163"/>
        <v>41851.83216435185</v>
      </c>
      <c r="U2566" s="12">
        <v>41821</v>
      </c>
      <c r="V2566" s="12">
        <v>41851</v>
      </c>
      <c r="W2566">
        <v>2014</v>
      </c>
    </row>
    <row r="2567" spans="1:23" ht="30" x14ac:dyDescent="0.25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3">
        <f t="shared" si="162"/>
        <v>42440.442002314812</v>
      </c>
      <c r="T2567" s="13">
        <f t="shared" si="163"/>
        <v>42499.659722222219</v>
      </c>
      <c r="U2567" s="12">
        <v>42440</v>
      </c>
      <c r="V2567" s="12">
        <v>42499</v>
      </c>
      <c r="W2567">
        <v>2016</v>
      </c>
    </row>
    <row r="2568" spans="1:23" ht="30" x14ac:dyDescent="0.25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3">
        <f t="shared" si="162"/>
        <v>41842.772546296292</v>
      </c>
      <c r="T2568" s="13">
        <f t="shared" si="163"/>
        <v>41872.772546296292</v>
      </c>
      <c r="U2568" s="12">
        <v>41842</v>
      </c>
      <c r="V2568" s="12">
        <v>41872</v>
      </c>
      <c r="W2568">
        <v>2014</v>
      </c>
    </row>
    <row r="2569" spans="1:23" ht="30" x14ac:dyDescent="0.25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3">
        <f t="shared" si="162"/>
        <v>42087.670578703699</v>
      </c>
      <c r="T2569" s="13">
        <f t="shared" si="163"/>
        <v>42117.670578703699</v>
      </c>
      <c r="U2569" s="12">
        <v>42087</v>
      </c>
      <c r="V2569" s="12">
        <v>42117</v>
      </c>
      <c r="W2569">
        <v>2015</v>
      </c>
    </row>
    <row r="2570" spans="1:23" ht="30" x14ac:dyDescent="0.25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3">
        <f t="shared" si="162"/>
        <v>42584.45826388889</v>
      </c>
      <c r="T2570" s="13">
        <f t="shared" si="163"/>
        <v>42614.45826388889</v>
      </c>
      <c r="U2570" s="12">
        <v>42584</v>
      </c>
      <c r="V2570" s="12">
        <v>42614</v>
      </c>
      <c r="W2570">
        <v>2016</v>
      </c>
    </row>
    <row r="2571" spans="1:23" ht="30" x14ac:dyDescent="0.25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3">
        <f t="shared" si="162"/>
        <v>42233.897129629629</v>
      </c>
      <c r="T2571" s="13">
        <f t="shared" si="163"/>
        <v>42263.897129629629</v>
      </c>
      <c r="U2571" s="12">
        <v>42233</v>
      </c>
      <c r="V2571" s="12">
        <v>42263</v>
      </c>
      <c r="W2571">
        <v>2015</v>
      </c>
    </row>
    <row r="2572" spans="1:23" ht="30" x14ac:dyDescent="0.25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3">
        <f t="shared" si="162"/>
        <v>42744.694849537038</v>
      </c>
      <c r="T2572" s="13">
        <f t="shared" si="163"/>
        <v>42774.694849537038</v>
      </c>
      <c r="U2572" s="12">
        <v>42744</v>
      </c>
      <c r="V2572" s="12">
        <v>42774</v>
      </c>
      <c r="W2572">
        <v>2017</v>
      </c>
    </row>
    <row r="2573" spans="1:23" ht="30" x14ac:dyDescent="0.25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3">
        <f t="shared" si="162"/>
        <v>42449.133344907408</v>
      </c>
      <c r="T2573" s="13">
        <f t="shared" si="163"/>
        <v>42509.133344907408</v>
      </c>
      <c r="U2573" s="12">
        <v>42449</v>
      </c>
      <c r="V2573" s="12">
        <v>42509</v>
      </c>
      <c r="W2573">
        <v>2016</v>
      </c>
    </row>
    <row r="2574" spans="1:23" ht="30" x14ac:dyDescent="0.25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3">
        <f t="shared" si="162"/>
        <v>42076.911076388882</v>
      </c>
      <c r="T2574" s="13">
        <f t="shared" si="163"/>
        <v>42106.911076388882</v>
      </c>
      <c r="U2574" s="12">
        <v>42076</v>
      </c>
      <c r="V2574" s="12">
        <v>42106</v>
      </c>
      <c r="W2574">
        <v>2015</v>
      </c>
    </row>
    <row r="2575" spans="1:23" ht="30" x14ac:dyDescent="0.25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3">
        <f t="shared" si="162"/>
        <v>41829.383668981478</v>
      </c>
      <c r="T2575" s="13">
        <f t="shared" si="163"/>
        <v>41874.383668981478</v>
      </c>
      <c r="U2575" s="12">
        <v>41829</v>
      </c>
      <c r="V2575" s="12">
        <v>41874</v>
      </c>
      <c r="W2575">
        <v>2014</v>
      </c>
    </row>
    <row r="2576" spans="1:23" ht="30" x14ac:dyDescent="0.25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3">
        <f t="shared" si="162"/>
        <v>42487.617418981477</v>
      </c>
      <c r="T2576" s="13">
        <f t="shared" si="163"/>
        <v>42508.617418981477</v>
      </c>
      <c r="U2576" s="12">
        <v>42487</v>
      </c>
      <c r="V2576" s="12">
        <v>42508</v>
      </c>
      <c r="W2576">
        <v>2016</v>
      </c>
    </row>
    <row r="2577" spans="1:23" ht="30" x14ac:dyDescent="0.25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3">
        <f t="shared" si="162"/>
        <v>41985.90039351851</v>
      </c>
      <c r="T2577" s="13">
        <f t="shared" si="163"/>
        <v>42015.90039351851</v>
      </c>
      <c r="U2577" s="12">
        <v>41985</v>
      </c>
      <c r="V2577" s="12">
        <v>42015</v>
      </c>
      <c r="W2577">
        <v>2014</v>
      </c>
    </row>
    <row r="2578" spans="1:23" x14ac:dyDescent="0.25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3">
        <f t="shared" si="162"/>
        <v>42059.801469907405</v>
      </c>
      <c r="T2578" s="13">
        <f t="shared" si="163"/>
        <v>42104.759803240733</v>
      </c>
      <c r="U2578" s="12">
        <v>42059</v>
      </c>
      <c r="V2578" s="12">
        <v>42104</v>
      </c>
      <c r="W2578">
        <v>2015</v>
      </c>
    </row>
    <row r="2579" spans="1:23" ht="30" x14ac:dyDescent="0.25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3">
        <f t="shared" si="162"/>
        <v>41830.612233796295</v>
      </c>
      <c r="T2579" s="13">
        <f t="shared" si="163"/>
        <v>41855.612233796295</v>
      </c>
      <c r="U2579" s="12">
        <v>41830</v>
      </c>
      <c r="V2579" s="12">
        <v>41855</v>
      </c>
      <c r="W2579">
        <v>2014</v>
      </c>
    </row>
    <row r="2580" spans="1:23" ht="30" x14ac:dyDescent="0.25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3">
        <f t="shared" si="162"/>
        <v>42237.814571759263</v>
      </c>
      <c r="T2580" s="13">
        <f t="shared" si="163"/>
        <v>42286.499999999993</v>
      </c>
      <c r="U2580" s="12">
        <v>42237</v>
      </c>
      <c r="V2580" s="12">
        <v>42286</v>
      </c>
      <c r="W2580">
        <v>2015</v>
      </c>
    </row>
    <row r="2581" spans="1:23" ht="30" x14ac:dyDescent="0.25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3">
        <f t="shared" si="162"/>
        <v>41837.621562499997</v>
      </c>
      <c r="T2581" s="13">
        <f t="shared" si="163"/>
        <v>41897.621562499997</v>
      </c>
      <c r="U2581" s="12">
        <v>41837</v>
      </c>
      <c r="V2581" s="12">
        <v>41897</v>
      </c>
      <c r="W2581">
        <v>2014</v>
      </c>
    </row>
    <row r="2582" spans="1:23" ht="30" x14ac:dyDescent="0.25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3">
        <f t="shared" si="162"/>
        <v>42110.118090277778</v>
      </c>
      <c r="T2582" s="13">
        <f t="shared" si="163"/>
        <v>42139.916666666664</v>
      </c>
      <c r="U2582" s="12">
        <v>42110</v>
      </c>
      <c r="V2582" s="12">
        <v>42139</v>
      </c>
      <c r="W2582">
        <v>2015</v>
      </c>
    </row>
    <row r="2583" spans="1:23" ht="30" x14ac:dyDescent="0.25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3">
        <f t="shared" si="162"/>
        <v>42294.420115740737</v>
      </c>
      <c r="T2583" s="13">
        <f t="shared" si="163"/>
        <v>42324.461782407401</v>
      </c>
      <c r="U2583" s="12">
        <v>42294</v>
      </c>
      <c r="V2583" s="12">
        <v>42324</v>
      </c>
      <c r="W2583">
        <v>2015</v>
      </c>
    </row>
    <row r="2584" spans="1:23" x14ac:dyDescent="0.25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3">
        <f t="shared" si="162"/>
        <v>42642.780486111107</v>
      </c>
      <c r="T2584" s="13">
        <f t="shared" si="163"/>
        <v>42672.780486111107</v>
      </c>
      <c r="U2584" s="12">
        <v>42642</v>
      </c>
      <c r="V2584" s="12">
        <v>42672</v>
      </c>
      <c r="W2584">
        <v>2016</v>
      </c>
    </row>
    <row r="2585" spans="1:23" ht="30" x14ac:dyDescent="0.25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3">
        <f t="shared" si="162"/>
        <v>42019.561111111114</v>
      </c>
      <c r="T2585" s="13">
        <f t="shared" si="163"/>
        <v>42079.519444444442</v>
      </c>
      <c r="U2585" s="12">
        <v>42019</v>
      </c>
      <c r="V2585" s="12">
        <v>42079</v>
      </c>
      <c r="W2585">
        <v>2015</v>
      </c>
    </row>
    <row r="2586" spans="1:23" ht="30" x14ac:dyDescent="0.25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3">
        <f t="shared" si="162"/>
        <v>42139.964918981481</v>
      </c>
      <c r="T2586" s="13">
        <f t="shared" si="163"/>
        <v>42169.964918981481</v>
      </c>
      <c r="U2586" s="12">
        <v>42139</v>
      </c>
      <c r="V2586" s="12">
        <v>42169</v>
      </c>
      <c r="W2586">
        <v>2015</v>
      </c>
    </row>
    <row r="2587" spans="1:23" ht="30" x14ac:dyDescent="0.25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3">
        <f t="shared" si="162"/>
        <v>41795.754999999997</v>
      </c>
      <c r="T2587" s="13">
        <f t="shared" si="163"/>
        <v>41825.754999999997</v>
      </c>
      <c r="U2587" s="12">
        <v>41795</v>
      </c>
      <c r="V2587" s="12">
        <v>41825</v>
      </c>
      <c r="W2587">
        <v>2014</v>
      </c>
    </row>
    <row r="2588" spans="1:23" ht="30" x14ac:dyDescent="0.25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3">
        <f t="shared" si="162"/>
        <v>42333.121944444443</v>
      </c>
      <c r="T2588" s="13">
        <f t="shared" si="163"/>
        <v>42363.121944444443</v>
      </c>
      <c r="U2588" s="12">
        <v>42333</v>
      </c>
      <c r="V2588" s="12">
        <v>42363</v>
      </c>
      <c r="W2588">
        <v>2015</v>
      </c>
    </row>
    <row r="2589" spans="1:23" ht="30" x14ac:dyDescent="0.25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3">
        <f t="shared" si="162"/>
        <v>42338.467048611106</v>
      </c>
      <c r="T2589" s="13">
        <f t="shared" si="163"/>
        <v>42368.467048611106</v>
      </c>
      <c r="U2589" s="12">
        <v>42338</v>
      </c>
      <c r="V2589" s="12">
        <v>42368</v>
      </c>
      <c r="W2589">
        <v>2015</v>
      </c>
    </row>
    <row r="2590" spans="1:23" ht="30" x14ac:dyDescent="0.25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3">
        <f t="shared" si="162"/>
        <v>42042.467893518515</v>
      </c>
      <c r="T2590" s="13">
        <f t="shared" si="163"/>
        <v>42094.343055555553</v>
      </c>
      <c r="U2590" s="12">
        <v>42042</v>
      </c>
      <c r="V2590" s="12">
        <v>42094</v>
      </c>
      <c r="W2590">
        <v>2015</v>
      </c>
    </row>
    <row r="2591" spans="1:23" ht="30" x14ac:dyDescent="0.25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3">
        <f t="shared" si="162"/>
        <v>42422.327858796292</v>
      </c>
      <c r="T2591" s="13">
        <f t="shared" si="163"/>
        <v>42452.286192129628</v>
      </c>
      <c r="U2591" s="12">
        <v>42422</v>
      </c>
      <c r="V2591" s="12">
        <v>42452</v>
      </c>
      <c r="W2591">
        <v>2016</v>
      </c>
    </row>
    <row r="2592" spans="1:23" ht="30" x14ac:dyDescent="0.25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3">
        <f t="shared" si="162"/>
        <v>42388.380752314813</v>
      </c>
      <c r="T2592" s="13">
        <f t="shared" si="163"/>
        <v>42395.380752314813</v>
      </c>
      <c r="U2592" s="12">
        <v>42388</v>
      </c>
      <c r="V2592" s="12">
        <v>42395</v>
      </c>
      <c r="W2592">
        <v>2016</v>
      </c>
    </row>
    <row r="2593" spans="1:23" ht="30" x14ac:dyDescent="0.25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3">
        <f t="shared" si="162"/>
        <v>42382.698194444441</v>
      </c>
      <c r="T2593" s="13">
        <f t="shared" si="163"/>
        <v>42442.656527777777</v>
      </c>
      <c r="U2593" s="12">
        <v>42382</v>
      </c>
      <c r="V2593" s="12">
        <v>42442</v>
      </c>
      <c r="W2593">
        <v>2016</v>
      </c>
    </row>
    <row r="2594" spans="1:23" ht="30" x14ac:dyDescent="0.25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3">
        <f t="shared" si="162"/>
        <v>41887.592835648145</v>
      </c>
      <c r="T2594" s="13">
        <f t="shared" si="163"/>
        <v>41917.592835648145</v>
      </c>
      <c r="U2594" s="12">
        <v>41887</v>
      </c>
      <c r="V2594" s="12">
        <v>41917</v>
      </c>
      <c r="W2594">
        <v>2014</v>
      </c>
    </row>
    <row r="2595" spans="1:23" ht="30" x14ac:dyDescent="0.25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3">
        <f t="shared" si="162"/>
        <v>42089.636875000004</v>
      </c>
      <c r="T2595" s="13">
        <f t="shared" si="163"/>
        <v>42119.636875000004</v>
      </c>
      <c r="U2595" s="12">
        <v>42089</v>
      </c>
      <c r="V2595" s="12">
        <v>42119</v>
      </c>
      <c r="W2595">
        <v>2015</v>
      </c>
    </row>
    <row r="2596" spans="1:23" ht="30" x14ac:dyDescent="0.25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3">
        <f t="shared" si="162"/>
        <v>41828.759583333333</v>
      </c>
      <c r="T2596" s="13">
        <f t="shared" si="163"/>
        <v>41858.759583333333</v>
      </c>
      <c r="U2596" s="12">
        <v>41828</v>
      </c>
      <c r="V2596" s="12">
        <v>41858</v>
      </c>
      <c r="W2596">
        <v>2014</v>
      </c>
    </row>
    <row r="2597" spans="1:23" x14ac:dyDescent="0.25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3">
        <f t="shared" si="162"/>
        <v>42760.035879629628</v>
      </c>
      <c r="T2597" s="13">
        <f t="shared" si="163"/>
        <v>42790.035879629628</v>
      </c>
      <c r="U2597" s="12">
        <v>42760</v>
      </c>
      <c r="V2597" s="12">
        <v>42790</v>
      </c>
      <c r="W2597">
        <v>2017</v>
      </c>
    </row>
    <row r="2598" spans="1:23" ht="30" x14ac:dyDescent="0.25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3">
        <f t="shared" si="162"/>
        <v>41828.45612268518</v>
      </c>
      <c r="T2598" s="13">
        <f t="shared" si="163"/>
        <v>41858.45612268518</v>
      </c>
      <c r="U2598" s="12">
        <v>41828</v>
      </c>
      <c r="V2598" s="12">
        <v>41858</v>
      </c>
      <c r="W2598">
        <v>2014</v>
      </c>
    </row>
    <row r="2599" spans="1:23" ht="30" x14ac:dyDescent="0.25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3">
        <f t="shared" si="162"/>
        <v>42510.133298611108</v>
      </c>
      <c r="T2599" s="13">
        <f t="shared" si="163"/>
        <v>42540.133298611108</v>
      </c>
      <c r="U2599" s="12">
        <v>42510</v>
      </c>
      <c r="V2599" s="12">
        <v>42540</v>
      </c>
      <c r="W2599">
        <v>2016</v>
      </c>
    </row>
    <row r="2600" spans="1:23" ht="30" x14ac:dyDescent="0.25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3">
        <f t="shared" si="162"/>
        <v>42240.631956018515</v>
      </c>
      <c r="T2600" s="13">
        <f t="shared" si="163"/>
        <v>42270.631956018515</v>
      </c>
      <c r="U2600" s="12">
        <v>42240</v>
      </c>
      <c r="V2600" s="12">
        <v>42270</v>
      </c>
      <c r="W2600">
        <v>2015</v>
      </c>
    </row>
    <row r="2601" spans="1:23" ht="30" x14ac:dyDescent="0.25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3">
        <f t="shared" si="162"/>
        <v>41809.545682870368</v>
      </c>
      <c r="T2601" s="13">
        <f t="shared" si="163"/>
        <v>41854.545682870368</v>
      </c>
      <c r="U2601" s="12">
        <v>41809</v>
      </c>
      <c r="V2601" s="12">
        <v>41854</v>
      </c>
      <c r="W2601">
        <v>2014</v>
      </c>
    </row>
    <row r="2602" spans="1:23" ht="30" x14ac:dyDescent="0.25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3">
        <f t="shared" si="162"/>
        <v>42394.692129629628</v>
      </c>
      <c r="T2602" s="13">
        <f t="shared" si="163"/>
        <v>42454.650462962956</v>
      </c>
      <c r="U2602" s="12">
        <v>42394</v>
      </c>
      <c r="V2602" s="12">
        <v>42454</v>
      </c>
      <c r="W2602">
        <v>2016</v>
      </c>
    </row>
    <row r="2603" spans="1:23" ht="30" x14ac:dyDescent="0.25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13">
        <f t="shared" si="162"/>
        <v>41150.69385416666</v>
      </c>
      <c r="T2603" s="13">
        <f t="shared" si="163"/>
        <v>41164.957638888889</v>
      </c>
      <c r="U2603" s="12">
        <v>41150</v>
      </c>
      <c r="V2603" s="12">
        <v>41164</v>
      </c>
      <c r="W2603">
        <v>2012</v>
      </c>
    </row>
    <row r="2604" spans="1:23" ht="30" x14ac:dyDescent="0.25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3">
        <f t="shared" si="162"/>
        <v>41915.538981481477</v>
      </c>
      <c r="T2604" s="13">
        <f t="shared" si="163"/>
        <v>41955.680555555555</v>
      </c>
      <c r="U2604" s="12">
        <v>41915</v>
      </c>
      <c r="V2604" s="12">
        <v>41955</v>
      </c>
      <c r="W2604">
        <v>2014</v>
      </c>
    </row>
    <row r="2605" spans="1:23" ht="30" x14ac:dyDescent="0.25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3">
        <f t="shared" si="162"/>
        <v>41617.704328703701</v>
      </c>
      <c r="T2605" s="13">
        <f t="shared" si="163"/>
        <v>41631.704328703701</v>
      </c>
      <c r="U2605" s="12">
        <v>41617</v>
      </c>
      <c r="V2605" s="12">
        <v>41631</v>
      </c>
      <c r="W2605">
        <v>2013</v>
      </c>
    </row>
    <row r="2606" spans="1:23" ht="30" x14ac:dyDescent="0.25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3">
        <f t="shared" si="162"/>
        <v>40997.842858796292</v>
      </c>
      <c r="T2606" s="13">
        <f t="shared" si="163"/>
        <v>41027.842858796292</v>
      </c>
      <c r="U2606" s="12">
        <v>40997</v>
      </c>
      <c r="V2606" s="12">
        <v>41027</v>
      </c>
      <c r="W2606">
        <v>2012</v>
      </c>
    </row>
    <row r="2607" spans="1:23" ht="30" x14ac:dyDescent="0.25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3">
        <f t="shared" si="162"/>
        <v>42508.33321759259</v>
      </c>
      <c r="T2607" s="13">
        <f t="shared" si="163"/>
        <v>42538.33321759259</v>
      </c>
      <c r="U2607" s="12">
        <v>42508</v>
      </c>
      <c r="V2607" s="12">
        <v>42538</v>
      </c>
      <c r="W2607">
        <v>2016</v>
      </c>
    </row>
    <row r="2608" spans="1:23" ht="60" x14ac:dyDescent="0.25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3">
        <f t="shared" si="162"/>
        <v>41726.504421296297</v>
      </c>
      <c r="T2608" s="13">
        <f t="shared" si="163"/>
        <v>41758.504421296297</v>
      </c>
      <c r="U2608" s="12">
        <v>41726</v>
      </c>
      <c r="V2608" s="12">
        <v>41758</v>
      </c>
      <c r="W2608">
        <v>2014</v>
      </c>
    </row>
    <row r="2609" spans="1:23" ht="30" x14ac:dyDescent="0.25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3">
        <f t="shared" si="162"/>
        <v>42184.666342592587</v>
      </c>
      <c r="T2609" s="13">
        <f t="shared" si="163"/>
        <v>42227.874999999993</v>
      </c>
      <c r="U2609" s="12">
        <v>42184</v>
      </c>
      <c r="V2609" s="12">
        <v>42227</v>
      </c>
      <c r="W2609">
        <v>2015</v>
      </c>
    </row>
    <row r="2610" spans="1:23" ht="30" x14ac:dyDescent="0.25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3">
        <f t="shared" si="162"/>
        <v>42767.593379629623</v>
      </c>
      <c r="T2610" s="13">
        <f t="shared" si="163"/>
        <v>42808.791666666664</v>
      </c>
      <c r="U2610" s="12">
        <v>42767</v>
      </c>
      <c r="V2610" s="12">
        <v>42808</v>
      </c>
      <c r="W2610">
        <v>2017</v>
      </c>
    </row>
    <row r="2611" spans="1:23" ht="30" x14ac:dyDescent="0.25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3">
        <f t="shared" si="162"/>
        <v>41075.02952546296</v>
      </c>
      <c r="T2611" s="13">
        <f t="shared" si="163"/>
        <v>41105.02952546296</v>
      </c>
      <c r="U2611" s="12">
        <v>41075</v>
      </c>
      <c r="V2611" s="12">
        <v>41105</v>
      </c>
      <c r="W2611">
        <v>2012</v>
      </c>
    </row>
    <row r="2612" spans="1:23" ht="30" x14ac:dyDescent="0.25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3">
        <f t="shared" si="162"/>
        <v>42564.672743055555</v>
      </c>
      <c r="T2612" s="13">
        <f t="shared" si="163"/>
        <v>42604.082638888889</v>
      </c>
      <c r="U2612" s="12">
        <v>42564</v>
      </c>
      <c r="V2612" s="12">
        <v>42604</v>
      </c>
      <c r="W2612">
        <v>2016</v>
      </c>
    </row>
    <row r="2613" spans="1:23" ht="30" x14ac:dyDescent="0.25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3">
        <f t="shared" si="162"/>
        <v>42704.127476851849</v>
      </c>
      <c r="T2613" s="13">
        <f t="shared" si="163"/>
        <v>42737.749305555553</v>
      </c>
      <c r="U2613" s="12">
        <v>42704</v>
      </c>
      <c r="V2613" s="12">
        <v>42737</v>
      </c>
      <c r="W2613">
        <v>2016</v>
      </c>
    </row>
    <row r="2614" spans="1:23" ht="30" x14ac:dyDescent="0.25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3">
        <f t="shared" si="162"/>
        <v>41981.934837962959</v>
      </c>
      <c r="T2614" s="13">
        <f t="shared" si="163"/>
        <v>42012.934837962959</v>
      </c>
      <c r="U2614" s="12">
        <v>41981</v>
      </c>
      <c r="V2614" s="12">
        <v>42012</v>
      </c>
      <c r="W2614">
        <v>2014</v>
      </c>
    </row>
    <row r="2615" spans="1:23" ht="30" x14ac:dyDescent="0.25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3">
        <f t="shared" si="162"/>
        <v>41143.609884259255</v>
      </c>
      <c r="T2615" s="13">
        <f t="shared" si="163"/>
        <v>41173.609884259255</v>
      </c>
      <c r="U2615" s="12">
        <v>41143</v>
      </c>
      <c r="V2615" s="12">
        <v>41173</v>
      </c>
      <c r="W2615">
        <v>2012</v>
      </c>
    </row>
    <row r="2616" spans="1:23" ht="30" x14ac:dyDescent="0.25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3">
        <f t="shared" si="162"/>
        <v>41730.500138888885</v>
      </c>
      <c r="T2616" s="13">
        <f t="shared" si="163"/>
        <v>41759</v>
      </c>
      <c r="U2616" s="12">
        <v>41730</v>
      </c>
      <c r="V2616" s="12">
        <v>41759</v>
      </c>
      <c r="W2616">
        <v>2014</v>
      </c>
    </row>
    <row r="2617" spans="1:23" ht="30" x14ac:dyDescent="0.25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3">
        <f t="shared" si="162"/>
        <v>42453.288935185185</v>
      </c>
      <c r="T2617" s="13">
        <f t="shared" si="163"/>
        <v>42490.291666666664</v>
      </c>
      <c r="U2617" s="12">
        <v>42453</v>
      </c>
      <c r="V2617" s="12">
        <v>42490</v>
      </c>
      <c r="W2617">
        <v>2016</v>
      </c>
    </row>
    <row r="2618" spans="1:23" ht="30" x14ac:dyDescent="0.25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3">
        <f t="shared" si="162"/>
        <v>42211.786215277774</v>
      </c>
      <c r="T2618" s="13">
        <f t="shared" si="163"/>
        <v>42241.786215277774</v>
      </c>
      <c r="U2618" s="12">
        <v>42211</v>
      </c>
      <c r="V2618" s="12">
        <v>42241</v>
      </c>
      <c r="W2618">
        <v>2015</v>
      </c>
    </row>
    <row r="2619" spans="1:23" ht="30" x14ac:dyDescent="0.25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3">
        <f t="shared" si="162"/>
        <v>41902.666099537033</v>
      </c>
      <c r="T2619" s="13">
        <f t="shared" si="163"/>
        <v>41932.666099537033</v>
      </c>
      <c r="U2619" s="12">
        <v>41902</v>
      </c>
      <c r="V2619" s="12">
        <v>41932</v>
      </c>
      <c r="W2619">
        <v>2014</v>
      </c>
    </row>
    <row r="2620" spans="1:23" x14ac:dyDescent="0.25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3">
        <f t="shared" si="162"/>
        <v>42279.584039351852</v>
      </c>
      <c r="T2620" s="13">
        <f t="shared" si="163"/>
        <v>42339.625706018516</v>
      </c>
      <c r="U2620" s="12">
        <v>42279</v>
      </c>
      <c r="V2620" s="12">
        <v>42339</v>
      </c>
      <c r="W2620">
        <v>2015</v>
      </c>
    </row>
    <row r="2621" spans="1:23" ht="30" x14ac:dyDescent="0.25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3">
        <f t="shared" si="162"/>
        <v>42273.67597222222</v>
      </c>
      <c r="T2621" s="13">
        <f t="shared" si="163"/>
        <v>42300.249999999993</v>
      </c>
      <c r="U2621" s="12">
        <v>42273</v>
      </c>
      <c r="V2621" s="12">
        <v>42300</v>
      </c>
      <c r="W2621">
        <v>2015</v>
      </c>
    </row>
    <row r="2622" spans="1:23" ht="30" x14ac:dyDescent="0.25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3">
        <f t="shared" si="162"/>
        <v>42250.958819444444</v>
      </c>
      <c r="T2622" s="13">
        <f t="shared" si="163"/>
        <v>42287.833333333336</v>
      </c>
      <c r="U2622" s="12">
        <v>42250</v>
      </c>
      <c r="V2622" s="12">
        <v>42287</v>
      </c>
      <c r="W2622">
        <v>2015</v>
      </c>
    </row>
    <row r="2623" spans="1:23" ht="30" x14ac:dyDescent="0.25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3">
        <f t="shared" si="162"/>
        <v>42115.539212962954</v>
      </c>
      <c r="T2623" s="13">
        <f t="shared" si="163"/>
        <v>42145.539212962954</v>
      </c>
      <c r="U2623" s="12">
        <v>42115</v>
      </c>
      <c r="V2623" s="12">
        <v>42145</v>
      </c>
      <c r="W2623">
        <v>2015</v>
      </c>
    </row>
    <row r="2624" spans="1:23" ht="30" x14ac:dyDescent="0.25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3">
        <f t="shared" si="162"/>
        <v>42689.534907407404</v>
      </c>
      <c r="T2624" s="13">
        <f t="shared" si="163"/>
        <v>42734.534907407404</v>
      </c>
      <c r="U2624" s="12">
        <v>42689</v>
      </c>
      <c r="V2624" s="12">
        <v>42734</v>
      </c>
      <c r="W2624">
        <v>2016</v>
      </c>
    </row>
    <row r="2625" spans="1:23" ht="30" x14ac:dyDescent="0.25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3">
        <f t="shared" si="162"/>
        <v>42692.048217592594</v>
      </c>
      <c r="T2625" s="13">
        <f t="shared" si="163"/>
        <v>42706.048217592594</v>
      </c>
      <c r="U2625" s="12">
        <v>42692</v>
      </c>
      <c r="V2625" s="12">
        <v>42706</v>
      </c>
      <c r="W2625">
        <v>2016</v>
      </c>
    </row>
    <row r="2626" spans="1:23" ht="30" x14ac:dyDescent="0.25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7">
        <f t="shared" si="161"/>
        <v>31.820544982698959</v>
      </c>
      <c r="Q2626" t="s">
        <v>8319</v>
      </c>
      <c r="R2626" t="s">
        <v>8355</v>
      </c>
      <c r="S2626" s="13">
        <f t="shared" si="162"/>
        <v>41144.213217592594</v>
      </c>
      <c r="T2626" s="13">
        <f t="shared" si="163"/>
        <v>41165.213217592594</v>
      </c>
      <c r="U2626" s="12">
        <v>41144</v>
      </c>
      <c r="V2626" s="12">
        <v>41165</v>
      </c>
      <c r="W2626">
        <v>2012</v>
      </c>
    </row>
    <row r="2627" spans="1:23" ht="30" x14ac:dyDescent="0.25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3">
        <f t="shared" ref="S2627:S2690" si="166">(((J2627/60)/60)/24)+DATE(1970,1,1)+(-5/24)</f>
        <v>42658.601944444446</v>
      </c>
      <c r="T2627" s="13">
        <f t="shared" ref="T2627:T2690" si="167">(((I2627/60)/60)/24)+DATE(1970,1,1)+(-5/24)</f>
        <v>42683.643611111103</v>
      </c>
      <c r="U2627" s="12">
        <v>42658</v>
      </c>
      <c r="V2627" s="12">
        <v>42683</v>
      </c>
      <c r="W2627">
        <v>2016</v>
      </c>
    </row>
    <row r="2628" spans="1:23" ht="30" x14ac:dyDescent="0.25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3">
        <f t="shared" si="166"/>
        <v>42128.41978009259</v>
      </c>
      <c r="T2628" s="13">
        <f t="shared" si="167"/>
        <v>42158.41978009259</v>
      </c>
      <c r="U2628" s="12">
        <v>42128</v>
      </c>
      <c r="V2628" s="12">
        <v>42158</v>
      </c>
      <c r="W2628">
        <v>2015</v>
      </c>
    </row>
    <row r="2629" spans="1:23" ht="30" x14ac:dyDescent="0.25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3">
        <f t="shared" si="166"/>
        <v>42304.621076388888</v>
      </c>
      <c r="T2629" s="13">
        <f t="shared" si="167"/>
        <v>42334.66274305556</v>
      </c>
      <c r="U2629" s="12">
        <v>42304</v>
      </c>
      <c r="V2629" s="12">
        <v>42334</v>
      </c>
      <c r="W2629">
        <v>2015</v>
      </c>
    </row>
    <row r="2630" spans="1:23" ht="30" x14ac:dyDescent="0.25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3">
        <f t="shared" si="166"/>
        <v>41953.757719907408</v>
      </c>
      <c r="T2630" s="13">
        <f t="shared" si="167"/>
        <v>41973.757719907408</v>
      </c>
      <c r="U2630" s="12">
        <v>41953</v>
      </c>
      <c r="V2630" s="12">
        <v>41973</v>
      </c>
      <c r="W2630">
        <v>2014</v>
      </c>
    </row>
    <row r="2631" spans="1:23" ht="30" x14ac:dyDescent="0.25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3">
        <f t="shared" si="166"/>
        <v>42108.330115740733</v>
      </c>
      <c r="T2631" s="13">
        <f t="shared" si="167"/>
        <v>42138.330115740733</v>
      </c>
      <c r="U2631" s="12">
        <v>42108</v>
      </c>
      <c r="V2631" s="12">
        <v>42138</v>
      </c>
      <c r="W2631">
        <v>2015</v>
      </c>
    </row>
    <row r="2632" spans="1:23" ht="30" x14ac:dyDescent="0.25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3">
        <f t="shared" si="166"/>
        <v>42523.897129629629</v>
      </c>
      <c r="T2632" s="13">
        <f t="shared" si="167"/>
        <v>42551.208333333336</v>
      </c>
      <c r="U2632" s="12">
        <v>42523</v>
      </c>
      <c r="V2632" s="12">
        <v>42551</v>
      </c>
      <c r="W2632">
        <v>2016</v>
      </c>
    </row>
    <row r="2633" spans="1:23" ht="30" x14ac:dyDescent="0.25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3">
        <f t="shared" si="166"/>
        <v>42217.960960648146</v>
      </c>
      <c r="T2633" s="13">
        <f t="shared" si="167"/>
        <v>42245.960960648146</v>
      </c>
      <c r="U2633" s="12">
        <v>42217</v>
      </c>
      <c r="V2633" s="12">
        <v>42245</v>
      </c>
      <c r="W2633">
        <v>2015</v>
      </c>
    </row>
    <row r="2634" spans="1:23" ht="30" x14ac:dyDescent="0.25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3">
        <f t="shared" si="166"/>
        <v>42493.853460648148</v>
      </c>
      <c r="T2634" s="13">
        <f t="shared" si="167"/>
        <v>42518.853460648148</v>
      </c>
      <c r="U2634" s="12">
        <v>42493</v>
      </c>
      <c r="V2634" s="12">
        <v>42518</v>
      </c>
      <c r="W2634">
        <v>2016</v>
      </c>
    </row>
    <row r="2635" spans="1:23" ht="30" x14ac:dyDescent="0.25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3">
        <f t="shared" si="166"/>
        <v>41667.614953703705</v>
      </c>
      <c r="T2635" s="13">
        <f t="shared" si="167"/>
        <v>41697.75</v>
      </c>
      <c r="U2635" s="12">
        <v>41667</v>
      </c>
      <c r="V2635" s="12">
        <v>41697</v>
      </c>
      <c r="W2635">
        <v>2014</v>
      </c>
    </row>
    <row r="2636" spans="1:23" ht="30" x14ac:dyDescent="0.25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3">
        <f t="shared" si="166"/>
        <v>42612.448159722226</v>
      </c>
      <c r="T2636" s="13">
        <f t="shared" si="167"/>
        <v>42642.448159722226</v>
      </c>
      <c r="U2636" s="12">
        <v>42612</v>
      </c>
      <c r="V2636" s="12">
        <v>42642</v>
      </c>
      <c r="W2636">
        <v>2016</v>
      </c>
    </row>
    <row r="2637" spans="1:23" ht="30" x14ac:dyDescent="0.25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3">
        <f t="shared" si="166"/>
        <v>42037.742604166669</v>
      </c>
      <c r="T2637" s="13">
        <f t="shared" si="167"/>
        <v>42072.700937499998</v>
      </c>
      <c r="U2637" s="12">
        <v>42037</v>
      </c>
      <c r="V2637" s="12">
        <v>42072</v>
      </c>
      <c r="W2637">
        <v>2015</v>
      </c>
    </row>
    <row r="2638" spans="1:23" ht="30" x14ac:dyDescent="0.25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3">
        <f t="shared" si="166"/>
        <v>42636.406412037039</v>
      </c>
      <c r="T2638" s="13">
        <f t="shared" si="167"/>
        <v>42658.833333333336</v>
      </c>
      <c r="U2638" s="12">
        <v>42636</v>
      </c>
      <c r="V2638" s="12">
        <v>42658</v>
      </c>
      <c r="W2638">
        <v>2016</v>
      </c>
    </row>
    <row r="2639" spans="1:23" ht="30" x14ac:dyDescent="0.25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3">
        <f t="shared" si="166"/>
        <v>42639.341145833336</v>
      </c>
      <c r="T2639" s="13">
        <f t="shared" si="167"/>
        <v>42655.341145833336</v>
      </c>
      <c r="U2639" s="12">
        <v>42639</v>
      </c>
      <c r="V2639" s="12">
        <v>42655</v>
      </c>
      <c r="W2639">
        <v>2016</v>
      </c>
    </row>
    <row r="2640" spans="1:23" ht="30" x14ac:dyDescent="0.25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3">
        <f t="shared" si="166"/>
        <v>41989.70480324074</v>
      </c>
      <c r="T2640" s="13">
        <f t="shared" si="167"/>
        <v>42019.70480324074</v>
      </c>
      <c r="U2640" s="12">
        <v>41989</v>
      </c>
      <c r="V2640" s="12">
        <v>42019</v>
      </c>
      <c r="W2640">
        <v>2014</v>
      </c>
    </row>
    <row r="2641" spans="1:23" ht="30" x14ac:dyDescent="0.25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3">
        <f t="shared" si="166"/>
        <v>42024.656805555554</v>
      </c>
      <c r="T2641" s="13">
        <f t="shared" si="167"/>
        <v>42054.656805555554</v>
      </c>
      <c r="U2641" s="12">
        <v>42024</v>
      </c>
      <c r="V2641" s="12">
        <v>42054</v>
      </c>
      <c r="W2641">
        <v>2015</v>
      </c>
    </row>
    <row r="2642" spans="1:23" ht="45" x14ac:dyDescent="0.25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3">
        <f t="shared" si="166"/>
        <v>42102.952245370368</v>
      </c>
      <c r="T2642" s="13">
        <f t="shared" si="167"/>
        <v>42162.952245370368</v>
      </c>
      <c r="U2642" s="12">
        <v>42102</v>
      </c>
      <c r="V2642" s="12">
        <v>42162</v>
      </c>
      <c r="W2642">
        <v>2015</v>
      </c>
    </row>
    <row r="2643" spans="1:23" x14ac:dyDescent="0.25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3">
        <f t="shared" si="166"/>
        <v>41880.618784722217</v>
      </c>
      <c r="T2643" s="13">
        <f t="shared" si="167"/>
        <v>41897.631249999999</v>
      </c>
      <c r="U2643" s="12">
        <v>41880</v>
      </c>
      <c r="V2643" s="12">
        <v>41897</v>
      </c>
      <c r="W2643">
        <v>2014</v>
      </c>
    </row>
    <row r="2644" spans="1:23" ht="30" x14ac:dyDescent="0.25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3">
        <f t="shared" si="166"/>
        <v>42536.03828703703</v>
      </c>
      <c r="T2644" s="13">
        <f t="shared" si="167"/>
        <v>42566.081249999996</v>
      </c>
      <c r="U2644" s="12">
        <v>42536</v>
      </c>
      <c r="V2644" s="12">
        <v>42566</v>
      </c>
      <c r="W2644">
        <v>2016</v>
      </c>
    </row>
    <row r="2645" spans="1:23" ht="30" x14ac:dyDescent="0.25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3">
        <f t="shared" si="166"/>
        <v>42689.374016203699</v>
      </c>
      <c r="T2645" s="13">
        <f t="shared" si="167"/>
        <v>42725.124305555553</v>
      </c>
      <c r="U2645" s="12">
        <v>42689</v>
      </c>
      <c r="V2645" s="12">
        <v>42725</v>
      </c>
      <c r="W2645">
        <v>2016</v>
      </c>
    </row>
    <row r="2646" spans="1:23" ht="30" x14ac:dyDescent="0.25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3">
        <f t="shared" si="166"/>
        <v>42774.583738425928</v>
      </c>
      <c r="T2646" s="13">
        <f t="shared" si="167"/>
        <v>42804.583738425928</v>
      </c>
      <c r="U2646" s="12">
        <v>42774</v>
      </c>
      <c r="V2646" s="12">
        <v>42804</v>
      </c>
      <c r="W2646">
        <v>2017</v>
      </c>
    </row>
    <row r="2647" spans="1:23" ht="30" x14ac:dyDescent="0.25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3">
        <f t="shared" si="166"/>
        <v>41921.634293981479</v>
      </c>
      <c r="T2647" s="13">
        <f t="shared" si="167"/>
        <v>41951.675960648143</v>
      </c>
      <c r="U2647" s="12">
        <v>41921</v>
      </c>
      <c r="V2647" s="12">
        <v>41951</v>
      </c>
      <c r="W2647">
        <v>2014</v>
      </c>
    </row>
    <row r="2648" spans="1:23" ht="30" x14ac:dyDescent="0.25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3">
        <f t="shared" si="166"/>
        <v>42226.10496527778</v>
      </c>
      <c r="T2648" s="13">
        <f t="shared" si="167"/>
        <v>42256.10496527778</v>
      </c>
      <c r="U2648" s="12">
        <v>42226</v>
      </c>
      <c r="V2648" s="12">
        <v>42256</v>
      </c>
      <c r="W2648">
        <v>2015</v>
      </c>
    </row>
    <row r="2649" spans="1:23" ht="30" x14ac:dyDescent="0.25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3">
        <f t="shared" si="166"/>
        <v>42200.053460648145</v>
      </c>
      <c r="T2649" s="13">
        <f t="shared" si="167"/>
        <v>42230.053460648145</v>
      </c>
      <c r="U2649" s="12">
        <v>42200</v>
      </c>
      <c r="V2649" s="12">
        <v>42230</v>
      </c>
      <c r="W2649">
        <v>2015</v>
      </c>
    </row>
    <row r="2650" spans="1:23" ht="30" x14ac:dyDescent="0.25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3">
        <f t="shared" si="166"/>
        <v>42408.506481481476</v>
      </c>
      <c r="T2650" s="13">
        <f t="shared" si="167"/>
        <v>42438.506481481476</v>
      </c>
      <c r="U2650" s="12">
        <v>42408</v>
      </c>
      <c r="V2650" s="12">
        <v>42438</v>
      </c>
      <c r="W2650">
        <v>2016</v>
      </c>
    </row>
    <row r="2651" spans="1:23" x14ac:dyDescent="0.25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3">
        <f t="shared" si="166"/>
        <v>42341.788668981484</v>
      </c>
      <c r="T2651" s="13">
        <f t="shared" si="167"/>
        <v>42401.788668981484</v>
      </c>
      <c r="U2651" s="12">
        <v>42341</v>
      </c>
      <c r="V2651" s="12">
        <v>42401</v>
      </c>
      <c r="W2651">
        <v>2015</v>
      </c>
    </row>
    <row r="2652" spans="1:23" ht="30" x14ac:dyDescent="0.25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3">
        <f t="shared" si="166"/>
        <v>42695.416006944441</v>
      </c>
      <c r="T2652" s="13">
        <f t="shared" si="167"/>
        <v>42725.416006944441</v>
      </c>
      <c r="U2652" s="12">
        <v>42695</v>
      </c>
      <c r="V2652" s="12">
        <v>42725</v>
      </c>
      <c r="W2652">
        <v>2016</v>
      </c>
    </row>
    <row r="2653" spans="1:23" ht="30" x14ac:dyDescent="0.25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3">
        <f t="shared" si="166"/>
        <v>42327.597326388881</v>
      </c>
      <c r="T2653" s="13">
        <f t="shared" si="167"/>
        <v>42355.597326388881</v>
      </c>
      <c r="U2653" s="12">
        <v>42327</v>
      </c>
      <c r="V2653" s="12">
        <v>42355</v>
      </c>
      <c r="W2653">
        <v>2015</v>
      </c>
    </row>
    <row r="2654" spans="1:23" ht="30" x14ac:dyDescent="0.25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3">
        <f t="shared" si="166"/>
        <v>41952.950520833336</v>
      </c>
      <c r="T2654" s="13">
        <f t="shared" si="167"/>
        <v>41982.950520833336</v>
      </c>
      <c r="U2654" s="12">
        <v>41952</v>
      </c>
      <c r="V2654" s="12">
        <v>41982</v>
      </c>
      <c r="W2654">
        <v>2014</v>
      </c>
    </row>
    <row r="2655" spans="1:23" ht="30" x14ac:dyDescent="0.25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3">
        <f t="shared" si="166"/>
        <v>41771.443599537037</v>
      </c>
      <c r="T2655" s="13">
        <f t="shared" si="167"/>
        <v>41802.958333333328</v>
      </c>
      <c r="U2655" s="12">
        <v>41771</v>
      </c>
      <c r="V2655" s="12">
        <v>41802</v>
      </c>
      <c r="W2655">
        <v>2014</v>
      </c>
    </row>
    <row r="2656" spans="1:23" ht="30" x14ac:dyDescent="0.25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3">
        <f t="shared" si="166"/>
        <v>42055.39266203704</v>
      </c>
      <c r="T2656" s="13">
        <f t="shared" si="167"/>
        <v>42115.350995370369</v>
      </c>
      <c r="U2656" s="12">
        <v>42055</v>
      </c>
      <c r="V2656" s="12">
        <v>42115</v>
      </c>
      <c r="W2656">
        <v>2015</v>
      </c>
    </row>
    <row r="2657" spans="1:23" x14ac:dyDescent="0.25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3">
        <f t="shared" si="166"/>
        <v>42381.657951388886</v>
      </c>
      <c r="T2657" s="13">
        <f t="shared" si="167"/>
        <v>42409.624999999993</v>
      </c>
      <c r="U2657" s="12">
        <v>42381</v>
      </c>
      <c r="V2657" s="12">
        <v>42409</v>
      </c>
      <c r="W2657">
        <v>2016</v>
      </c>
    </row>
    <row r="2658" spans="1:23" x14ac:dyDescent="0.25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3">
        <f t="shared" si="166"/>
        <v>42767.480185185181</v>
      </c>
      <c r="T2658" s="13">
        <f t="shared" si="167"/>
        <v>42806.583333333336</v>
      </c>
      <c r="U2658" s="12">
        <v>42767</v>
      </c>
      <c r="V2658" s="12">
        <v>42806</v>
      </c>
      <c r="W2658">
        <v>2017</v>
      </c>
    </row>
    <row r="2659" spans="1:23" ht="30" x14ac:dyDescent="0.25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3">
        <f t="shared" si="166"/>
        <v>42551.720520833333</v>
      </c>
      <c r="T2659" s="13">
        <f t="shared" si="167"/>
        <v>42584.854166666664</v>
      </c>
      <c r="U2659" s="12">
        <v>42551</v>
      </c>
      <c r="V2659" s="12">
        <v>42584</v>
      </c>
      <c r="W2659">
        <v>2016</v>
      </c>
    </row>
    <row r="2660" spans="1:23" ht="30" x14ac:dyDescent="0.25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3">
        <f t="shared" si="166"/>
        <v>42551.675856481481</v>
      </c>
      <c r="T2660" s="13">
        <f t="shared" si="167"/>
        <v>42581.675856481481</v>
      </c>
      <c r="U2660" s="12">
        <v>42551</v>
      </c>
      <c r="V2660" s="12">
        <v>42581</v>
      </c>
      <c r="W2660">
        <v>2016</v>
      </c>
    </row>
    <row r="2661" spans="1:23" x14ac:dyDescent="0.25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3">
        <f t="shared" si="166"/>
        <v>42081.861226851855</v>
      </c>
      <c r="T2661" s="13">
        <f t="shared" si="167"/>
        <v>42111.861226851855</v>
      </c>
      <c r="U2661" s="12">
        <v>42081</v>
      </c>
      <c r="V2661" s="12">
        <v>42111</v>
      </c>
      <c r="W2661">
        <v>2015</v>
      </c>
    </row>
    <row r="2662" spans="1:23" ht="30" x14ac:dyDescent="0.25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3">
        <f t="shared" si="166"/>
        <v>42272.504837962959</v>
      </c>
      <c r="T2662" s="13">
        <f t="shared" si="167"/>
        <v>42332.546504629623</v>
      </c>
      <c r="U2662" s="12">
        <v>42272</v>
      </c>
      <c r="V2662" s="12">
        <v>42332</v>
      </c>
      <c r="W2662">
        <v>2015</v>
      </c>
    </row>
    <row r="2663" spans="1:23" ht="30" x14ac:dyDescent="0.25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3">
        <f t="shared" si="166"/>
        <v>41542.750115740739</v>
      </c>
      <c r="T2663" s="13">
        <f t="shared" si="167"/>
        <v>41572.750115740739</v>
      </c>
      <c r="U2663" s="12">
        <v>41542</v>
      </c>
      <c r="V2663" s="12">
        <v>41572</v>
      </c>
      <c r="W2663">
        <v>2013</v>
      </c>
    </row>
    <row r="2664" spans="1:23" ht="30" x14ac:dyDescent="0.25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3">
        <f t="shared" si="166"/>
        <v>42207.538344907407</v>
      </c>
      <c r="T2664" s="13">
        <f t="shared" si="167"/>
        <v>42237.538344907407</v>
      </c>
      <c r="U2664" s="12">
        <v>42207</v>
      </c>
      <c r="V2664" s="12">
        <v>42237</v>
      </c>
      <c r="W2664">
        <v>2015</v>
      </c>
    </row>
    <row r="2665" spans="1:23" ht="30" x14ac:dyDescent="0.25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3">
        <f t="shared" si="166"/>
        <v>42222.41443287037</v>
      </c>
      <c r="T2665" s="13">
        <f t="shared" si="167"/>
        <v>42251.416666666664</v>
      </c>
      <c r="U2665" s="12">
        <v>42222</v>
      </c>
      <c r="V2665" s="12">
        <v>42251</v>
      </c>
      <c r="W2665">
        <v>2015</v>
      </c>
    </row>
    <row r="2666" spans="1:23" ht="30" x14ac:dyDescent="0.25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3">
        <f t="shared" si="166"/>
        <v>42312.817094907405</v>
      </c>
      <c r="T2666" s="13">
        <f t="shared" si="167"/>
        <v>42347.082638888889</v>
      </c>
      <c r="U2666" s="12">
        <v>42312</v>
      </c>
      <c r="V2666" s="12">
        <v>42347</v>
      </c>
      <c r="W2666">
        <v>2015</v>
      </c>
    </row>
    <row r="2667" spans="1:23" ht="30" x14ac:dyDescent="0.25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3">
        <f t="shared" si="166"/>
        <v>42083.687199074069</v>
      </c>
      <c r="T2667" s="13">
        <f t="shared" si="167"/>
        <v>42128.687199074069</v>
      </c>
      <c r="U2667" s="12">
        <v>42083</v>
      </c>
      <c r="V2667" s="12">
        <v>42128</v>
      </c>
      <c r="W2667">
        <v>2015</v>
      </c>
    </row>
    <row r="2668" spans="1:23" ht="30" x14ac:dyDescent="0.25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3">
        <f t="shared" si="166"/>
        <v>42235.55600694444</v>
      </c>
      <c r="T2668" s="13">
        <f t="shared" si="167"/>
        <v>42272.666666666664</v>
      </c>
      <c r="U2668" s="12">
        <v>42235</v>
      </c>
      <c r="V2668" s="12">
        <v>42272</v>
      </c>
      <c r="W2668">
        <v>2015</v>
      </c>
    </row>
    <row r="2669" spans="1:23" ht="30" x14ac:dyDescent="0.25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3">
        <f t="shared" si="166"/>
        <v>42380.717777777776</v>
      </c>
      <c r="T2669" s="13">
        <f t="shared" si="167"/>
        <v>42410.717777777776</v>
      </c>
      <c r="U2669" s="12">
        <v>42380</v>
      </c>
      <c r="V2669" s="12">
        <v>42410</v>
      </c>
      <c r="W2669">
        <v>2016</v>
      </c>
    </row>
    <row r="2670" spans="1:23" ht="30" x14ac:dyDescent="0.25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3">
        <f t="shared" si="166"/>
        <v>42275.380381944437</v>
      </c>
      <c r="T2670" s="13">
        <f t="shared" si="167"/>
        <v>42317.397222222215</v>
      </c>
      <c r="U2670" s="12">
        <v>42275</v>
      </c>
      <c r="V2670" s="12">
        <v>42317</v>
      </c>
      <c r="W2670">
        <v>2015</v>
      </c>
    </row>
    <row r="2671" spans="1:23" ht="30" x14ac:dyDescent="0.25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3">
        <f t="shared" si="166"/>
        <v>42318.827499999999</v>
      </c>
      <c r="T2671" s="13">
        <f t="shared" si="167"/>
        <v>42378.827499999999</v>
      </c>
      <c r="U2671" s="12">
        <v>42318</v>
      </c>
      <c r="V2671" s="12">
        <v>42378</v>
      </c>
      <c r="W2671">
        <v>2015</v>
      </c>
    </row>
    <row r="2672" spans="1:23" ht="30" x14ac:dyDescent="0.25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3">
        <f t="shared" si="166"/>
        <v>41820.812268518515</v>
      </c>
      <c r="T2672" s="13">
        <f t="shared" si="167"/>
        <v>41848.812268518515</v>
      </c>
      <c r="U2672" s="12">
        <v>41820</v>
      </c>
      <c r="V2672" s="12">
        <v>41848</v>
      </c>
      <c r="W2672">
        <v>2014</v>
      </c>
    </row>
    <row r="2673" spans="1:23" ht="30" x14ac:dyDescent="0.25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3">
        <f t="shared" si="166"/>
        <v>41962.540694444448</v>
      </c>
      <c r="T2673" s="13">
        <f t="shared" si="167"/>
        <v>41992.609722222223</v>
      </c>
      <c r="U2673" s="12">
        <v>41962</v>
      </c>
      <c r="V2673" s="12">
        <v>41992</v>
      </c>
      <c r="W2673">
        <v>2014</v>
      </c>
    </row>
    <row r="2674" spans="1:23" ht="30" x14ac:dyDescent="0.25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3">
        <f t="shared" si="166"/>
        <v>42344.675810185181</v>
      </c>
      <c r="T2674" s="13">
        <f t="shared" si="167"/>
        <v>42366.041666666664</v>
      </c>
      <c r="U2674" s="12">
        <v>42344</v>
      </c>
      <c r="V2674" s="12">
        <v>42366</v>
      </c>
      <c r="W2674">
        <v>2015</v>
      </c>
    </row>
    <row r="2675" spans="1:23" ht="30" x14ac:dyDescent="0.25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3">
        <f t="shared" si="166"/>
        <v>41912.333321759259</v>
      </c>
      <c r="T2675" s="13">
        <f t="shared" si="167"/>
        <v>41941.739583333328</v>
      </c>
      <c r="U2675" s="12">
        <v>41912</v>
      </c>
      <c r="V2675" s="12">
        <v>41941</v>
      </c>
      <c r="W2675">
        <v>2014</v>
      </c>
    </row>
    <row r="2676" spans="1:23" ht="30" x14ac:dyDescent="0.25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3">
        <f t="shared" si="166"/>
        <v>42529.424421296295</v>
      </c>
      <c r="T2676" s="13">
        <f t="shared" si="167"/>
        <v>42555.999305555553</v>
      </c>
      <c r="U2676" s="12">
        <v>42529</v>
      </c>
      <c r="V2676" s="12">
        <v>42555</v>
      </c>
      <c r="W2676">
        <v>2016</v>
      </c>
    </row>
    <row r="2677" spans="1:23" ht="30" x14ac:dyDescent="0.25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3">
        <f t="shared" si="166"/>
        <v>41923.649178240739</v>
      </c>
      <c r="T2677" s="13">
        <f t="shared" si="167"/>
        <v>41953.690844907404</v>
      </c>
      <c r="U2677" s="12">
        <v>41923</v>
      </c>
      <c r="V2677" s="12">
        <v>41953</v>
      </c>
      <c r="W2677">
        <v>2014</v>
      </c>
    </row>
    <row r="2678" spans="1:23" ht="30" x14ac:dyDescent="0.25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3">
        <f t="shared" si="166"/>
        <v>42482.416365740741</v>
      </c>
      <c r="T2678" s="13">
        <f t="shared" si="167"/>
        <v>42512.416365740741</v>
      </c>
      <c r="U2678" s="12">
        <v>42482</v>
      </c>
      <c r="V2678" s="12">
        <v>42512</v>
      </c>
      <c r="W2678">
        <v>2016</v>
      </c>
    </row>
    <row r="2679" spans="1:23" ht="30" x14ac:dyDescent="0.25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3">
        <f t="shared" si="166"/>
        <v>41792.821099537032</v>
      </c>
      <c r="T2679" s="13">
        <f t="shared" si="167"/>
        <v>41822.821099537032</v>
      </c>
      <c r="U2679" s="12">
        <v>41792</v>
      </c>
      <c r="V2679" s="12">
        <v>41822</v>
      </c>
      <c r="W2679">
        <v>2014</v>
      </c>
    </row>
    <row r="2680" spans="1:23" ht="30" x14ac:dyDescent="0.25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3">
        <f t="shared" si="166"/>
        <v>42241.589872685181</v>
      </c>
      <c r="T2680" s="13">
        <f t="shared" si="167"/>
        <v>42271.589872685181</v>
      </c>
      <c r="U2680" s="12">
        <v>42241</v>
      </c>
      <c r="V2680" s="12">
        <v>42271</v>
      </c>
      <c r="W2680">
        <v>2015</v>
      </c>
    </row>
    <row r="2681" spans="1:23" ht="30" x14ac:dyDescent="0.25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3">
        <f t="shared" si="166"/>
        <v>42032.792754629627</v>
      </c>
      <c r="T2681" s="13">
        <f t="shared" si="167"/>
        <v>42062.792754629627</v>
      </c>
      <c r="U2681" s="12">
        <v>42032</v>
      </c>
      <c r="V2681" s="12">
        <v>42062</v>
      </c>
      <c r="W2681">
        <v>2015</v>
      </c>
    </row>
    <row r="2682" spans="1:23" x14ac:dyDescent="0.25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3">
        <f t="shared" si="166"/>
        <v>42436.003368055557</v>
      </c>
      <c r="T2682" s="13">
        <f t="shared" si="167"/>
        <v>42465.961701388886</v>
      </c>
      <c r="U2682" s="12">
        <v>42436</v>
      </c>
      <c r="V2682" s="12">
        <v>42465</v>
      </c>
      <c r="W2682">
        <v>2016</v>
      </c>
    </row>
    <row r="2683" spans="1:23" ht="30" x14ac:dyDescent="0.25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3">
        <f t="shared" si="166"/>
        <v>41805.686921296292</v>
      </c>
      <c r="T2683" s="13">
        <f t="shared" si="167"/>
        <v>41830.686921296292</v>
      </c>
      <c r="U2683" s="12">
        <v>41805</v>
      </c>
      <c r="V2683" s="12">
        <v>41830</v>
      </c>
      <c r="W2683">
        <v>2014</v>
      </c>
    </row>
    <row r="2684" spans="1:23" ht="30" x14ac:dyDescent="0.25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3">
        <f t="shared" si="166"/>
        <v>41932.663657407407</v>
      </c>
      <c r="T2684" s="13">
        <f t="shared" si="167"/>
        <v>41965.040972222218</v>
      </c>
      <c r="U2684" s="12">
        <v>41932</v>
      </c>
      <c r="V2684" s="12">
        <v>41965</v>
      </c>
      <c r="W2684">
        <v>2014</v>
      </c>
    </row>
    <row r="2685" spans="1:23" ht="30" x14ac:dyDescent="0.25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3">
        <f t="shared" si="166"/>
        <v>42034.546759259254</v>
      </c>
      <c r="T2685" s="13">
        <f t="shared" si="167"/>
        <v>42064.546759259254</v>
      </c>
      <c r="U2685" s="12">
        <v>42034</v>
      </c>
      <c r="V2685" s="12">
        <v>42064</v>
      </c>
      <c r="W2685">
        <v>2015</v>
      </c>
    </row>
    <row r="2686" spans="1:23" ht="30" x14ac:dyDescent="0.25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3">
        <f t="shared" si="166"/>
        <v>41820.706307870365</v>
      </c>
      <c r="T2686" s="13">
        <f t="shared" si="167"/>
        <v>41860.706307870365</v>
      </c>
      <c r="U2686" s="12">
        <v>41820</v>
      </c>
      <c r="V2686" s="12">
        <v>41860</v>
      </c>
      <c r="W2686">
        <v>2014</v>
      </c>
    </row>
    <row r="2687" spans="1:23" ht="30" x14ac:dyDescent="0.25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3">
        <f t="shared" si="166"/>
        <v>42061.487615740734</v>
      </c>
      <c r="T2687" s="13">
        <f t="shared" si="167"/>
        <v>42121.445949074077</v>
      </c>
      <c r="U2687" s="12">
        <v>42061</v>
      </c>
      <c r="V2687" s="12">
        <v>42121</v>
      </c>
      <c r="W2687">
        <v>2015</v>
      </c>
    </row>
    <row r="2688" spans="1:23" ht="30" x14ac:dyDescent="0.25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3">
        <f t="shared" si="166"/>
        <v>41892.766469907401</v>
      </c>
      <c r="T2688" s="13">
        <f t="shared" si="167"/>
        <v>41912.766469907401</v>
      </c>
      <c r="U2688" s="12">
        <v>41892</v>
      </c>
      <c r="V2688" s="12">
        <v>41912</v>
      </c>
      <c r="W2688">
        <v>2014</v>
      </c>
    </row>
    <row r="2689" spans="1:23" ht="30" x14ac:dyDescent="0.25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3">
        <f t="shared" si="166"/>
        <v>42154.431921296295</v>
      </c>
      <c r="T2689" s="13">
        <f t="shared" si="167"/>
        <v>42184.431921296295</v>
      </c>
      <c r="U2689" s="12">
        <v>42154</v>
      </c>
      <c r="V2689" s="12">
        <v>42184</v>
      </c>
      <c r="W2689">
        <v>2015</v>
      </c>
    </row>
    <row r="2690" spans="1:23" x14ac:dyDescent="0.25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3">
        <f t="shared" si="166"/>
        <v>42027.910532407412</v>
      </c>
      <c r="T2690" s="13">
        <f t="shared" si="167"/>
        <v>42058.916666666664</v>
      </c>
      <c r="U2690" s="12">
        <v>42027</v>
      </c>
      <c r="V2690" s="12">
        <v>42058</v>
      </c>
      <c r="W2690">
        <v>2015</v>
      </c>
    </row>
    <row r="2691" spans="1:23" ht="30" x14ac:dyDescent="0.25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7">
        <f t="shared" ref="P2691:P2754" si="169">E2691/L2691</f>
        <v>1</v>
      </c>
      <c r="Q2691" t="s">
        <v>8336</v>
      </c>
      <c r="R2691" t="s">
        <v>8337</v>
      </c>
      <c r="S2691" s="13">
        <f t="shared" ref="S2691:S2754" si="170">(((J2691/60)/60)/24)+DATE(1970,1,1)+(-5/24)</f>
        <v>42551.753356481473</v>
      </c>
      <c r="T2691" s="13">
        <f t="shared" ref="T2691:T2754" si="171">(((I2691/60)/60)/24)+DATE(1970,1,1)+(-5/24)</f>
        <v>42581.753356481473</v>
      </c>
      <c r="U2691" s="12">
        <v>42551</v>
      </c>
      <c r="V2691" s="12">
        <v>42581</v>
      </c>
      <c r="W2691">
        <v>2016</v>
      </c>
    </row>
    <row r="2692" spans="1:23" ht="30" x14ac:dyDescent="0.25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3">
        <f t="shared" si="170"/>
        <v>42112.89671296296</v>
      </c>
      <c r="T2692" s="13">
        <f t="shared" si="171"/>
        <v>42157.89671296296</v>
      </c>
      <c r="U2692" s="12">
        <v>42112</v>
      </c>
      <c r="V2692" s="12">
        <v>42157</v>
      </c>
      <c r="W2692">
        <v>2015</v>
      </c>
    </row>
    <row r="2693" spans="1:23" x14ac:dyDescent="0.25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3">
        <f t="shared" si="170"/>
        <v>42089.515706018516</v>
      </c>
      <c r="T2693" s="13">
        <f t="shared" si="171"/>
        <v>42134.515706018516</v>
      </c>
      <c r="U2693" s="12">
        <v>42089</v>
      </c>
      <c r="V2693" s="12">
        <v>42134</v>
      </c>
      <c r="W2693">
        <v>2015</v>
      </c>
    </row>
    <row r="2694" spans="1:23" ht="45" x14ac:dyDescent="0.25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3">
        <f t="shared" si="170"/>
        <v>42058.125694444439</v>
      </c>
      <c r="T2694" s="13">
        <f t="shared" si="171"/>
        <v>42088.084027777775</v>
      </c>
      <c r="U2694" s="12">
        <v>42058</v>
      </c>
      <c r="V2694" s="12">
        <v>42088</v>
      </c>
      <c r="W2694">
        <v>2015</v>
      </c>
    </row>
    <row r="2695" spans="1:23" ht="30" x14ac:dyDescent="0.25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3">
        <f t="shared" si="170"/>
        <v>41833.930162037032</v>
      </c>
      <c r="T2695" s="13">
        <f t="shared" si="171"/>
        <v>41863.930162037032</v>
      </c>
      <c r="U2695" s="12">
        <v>41833</v>
      </c>
      <c r="V2695" s="12">
        <v>41863</v>
      </c>
      <c r="W2695">
        <v>2014</v>
      </c>
    </row>
    <row r="2696" spans="1:23" ht="30" x14ac:dyDescent="0.25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3">
        <f t="shared" si="170"/>
        <v>41877.932164351849</v>
      </c>
      <c r="T2696" s="13">
        <f t="shared" si="171"/>
        <v>41907.932164351849</v>
      </c>
      <c r="U2696" s="12">
        <v>41877</v>
      </c>
      <c r="V2696" s="12">
        <v>41907</v>
      </c>
      <c r="W2696">
        <v>2014</v>
      </c>
    </row>
    <row r="2697" spans="1:23" ht="30" x14ac:dyDescent="0.25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3">
        <f t="shared" si="170"/>
        <v>42047.973587962959</v>
      </c>
      <c r="T2697" s="13">
        <f t="shared" si="171"/>
        <v>42107.931921296295</v>
      </c>
      <c r="U2697" s="12">
        <v>42047</v>
      </c>
      <c r="V2697" s="12">
        <v>42107</v>
      </c>
      <c r="W2697">
        <v>2015</v>
      </c>
    </row>
    <row r="2698" spans="1:23" ht="30" x14ac:dyDescent="0.25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3">
        <f t="shared" si="170"/>
        <v>41964.636111111111</v>
      </c>
      <c r="T2698" s="13">
        <f t="shared" si="171"/>
        <v>41998.636111111111</v>
      </c>
      <c r="U2698" s="12">
        <v>41964</v>
      </c>
      <c r="V2698" s="12">
        <v>41998</v>
      </c>
      <c r="W2698">
        <v>2014</v>
      </c>
    </row>
    <row r="2699" spans="1:23" ht="30" x14ac:dyDescent="0.25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3">
        <f t="shared" si="170"/>
        <v>42187.731747685182</v>
      </c>
      <c r="T2699" s="13">
        <f t="shared" si="171"/>
        <v>42218.708333333336</v>
      </c>
      <c r="U2699" s="12">
        <v>42187</v>
      </c>
      <c r="V2699" s="12">
        <v>42218</v>
      </c>
      <c r="W2699">
        <v>2015</v>
      </c>
    </row>
    <row r="2700" spans="1:23" ht="30" x14ac:dyDescent="0.25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3">
        <f t="shared" si="170"/>
        <v>41787.689907407403</v>
      </c>
      <c r="T2700" s="13">
        <f t="shared" si="171"/>
        <v>41817.689907407403</v>
      </c>
      <c r="U2700" s="12">
        <v>41787</v>
      </c>
      <c r="V2700" s="12">
        <v>41817</v>
      </c>
      <c r="W2700">
        <v>2014</v>
      </c>
    </row>
    <row r="2701" spans="1:23" ht="30" x14ac:dyDescent="0.25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3">
        <f t="shared" si="170"/>
        <v>41829.688229166662</v>
      </c>
      <c r="T2701" s="13">
        <f t="shared" si="171"/>
        <v>41859.688229166662</v>
      </c>
      <c r="U2701" s="12">
        <v>41829</v>
      </c>
      <c r="V2701" s="12">
        <v>41859</v>
      </c>
      <c r="W2701">
        <v>2014</v>
      </c>
    </row>
    <row r="2702" spans="1:23" ht="30" x14ac:dyDescent="0.25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3">
        <f t="shared" si="170"/>
        <v>41870.666342592594</v>
      </c>
      <c r="T2702" s="13">
        <f t="shared" si="171"/>
        <v>41900.666342592594</v>
      </c>
      <c r="U2702" s="12">
        <v>41870</v>
      </c>
      <c r="V2702" s="12">
        <v>41900</v>
      </c>
      <c r="W2702">
        <v>2014</v>
      </c>
    </row>
    <row r="2703" spans="1:23" ht="30" x14ac:dyDescent="0.25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3">
        <f t="shared" si="170"/>
        <v>42801.566365740735</v>
      </c>
      <c r="T2703" s="13">
        <f t="shared" si="171"/>
        <v>42832.524699074071</v>
      </c>
      <c r="U2703" s="12">
        <v>42801</v>
      </c>
      <c r="V2703" s="12">
        <v>42832</v>
      </c>
      <c r="W2703">
        <v>2017</v>
      </c>
    </row>
    <row r="2704" spans="1:23" ht="30" x14ac:dyDescent="0.25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3">
        <f t="shared" si="170"/>
        <v>42800.593483796292</v>
      </c>
      <c r="T2704" s="13">
        <f t="shared" si="171"/>
        <v>42830.551817129628</v>
      </c>
      <c r="U2704" s="12">
        <v>42800</v>
      </c>
      <c r="V2704" s="12">
        <v>42830</v>
      </c>
      <c r="W2704">
        <v>2017</v>
      </c>
    </row>
    <row r="2705" spans="1:23" x14ac:dyDescent="0.25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3">
        <f t="shared" si="170"/>
        <v>42756.481828703698</v>
      </c>
      <c r="T2705" s="13">
        <f t="shared" si="171"/>
        <v>42816.440162037034</v>
      </c>
      <c r="U2705" s="12">
        <v>42756</v>
      </c>
      <c r="V2705" s="12">
        <v>42816</v>
      </c>
      <c r="W2705">
        <v>2017</v>
      </c>
    </row>
    <row r="2706" spans="1:23" ht="30" x14ac:dyDescent="0.25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3">
        <f t="shared" si="170"/>
        <v>42787.654097222221</v>
      </c>
      <c r="T2706" s="13">
        <f t="shared" si="171"/>
        <v>42830.61243055555</v>
      </c>
      <c r="U2706" s="12">
        <v>42787</v>
      </c>
      <c r="V2706" s="12">
        <v>42830</v>
      </c>
      <c r="W2706">
        <v>2017</v>
      </c>
    </row>
    <row r="2707" spans="1:23" x14ac:dyDescent="0.25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3">
        <f t="shared" si="170"/>
        <v>42773.70784722222</v>
      </c>
      <c r="T2707" s="13">
        <f t="shared" si="171"/>
        <v>42818.666180555556</v>
      </c>
      <c r="U2707" s="12">
        <v>42773</v>
      </c>
      <c r="V2707" s="12">
        <v>42818</v>
      </c>
      <c r="W2707">
        <v>2017</v>
      </c>
    </row>
    <row r="2708" spans="1:23" ht="30" x14ac:dyDescent="0.25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3">
        <f t="shared" si="170"/>
        <v>41899.086608796293</v>
      </c>
      <c r="T2708" s="13">
        <f t="shared" si="171"/>
        <v>41928.082638888889</v>
      </c>
      <c r="U2708" s="12">
        <v>41899</v>
      </c>
      <c r="V2708" s="12">
        <v>41928</v>
      </c>
      <c r="W2708">
        <v>2014</v>
      </c>
    </row>
    <row r="2709" spans="1:23" ht="30" x14ac:dyDescent="0.25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3">
        <f t="shared" si="170"/>
        <v>41391.574571759258</v>
      </c>
      <c r="T2709" s="13">
        <f t="shared" si="171"/>
        <v>41421.082638888889</v>
      </c>
      <c r="U2709" s="12">
        <v>41391</v>
      </c>
      <c r="V2709" s="12">
        <v>41421</v>
      </c>
      <c r="W2709">
        <v>2013</v>
      </c>
    </row>
    <row r="2710" spans="1:23" ht="30" x14ac:dyDescent="0.25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3">
        <f t="shared" si="170"/>
        <v>42512.489884259259</v>
      </c>
      <c r="T2710" s="13">
        <f t="shared" si="171"/>
        <v>42572.489884259259</v>
      </c>
      <c r="U2710" s="12">
        <v>42512</v>
      </c>
      <c r="V2710" s="12">
        <v>42572</v>
      </c>
      <c r="W2710">
        <v>2016</v>
      </c>
    </row>
    <row r="2711" spans="1:23" ht="30" x14ac:dyDescent="0.25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3">
        <f t="shared" si="170"/>
        <v>42611.941446759258</v>
      </c>
      <c r="T2711" s="13">
        <f t="shared" si="171"/>
        <v>42646.957638888889</v>
      </c>
      <c r="U2711" s="12">
        <v>42611</v>
      </c>
      <c r="V2711" s="12">
        <v>42646</v>
      </c>
      <c r="W2711">
        <v>2016</v>
      </c>
    </row>
    <row r="2712" spans="1:23" ht="30" x14ac:dyDescent="0.25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3">
        <f t="shared" si="170"/>
        <v>41828.021157407406</v>
      </c>
      <c r="T2712" s="13">
        <f t="shared" si="171"/>
        <v>41859.875</v>
      </c>
      <c r="U2712" s="12">
        <v>41828</v>
      </c>
      <c r="V2712" s="12">
        <v>41859</v>
      </c>
      <c r="W2712">
        <v>2014</v>
      </c>
    </row>
    <row r="2713" spans="1:23" ht="30" x14ac:dyDescent="0.25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3">
        <f t="shared" si="170"/>
        <v>41780.536921296298</v>
      </c>
      <c r="T2713" s="13">
        <f t="shared" si="171"/>
        <v>41810.709027777775</v>
      </c>
      <c r="U2713" s="12">
        <v>41780</v>
      </c>
      <c r="V2713" s="12">
        <v>41810</v>
      </c>
      <c r="W2713">
        <v>2014</v>
      </c>
    </row>
    <row r="2714" spans="1:23" ht="30" x14ac:dyDescent="0.25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3">
        <f t="shared" si="170"/>
        <v>41431.853703703702</v>
      </c>
      <c r="T2714" s="13">
        <f t="shared" si="171"/>
        <v>41468.541666666664</v>
      </c>
      <c r="U2714" s="12">
        <v>41431</v>
      </c>
      <c r="V2714" s="12">
        <v>41468</v>
      </c>
      <c r="W2714">
        <v>2013</v>
      </c>
    </row>
    <row r="2715" spans="1:23" ht="30" x14ac:dyDescent="0.25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3">
        <f t="shared" si="170"/>
        <v>42322.445416666662</v>
      </c>
      <c r="T2715" s="13">
        <f t="shared" si="171"/>
        <v>42362.445416666662</v>
      </c>
      <c r="U2715" s="12">
        <v>42322</v>
      </c>
      <c r="V2715" s="12">
        <v>42362</v>
      </c>
      <c r="W2715">
        <v>2015</v>
      </c>
    </row>
    <row r="2716" spans="1:23" ht="30" x14ac:dyDescent="0.25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3">
        <f t="shared" si="170"/>
        <v>42629.446712962956</v>
      </c>
      <c r="T2716" s="13">
        <f t="shared" si="171"/>
        <v>42657.749999999993</v>
      </c>
      <c r="U2716" s="12">
        <v>42629</v>
      </c>
      <c r="V2716" s="12">
        <v>42657</v>
      </c>
      <c r="W2716">
        <v>2016</v>
      </c>
    </row>
    <row r="2717" spans="1:23" ht="30" x14ac:dyDescent="0.25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3">
        <f t="shared" si="170"/>
        <v>42387.190138888887</v>
      </c>
      <c r="T2717" s="13">
        <f t="shared" si="171"/>
        <v>42421.190138888887</v>
      </c>
      <c r="U2717" s="12">
        <v>42387</v>
      </c>
      <c r="V2717" s="12">
        <v>42421</v>
      </c>
      <c r="W2717">
        <v>2016</v>
      </c>
    </row>
    <row r="2718" spans="1:23" ht="60" x14ac:dyDescent="0.25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3">
        <f t="shared" si="170"/>
        <v>42255.124918981477</v>
      </c>
      <c r="T2718" s="13">
        <f t="shared" si="171"/>
        <v>42285.124918981477</v>
      </c>
      <c r="U2718" s="12">
        <v>42255</v>
      </c>
      <c r="V2718" s="12">
        <v>42285</v>
      </c>
      <c r="W2718">
        <v>2015</v>
      </c>
    </row>
    <row r="2719" spans="1:23" ht="30" x14ac:dyDescent="0.25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3">
        <f t="shared" si="170"/>
        <v>41934.706585648149</v>
      </c>
      <c r="T2719" s="13">
        <f t="shared" si="171"/>
        <v>41979.748252314814</v>
      </c>
      <c r="U2719" s="12">
        <v>41934</v>
      </c>
      <c r="V2719" s="12">
        <v>41979</v>
      </c>
      <c r="W2719">
        <v>2014</v>
      </c>
    </row>
    <row r="2720" spans="1:23" ht="30" x14ac:dyDescent="0.25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3">
        <f t="shared" si="170"/>
        <v>42465.388252314813</v>
      </c>
      <c r="T2720" s="13">
        <f t="shared" si="171"/>
        <v>42493.749999999993</v>
      </c>
      <c r="U2720" s="12">
        <v>42465</v>
      </c>
      <c r="V2720" s="12">
        <v>42493</v>
      </c>
      <c r="W2720">
        <v>2016</v>
      </c>
    </row>
    <row r="2721" spans="1:23" ht="30" x14ac:dyDescent="0.25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3">
        <f t="shared" si="170"/>
        <v>42417.822847222218</v>
      </c>
      <c r="T2721" s="13">
        <f t="shared" si="171"/>
        <v>42477.781180555547</v>
      </c>
      <c r="U2721" s="12">
        <v>42417</v>
      </c>
      <c r="V2721" s="12">
        <v>42477</v>
      </c>
      <c r="W2721">
        <v>2016</v>
      </c>
    </row>
    <row r="2722" spans="1:23" ht="30" x14ac:dyDescent="0.25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3">
        <f t="shared" si="170"/>
        <v>42655.257557870362</v>
      </c>
      <c r="T2722" s="13">
        <f t="shared" si="171"/>
        <v>42685.299224537033</v>
      </c>
      <c r="U2722" s="12">
        <v>42655</v>
      </c>
      <c r="V2722" s="12">
        <v>42685</v>
      </c>
      <c r="W2722">
        <v>2016</v>
      </c>
    </row>
    <row r="2723" spans="1:23" ht="30" x14ac:dyDescent="0.25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3">
        <f t="shared" si="170"/>
        <v>41493.335625</v>
      </c>
      <c r="T2723" s="13">
        <f t="shared" si="171"/>
        <v>41523.583333333328</v>
      </c>
      <c r="U2723" s="12">
        <v>41493</v>
      </c>
      <c r="V2723" s="12">
        <v>41523</v>
      </c>
      <c r="W2723">
        <v>2013</v>
      </c>
    </row>
    <row r="2724" spans="1:23" ht="30" x14ac:dyDescent="0.25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3">
        <f t="shared" si="170"/>
        <v>42704.64876157407</v>
      </c>
      <c r="T2724" s="13">
        <f t="shared" si="171"/>
        <v>42764.64876157407</v>
      </c>
      <c r="U2724" s="12">
        <v>42704</v>
      </c>
      <c r="V2724" s="12">
        <v>42764</v>
      </c>
      <c r="W2724">
        <v>2016</v>
      </c>
    </row>
    <row r="2725" spans="1:23" ht="30" x14ac:dyDescent="0.25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3">
        <f t="shared" si="170"/>
        <v>41944.630648148144</v>
      </c>
      <c r="T2725" s="13">
        <f t="shared" si="171"/>
        <v>42004.672314814808</v>
      </c>
      <c r="U2725" s="12">
        <v>41944</v>
      </c>
      <c r="V2725" s="12">
        <v>42004</v>
      </c>
      <c r="W2725">
        <v>2014</v>
      </c>
    </row>
    <row r="2726" spans="1:23" ht="30" x14ac:dyDescent="0.25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3">
        <f t="shared" si="170"/>
        <v>42199.118738425925</v>
      </c>
      <c r="T2726" s="13">
        <f t="shared" si="171"/>
        <v>42231.118738425925</v>
      </c>
      <c r="U2726" s="12">
        <v>42199</v>
      </c>
      <c r="V2726" s="12">
        <v>42231</v>
      </c>
      <c r="W2726">
        <v>2015</v>
      </c>
    </row>
    <row r="2727" spans="1:23" ht="30" x14ac:dyDescent="0.25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3">
        <f t="shared" si="170"/>
        <v>42745.53628472222</v>
      </c>
      <c r="T2727" s="13">
        <f t="shared" si="171"/>
        <v>42795.53628472222</v>
      </c>
      <c r="U2727" s="12">
        <v>42745</v>
      </c>
      <c r="V2727" s="12">
        <v>42795</v>
      </c>
      <c r="W2727">
        <v>2017</v>
      </c>
    </row>
    <row r="2728" spans="1:23" x14ac:dyDescent="0.25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3">
        <f t="shared" si="170"/>
        <v>42452.371655092589</v>
      </c>
      <c r="T2728" s="13">
        <f t="shared" si="171"/>
        <v>42482.371655092589</v>
      </c>
      <c r="U2728" s="12">
        <v>42452</v>
      </c>
      <c r="V2728" s="12">
        <v>42482</v>
      </c>
      <c r="W2728">
        <v>2016</v>
      </c>
    </row>
    <row r="2729" spans="1:23" ht="30" x14ac:dyDescent="0.25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3">
        <f t="shared" si="170"/>
        <v>42198.468321759261</v>
      </c>
      <c r="T2729" s="13">
        <f t="shared" si="171"/>
        <v>42223.468321759261</v>
      </c>
      <c r="U2729" s="12">
        <v>42198</v>
      </c>
      <c r="V2729" s="12">
        <v>42223</v>
      </c>
      <c r="W2729">
        <v>2015</v>
      </c>
    </row>
    <row r="2730" spans="1:23" x14ac:dyDescent="0.25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3">
        <f t="shared" si="170"/>
        <v>42333.391597222224</v>
      </c>
      <c r="T2730" s="13">
        <f t="shared" si="171"/>
        <v>42368.391597222224</v>
      </c>
      <c r="U2730" s="12">
        <v>42333</v>
      </c>
      <c r="V2730" s="12">
        <v>42368</v>
      </c>
      <c r="W2730">
        <v>2015</v>
      </c>
    </row>
    <row r="2731" spans="1:23" x14ac:dyDescent="0.25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3">
        <f t="shared" si="170"/>
        <v>42095.032372685186</v>
      </c>
      <c r="T2731" s="13">
        <f t="shared" si="171"/>
        <v>42125.032372685186</v>
      </c>
      <c r="U2731" s="12">
        <v>42095</v>
      </c>
      <c r="V2731" s="12">
        <v>42125</v>
      </c>
      <c r="W2731">
        <v>2015</v>
      </c>
    </row>
    <row r="2732" spans="1:23" ht="30" x14ac:dyDescent="0.25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3">
        <f t="shared" si="170"/>
        <v>41351.333043981482</v>
      </c>
      <c r="T2732" s="13">
        <f t="shared" si="171"/>
        <v>41386.333043981482</v>
      </c>
      <c r="U2732" s="12">
        <v>41351</v>
      </c>
      <c r="V2732" s="12">
        <v>41386</v>
      </c>
      <c r="W2732">
        <v>2013</v>
      </c>
    </row>
    <row r="2733" spans="1:23" ht="30" x14ac:dyDescent="0.25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3">
        <f t="shared" si="170"/>
        <v>41872.317384259259</v>
      </c>
      <c r="T2733" s="13">
        <f t="shared" si="171"/>
        <v>41929.958333333328</v>
      </c>
      <c r="U2733" s="12">
        <v>41872</v>
      </c>
      <c r="V2733" s="12">
        <v>41929</v>
      </c>
      <c r="W2733">
        <v>2014</v>
      </c>
    </row>
    <row r="2734" spans="1:23" ht="30" x14ac:dyDescent="0.25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3">
        <f t="shared" si="170"/>
        <v>41389.599861111106</v>
      </c>
      <c r="T2734" s="13">
        <f t="shared" si="171"/>
        <v>41421.791666666664</v>
      </c>
      <c r="U2734" s="12">
        <v>41389</v>
      </c>
      <c r="V2734" s="12">
        <v>41421</v>
      </c>
      <c r="W2734">
        <v>2013</v>
      </c>
    </row>
    <row r="2735" spans="1:23" ht="30" x14ac:dyDescent="0.25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3">
        <f t="shared" si="170"/>
        <v>42044.064513888887</v>
      </c>
      <c r="T2735" s="13">
        <f t="shared" si="171"/>
        <v>42104.022847222215</v>
      </c>
      <c r="U2735" s="12">
        <v>42044</v>
      </c>
      <c r="V2735" s="12">
        <v>42104</v>
      </c>
      <c r="W2735">
        <v>2015</v>
      </c>
    </row>
    <row r="2736" spans="1:23" ht="30" x14ac:dyDescent="0.25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3">
        <f t="shared" si="170"/>
        <v>42626.460555555554</v>
      </c>
      <c r="T2736" s="13">
        <f t="shared" si="171"/>
        <v>42656.707638888889</v>
      </c>
      <c r="U2736" s="12">
        <v>42626</v>
      </c>
      <c r="V2736" s="12">
        <v>42656</v>
      </c>
      <c r="W2736">
        <v>2016</v>
      </c>
    </row>
    <row r="2737" spans="1:23" ht="30" x14ac:dyDescent="0.25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3">
        <f t="shared" si="170"/>
        <v>41315.912615740737</v>
      </c>
      <c r="T2737" s="13">
        <f t="shared" si="171"/>
        <v>41346.625</v>
      </c>
      <c r="U2737" s="12">
        <v>41315</v>
      </c>
      <c r="V2737" s="12">
        <v>41346</v>
      </c>
      <c r="W2737">
        <v>2013</v>
      </c>
    </row>
    <row r="2738" spans="1:23" ht="45" x14ac:dyDescent="0.25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3">
        <f t="shared" si="170"/>
        <v>41722.458020833328</v>
      </c>
      <c r="T2738" s="13">
        <f t="shared" si="171"/>
        <v>41752.458020833328</v>
      </c>
      <c r="U2738" s="12">
        <v>41722</v>
      </c>
      <c r="V2738" s="12">
        <v>41752</v>
      </c>
      <c r="W2738">
        <v>2014</v>
      </c>
    </row>
    <row r="2739" spans="1:23" ht="30" x14ac:dyDescent="0.25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3">
        <f t="shared" si="170"/>
        <v>41611.709340277775</v>
      </c>
      <c r="T2739" s="13">
        <f t="shared" si="171"/>
        <v>41654.583333333328</v>
      </c>
      <c r="U2739" s="12">
        <v>41611</v>
      </c>
      <c r="V2739" s="12">
        <v>41654</v>
      </c>
      <c r="W2739">
        <v>2013</v>
      </c>
    </row>
    <row r="2740" spans="1:23" ht="30" x14ac:dyDescent="0.25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3">
        <f t="shared" si="170"/>
        <v>42619.935231481482</v>
      </c>
      <c r="T2740" s="13">
        <f t="shared" si="171"/>
        <v>42679.935231481482</v>
      </c>
      <c r="U2740" s="12">
        <v>42619</v>
      </c>
      <c r="V2740" s="12">
        <v>42679</v>
      </c>
      <c r="W2740">
        <v>2016</v>
      </c>
    </row>
    <row r="2741" spans="1:23" ht="30" x14ac:dyDescent="0.25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3">
        <f t="shared" si="170"/>
        <v>41719.679594907408</v>
      </c>
      <c r="T2741" s="13">
        <f t="shared" si="171"/>
        <v>41764.679594907408</v>
      </c>
      <c r="U2741" s="12">
        <v>41719</v>
      </c>
      <c r="V2741" s="12">
        <v>41764</v>
      </c>
      <c r="W2741">
        <v>2014</v>
      </c>
    </row>
    <row r="2742" spans="1:23" ht="30" x14ac:dyDescent="0.25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3">
        <f t="shared" si="170"/>
        <v>42044.823518518511</v>
      </c>
      <c r="T2742" s="13">
        <f t="shared" si="171"/>
        <v>42074.781851851854</v>
      </c>
      <c r="U2742" s="12">
        <v>42044</v>
      </c>
      <c r="V2742" s="12">
        <v>42074</v>
      </c>
      <c r="W2742">
        <v>2015</v>
      </c>
    </row>
    <row r="2743" spans="1:23" x14ac:dyDescent="0.25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3">
        <f t="shared" si="170"/>
        <v>41911.449097222219</v>
      </c>
      <c r="T2743" s="13">
        <f t="shared" si="171"/>
        <v>41931.879861111105</v>
      </c>
      <c r="U2743" s="12">
        <v>41911</v>
      </c>
      <c r="V2743" s="12">
        <v>41931</v>
      </c>
      <c r="W2743">
        <v>2014</v>
      </c>
    </row>
    <row r="2744" spans="1:23" ht="30" x14ac:dyDescent="0.25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3">
        <f t="shared" si="170"/>
        <v>41030.511423611111</v>
      </c>
      <c r="T2744" s="13">
        <f t="shared" si="171"/>
        <v>41044.511423611111</v>
      </c>
      <c r="U2744" s="12">
        <v>41030</v>
      </c>
      <c r="V2744" s="12">
        <v>41044</v>
      </c>
      <c r="W2744">
        <v>2012</v>
      </c>
    </row>
    <row r="2745" spans="1:23" ht="30" x14ac:dyDescent="0.25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3">
        <f t="shared" si="170"/>
        <v>42632.120451388888</v>
      </c>
      <c r="T2745" s="13">
        <f t="shared" si="171"/>
        <v>42662.120451388888</v>
      </c>
      <c r="U2745" s="12">
        <v>42632</v>
      </c>
      <c r="V2745" s="12">
        <v>42662</v>
      </c>
      <c r="W2745">
        <v>2016</v>
      </c>
    </row>
    <row r="2746" spans="1:23" ht="30" x14ac:dyDescent="0.25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3">
        <f t="shared" si="170"/>
        <v>40937.854143518518</v>
      </c>
      <c r="T2746" s="13">
        <f t="shared" si="171"/>
        <v>40967.854143518518</v>
      </c>
      <c r="U2746" s="12">
        <v>40937</v>
      </c>
      <c r="V2746" s="12">
        <v>40967</v>
      </c>
      <c r="W2746">
        <v>2012</v>
      </c>
    </row>
    <row r="2747" spans="1:23" ht="30" x14ac:dyDescent="0.25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3">
        <f t="shared" si="170"/>
        <v>41044.779722222222</v>
      </c>
      <c r="T2747" s="13">
        <f t="shared" si="171"/>
        <v>41104.779722222222</v>
      </c>
      <c r="U2747" s="12">
        <v>41044</v>
      </c>
      <c r="V2747" s="12">
        <v>41104</v>
      </c>
      <c r="W2747">
        <v>2012</v>
      </c>
    </row>
    <row r="2748" spans="1:23" ht="30" x14ac:dyDescent="0.25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3">
        <f t="shared" si="170"/>
        <v>41850.57304398148</v>
      </c>
      <c r="T2748" s="13">
        <f t="shared" si="171"/>
        <v>41880.57304398148</v>
      </c>
      <c r="U2748" s="12">
        <v>41850</v>
      </c>
      <c r="V2748" s="12">
        <v>41880</v>
      </c>
      <c r="W2748">
        <v>2014</v>
      </c>
    </row>
    <row r="2749" spans="1:23" ht="30" x14ac:dyDescent="0.25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3">
        <f t="shared" si="170"/>
        <v>41044.439780092594</v>
      </c>
      <c r="T2749" s="13">
        <f t="shared" si="171"/>
        <v>41075.923611111109</v>
      </c>
      <c r="U2749" s="12">
        <v>41044</v>
      </c>
      <c r="V2749" s="12">
        <v>41075</v>
      </c>
      <c r="W2749">
        <v>2012</v>
      </c>
    </row>
    <row r="2750" spans="1:23" ht="30" x14ac:dyDescent="0.25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3">
        <f t="shared" si="170"/>
        <v>42585.502337962964</v>
      </c>
      <c r="T2750" s="13">
        <f t="shared" si="171"/>
        <v>42615.502337962964</v>
      </c>
      <c r="U2750" s="12">
        <v>42585</v>
      </c>
      <c r="V2750" s="12">
        <v>42615</v>
      </c>
      <c r="W2750">
        <v>2016</v>
      </c>
    </row>
    <row r="2751" spans="1:23" x14ac:dyDescent="0.25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3">
        <f t="shared" si="170"/>
        <v>42068.59070601852</v>
      </c>
      <c r="T2751" s="13">
        <f t="shared" si="171"/>
        <v>42098.549039351848</v>
      </c>
      <c r="U2751" s="12">
        <v>42068</v>
      </c>
      <c r="V2751" s="12">
        <v>42098</v>
      </c>
      <c r="W2751">
        <v>2015</v>
      </c>
    </row>
    <row r="2752" spans="1:23" ht="30" x14ac:dyDescent="0.25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3">
        <f t="shared" si="170"/>
        <v>41078.69149305555</v>
      </c>
      <c r="T2752" s="13">
        <f t="shared" si="171"/>
        <v>41090.625</v>
      </c>
      <c r="U2752" s="12">
        <v>41078</v>
      </c>
      <c r="V2752" s="12">
        <v>41090</v>
      </c>
      <c r="W2752">
        <v>2012</v>
      </c>
    </row>
    <row r="2753" spans="1:23" ht="30" x14ac:dyDescent="0.25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3">
        <f t="shared" si="170"/>
        <v>41747.678726851853</v>
      </c>
      <c r="T2753" s="13">
        <f t="shared" si="171"/>
        <v>41807.678726851853</v>
      </c>
      <c r="U2753" s="12">
        <v>41747</v>
      </c>
      <c r="V2753" s="12">
        <v>41807</v>
      </c>
      <c r="W2753">
        <v>2014</v>
      </c>
    </row>
    <row r="2754" spans="1:23" ht="30" x14ac:dyDescent="0.25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7">
        <f t="shared" si="169"/>
        <v>39.285714285714285</v>
      </c>
      <c r="Q2754" t="s">
        <v>8322</v>
      </c>
      <c r="R2754" t="s">
        <v>8358</v>
      </c>
      <c r="S2754" s="13">
        <f t="shared" si="170"/>
        <v>40855.556759259256</v>
      </c>
      <c r="T2754" s="13">
        <f t="shared" si="171"/>
        <v>40895.556759259256</v>
      </c>
      <c r="U2754" s="12">
        <v>40855</v>
      </c>
      <c r="V2754" s="12">
        <v>40895</v>
      </c>
      <c r="W2754">
        <v>2011</v>
      </c>
    </row>
    <row r="2755" spans="1:23" ht="30" x14ac:dyDescent="0.25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7">
        <f t="shared" ref="P2755:P2818" si="173">E2755/L2755</f>
        <v>47.5</v>
      </c>
      <c r="Q2755" t="s">
        <v>8322</v>
      </c>
      <c r="R2755" t="s">
        <v>8358</v>
      </c>
      <c r="S2755" s="13">
        <f t="shared" ref="S2755:S2818" si="174">(((J2755/60)/60)/24)+DATE(1970,1,1)+(-5/24)</f>
        <v>41117.692395833328</v>
      </c>
      <c r="T2755" s="13">
        <f t="shared" ref="T2755:T2818" si="175">(((I2755/60)/60)/24)+DATE(1970,1,1)+(-5/24)</f>
        <v>41147.692395833328</v>
      </c>
      <c r="U2755" s="12">
        <v>41117</v>
      </c>
      <c r="V2755" s="12">
        <v>41147</v>
      </c>
      <c r="W2755">
        <v>2012</v>
      </c>
    </row>
    <row r="2756" spans="1:23" ht="30" x14ac:dyDescent="0.25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3">
        <f t="shared" si="174"/>
        <v>41863.427673611113</v>
      </c>
      <c r="T2756" s="13">
        <f t="shared" si="175"/>
        <v>41893.427673611113</v>
      </c>
      <c r="U2756" s="12">
        <v>41863</v>
      </c>
      <c r="V2756" s="12">
        <v>41893</v>
      </c>
      <c r="W2756">
        <v>2014</v>
      </c>
    </row>
    <row r="2757" spans="1:23" ht="30" x14ac:dyDescent="0.25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3">
        <f t="shared" si="174"/>
        <v>42072.582488425927</v>
      </c>
      <c r="T2757" s="13">
        <f t="shared" si="175"/>
        <v>42102.582488425927</v>
      </c>
      <c r="U2757" s="12">
        <v>42072</v>
      </c>
      <c r="V2757" s="12">
        <v>42102</v>
      </c>
      <c r="W2757">
        <v>2015</v>
      </c>
    </row>
    <row r="2758" spans="1:23" ht="30" x14ac:dyDescent="0.25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3">
        <f t="shared" si="174"/>
        <v>41620.692141203705</v>
      </c>
      <c r="T2758" s="13">
        <f t="shared" si="175"/>
        <v>41650.692141203705</v>
      </c>
      <c r="U2758" s="12">
        <v>41620</v>
      </c>
      <c r="V2758" s="12">
        <v>41650</v>
      </c>
      <c r="W2758">
        <v>2013</v>
      </c>
    </row>
    <row r="2759" spans="1:23" x14ac:dyDescent="0.25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3">
        <f t="shared" si="174"/>
        <v>42573.448287037034</v>
      </c>
      <c r="T2759" s="13">
        <f t="shared" si="175"/>
        <v>42588.448287037034</v>
      </c>
      <c r="U2759" s="12">
        <v>42573</v>
      </c>
      <c r="V2759" s="12">
        <v>42588</v>
      </c>
      <c r="W2759">
        <v>2016</v>
      </c>
    </row>
    <row r="2760" spans="1:23" ht="30" x14ac:dyDescent="0.25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3">
        <f t="shared" si="174"/>
        <v>42639.23359953703</v>
      </c>
      <c r="T2760" s="13">
        <f t="shared" si="175"/>
        <v>42653.23359953703</v>
      </c>
      <c r="U2760" s="12">
        <v>42639</v>
      </c>
      <c r="V2760" s="12">
        <v>42653</v>
      </c>
      <c r="W2760">
        <v>2016</v>
      </c>
    </row>
    <row r="2761" spans="1:23" ht="30" x14ac:dyDescent="0.25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3">
        <f t="shared" si="174"/>
        <v>42524.158171296294</v>
      </c>
      <c r="T2761" s="13">
        <f t="shared" si="175"/>
        <v>42567.158171296294</v>
      </c>
      <c r="U2761" s="12">
        <v>42524</v>
      </c>
      <c r="V2761" s="12">
        <v>42567</v>
      </c>
      <c r="W2761">
        <v>2016</v>
      </c>
    </row>
    <row r="2762" spans="1:23" ht="30" x14ac:dyDescent="0.25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3">
        <f t="shared" si="174"/>
        <v>41415.252986111111</v>
      </c>
      <c r="T2762" s="13">
        <f t="shared" si="175"/>
        <v>41445.252986111111</v>
      </c>
      <c r="U2762" s="12">
        <v>41415</v>
      </c>
      <c r="V2762" s="12">
        <v>41445</v>
      </c>
      <c r="W2762">
        <v>2013</v>
      </c>
    </row>
    <row r="2763" spans="1:23" ht="30" x14ac:dyDescent="0.25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3">
        <f t="shared" si="174"/>
        <v>41246.85524305555</v>
      </c>
      <c r="T2763" s="13">
        <f t="shared" si="175"/>
        <v>41276.85524305555</v>
      </c>
      <c r="U2763" s="12">
        <v>41246</v>
      </c>
      <c r="V2763" s="12">
        <v>41276</v>
      </c>
      <c r="W2763">
        <v>2012</v>
      </c>
    </row>
    <row r="2764" spans="1:23" ht="30" x14ac:dyDescent="0.25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3">
        <f t="shared" si="174"/>
        <v>40926.828645833331</v>
      </c>
      <c r="T2764" s="13">
        <f t="shared" si="175"/>
        <v>40986.786979166667</v>
      </c>
      <c r="U2764" s="12">
        <v>40926</v>
      </c>
      <c r="V2764" s="12">
        <v>40986</v>
      </c>
      <c r="W2764">
        <v>2012</v>
      </c>
    </row>
    <row r="2765" spans="1:23" ht="30" x14ac:dyDescent="0.25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3">
        <f t="shared" si="174"/>
        <v>41373.371342592589</v>
      </c>
      <c r="T2765" s="13">
        <f t="shared" si="175"/>
        <v>41418.371342592589</v>
      </c>
      <c r="U2765" s="12">
        <v>41373</v>
      </c>
      <c r="V2765" s="12">
        <v>41418</v>
      </c>
      <c r="W2765">
        <v>2013</v>
      </c>
    </row>
    <row r="2766" spans="1:23" ht="30" x14ac:dyDescent="0.25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3">
        <f t="shared" si="174"/>
        <v>41030.083692129629</v>
      </c>
      <c r="T2766" s="13">
        <f t="shared" si="175"/>
        <v>41059.583333333328</v>
      </c>
      <c r="U2766" s="12">
        <v>41030</v>
      </c>
      <c r="V2766" s="12">
        <v>41059</v>
      </c>
      <c r="W2766">
        <v>2012</v>
      </c>
    </row>
    <row r="2767" spans="1:23" ht="30" x14ac:dyDescent="0.25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3">
        <f t="shared" si="174"/>
        <v>41194.370694444442</v>
      </c>
      <c r="T2767" s="13">
        <f t="shared" si="175"/>
        <v>41210.370694444442</v>
      </c>
      <c r="U2767" s="12">
        <v>41194</v>
      </c>
      <c r="V2767" s="12">
        <v>41210</v>
      </c>
      <c r="W2767">
        <v>2012</v>
      </c>
    </row>
    <row r="2768" spans="1:23" ht="30" x14ac:dyDescent="0.25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3">
        <f t="shared" si="174"/>
        <v>40736.459699074068</v>
      </c>
      <c r="T2768" s="13">
        <f t="shared" si="175"/>
        <v>40766.459699074068</v>
      </c>
      <c r="U2768" s="12">
        <v>40736</v>
      </c>
      <c r="V2768" s="12">
        <v>40766</v>
      </c>
      <c r="W2768">
        <v>2011</v>
      </c>
    </row>
    <row r="2769" spans="1:23" ht="30" x14ac:dyDescent="0.25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3">
        <f t="shared" si="174"/>
        <v>42172.750578703701</v>
      </c>
      <c r="T2769" s="13">
        <f t="shared" si="175"/>
        <v>42232.750578703701</v>
      </c>
      <c r="U2769" s="12">
        <v>42172</v>
      </c>
      <c r="V2769" s="12">
        <v>42232</v>
      </c>
      <c r="W2769">
        <v>2015</v>
      </c>
    </row>
    <row r="2770" spans="1:23" ht="30" x14ac:dyDescent="0.25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3">
        <f t="shared" si="174"/>
        <v>40967.4065162037</v>
      </c>
      <c r="T2770" s="13">
        <f t="shared" si="175"/>
        <v>40997.364849537036</v>
      </c>
      <c r="U2770" s="12">
        <v>40967</v>
      </c>
      <c r="V2770" s="12">
        <v>40997</v>
      </c>
      <c r="W2770">
        <v>2012</v>
      </c>
    </row>
    <row r="2771" spans="1:23" ht="30" x14ac:dyDescent="0.25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3">
        <f t="shared" si="174"/>
        <v>41745.617939814809</v>
      </c>
      <c r="T2771" s="13">
        <f t="shared" si="175"/>
        <v>41795.617939814809</v>
      </c>
      <c r="U2771" s="12">
        <v>41745</v>
      </c>
      <c r="V2771" s="12">
        <v>41795</v>
      </c>
      <c r="W2771">
        <v>2014</v>
      </c>
    </row>
    <row r="2772" spans="1:23" ht="30" x14ac:dyDescent="0.25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3">
        <f t="shared" si="174"/>
        <v>41686.496874999997</v>
      </c>
      <c r="T2772" s="13">
        <f t="shared" si="175"/>
        <v>41716.455208333333</v>
      </c>
      <c r="U2772" s="12">
        <v>41686</v>
      </c>
      <c r="V2772" s="12">
        <v>41716</v>
      </c>
      <c r="W2772">
        <v>2014</v>
      </c>
    </row>
    <row r="2773" spans="1:23" ht="30" x14ac:dyDescent="0.25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3">
        <f t="shared" si="174"/>
        <v>41257.323379629626</v>
      </c>
      <c r="T2773" s="13">
        <f t="shared" si="175"/>
        <v>41306.5</v>
      </c>
      <c r="U2773" s="12">
        <v>41257</v>
      </c>
      <c r="V2773" s="12">
        <v>41306</v>
      </c>
      <c r="W2773">
        <v>2012</v>
      </c>
    </row>
    <row r="2774" spans="1:23" ht="30" x14ac:dyDescent="0.25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3">
        <f t="shared" si="174"/>
        <v>41537.660810185182</v>
      </c>
      <c r="T2774" s="13">
        <f t="shared" si="175"/>
        <v>41552.660810185182</v>
      </c>
      <c r="U2774" s="12">
        <v>41537</v>
      </c>
      <c r="V2774" s="12">
        <v>41552</v>
      </c>
      <c r="W2774">
        <v>2013</v>
      </c>
    </row>
    <row r="2775" spans="1:23" ht="30" x14ac:dyDescent="0.25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3">
        <f t="shared" si="174"/>
        <v>42474.656493055554</v>
      </c>
      <c r="T2775" s="13">
        <f t="shared" si="175"/>
        <v>42484.656493055554</v>
      </c>
      <c r="U2775" s="12">
        <v>42474</v>
      </c>
      <c r="V2775" s="12">
        <v>42484</v>
      </c>
      <c r="W2775">
        <v>2016</v>
      </c>
    </row>
    <row r="2776" spans="1:23" ht="30" x14ac:dyDescent="0.25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3">
        <f t="shared" si="174"/>
        <v>41310.918148148143</v>
      </c>
      <c r="T2776" s="13">
        <f t="shared" si="175"/>
        <v>41340.918148148143</v>
      </c>
      <c r="U2776" s="12">
        <v>41310</v>
      </c>
      <c r="V2776" s="12">
        <v>41340</v>
      </c>
      <c r="W2776">
        <v>2013</v>
      </c>
    </row>
    <row r="2777" spans="1:23" ht="30" x14ac:dyDescent="0.25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3">
        <f t="shared" si="174"/>
        <v>40862.805023148147</v>
      </c>
      <c r="T2777" s="13">
        <f t="shared" si="175"/>
        <v>40892.805023148147</v>
      </c>
      <c r="U2777" s="12">
        <v>40862</v>
      </c>
      <c r="V2777" s="12">
        <v>40892</v>
      </c>
      <c r="W2777">
        <v>2011</v>
      </c>
    </row>
    <row r="2778" spans="1:23" ht="30" x14ac:dyDescent="0.25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3">
        <f t="shared" si="174"/>
        <v>42136.088842592588</v>
      </c>
      <c r="T2778" s="13">
        <f t="shared" si="175"/>
        <v>42167.088842592588</v>
      </c>
      <c r="U2778" s="12">
        <v>42136</v>
      </c>
      <c r="V2778" s="12">
        <v>42167</v>
      </c>
      <c r="W2778">
        <v>2015</v>
      </c>
    </row>
    <row r="2779" spans="1:23" ht="30" x14ac:dyDescent="0.25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3">
        <f t="shared" si="174"/>
        <v>42172.460694444446</v>
      </c>
      <c r="T2779" s="13">
        <f t="shared" si="175"/>
        <v>42202.460694444446</v>
      </c>
      <c r="U2779" s="12">
        <v>42172</v>
      </c>
      <c r="V2779" s="12">
        <v>42202</v>
      </c>
      <c r="W2779">
        <v>2015</v>
      </c>
    </row>
    <row r="2780" spans="1:23" ht="30" x14ac:dyDescent="0.25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3">
        <f t="shared" si="174"/>
        <v>41846.769745370366</v>
      </c>
      <c r="T2780" s="13">
        <f t="shared" si="175"/>
        <v>41876.769745370366</v>
      </c>
      <c r="U2780" s="12">
        <v>41846</v>
      </c>
      <c r="V2780" s="12">
        <v>41876</v>
      </c>
      <c r="W2780">
        <v>2014</v>
      </c>
    </row>
    <row r="2781" spans="1:23" ht="30" x14ac:dyDescent="0.25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3">
        <f t="shared" si="174"/>
        <v>42300.377557870372</v>
      </c>
      <c r="T2781" s="13">
        <f t="shared" si="175"/>
        <v>42330.419224537036</v>
      </c>
      <c r="U2781" s="12">
        <v>42300</v>
      </c>
      <c r="V2781" s="12">
        <v>42330</v>
      </c>
      <c r="W2781">
        <v>2015</v>
      </c>
    </row>
    <row r="2782" spans="1:23" ht="30" x14ac:dyDescent="0.25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3">
        <f t="shared" si="174"/>
        <v>42774.239444444444</v>
      </c>
      <c r="T2782" s="13">
        <f t="shared" si="175"/>
        <v>42804.239444444444</v>
      </c>
      <c r="U2782" s="12">
        <v>42774</v>
      </c>
      <c r="V2782" s="12">
        <v>42804</v>
      </c>
      <c r="W2782">
        <v>2017</v>
      </c>
    </row>
    <row r="2783" spans="1:23" ht="30" x14ac:dyDescent="0.25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3">
        <f t="shared" si="174"/>
        <v>42018.733263888884</v>
      </c>
      <c r="T2783" s="13">
        <f t="shared" si="175"/>
        <v>42047.083333333336</v>
      </c>
      <c r="U2783" s="12">
        <v>42018</v>
      </c>
      <c r="V2783" s="12">
        <v>42047</v>
      </c>
      <c r="W2783">
        <v>2015</v>
      </c>
    </row>
    <row r="2784" spans="1:23" ht="30" x14ac:dyDescent="0.25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3">
        <f t="shared" si="174"/>
        <v>42026.716643518514</v>
      </c>
      <c r="T2784" s="13">
        <f t="shared" si="175"/>
        <v>42051.999305555553</v>
      </c>
      <c r="U2784" s="12">
        <v>42026</v>
      </c>
      <c r="V2784" s="12">
        <v>42051</v>
      </c>
      <c r="W2784">
        <v>2015</v>
      </c>
    </row>
    <row r="2785" spans="1:23" ht="30" x14ac:dyDescent="0.25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3">
        <f t="shared" si="174"/>
        <v>42103.326921296299</v>
      </c>
      <c r="T2785" s="13">
        <f t="shared" si="175"/>
        <v>42117.326921296299</v>
      </c>
      <c r="U2785" s="12">
        <v>42103</v>
      </c>
      <c r="V2785" s="12">
        <v>42117</v>
      </c>
      <c r="W2785">
        <v>2015</v>
      </c>
    </row>
    <row r="2786" spans="1:23" ht="30" x14ac:dyDescent="0.25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3">
        <f t="shared" si="174"/>
        <v>41920.579201388886</v>
      </c>
      <c r="T2786" s="13">
        <f t="shared" si="175"/>
        <v>41941.579201388886</v>
      </c>
      <c r="U2786" s="12">
        <v>41920</v>
      </c>
      <c r="V2786" s="12">
        <v>41941</v>
      </c>
      <c r="W2786">
        <v>2014</v>
      </c>
    </row>
    <row r="2787" spans="1:23" ht="30" x14ac:dyDescent="0.25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3">
        <f t="shared" si="174"/>
        <v>42557.981099537035</v>
      </c>
      <c r="T2787" s="13">
        <f t="shared" si="175"/>
        <v>42587.666666666664</v>
      </c>
      <c r="U2787" s="12">
        <v>42557</v>
      </c>
      <c r="V2787" s="12">
        <v>42587</v>
      </c>
      <c r="W2787">
        <v>2016</v>
      </c>
    </row>
    <row r="2788" spans="1:23" ht="30" x14ac:dyDescent="0.25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3">
        <f t="shared" si="174"/>
        <v>41815.360879629625</v>
      </c>
      <c r="T2788" s="13">
        <f t="shared" si="175"/>
        <v>41829.360879629625</v>
      </c>
      <c r="U2788" s="12">
        <v>41815</v>
      </c>
      <c r="V2788" s="12">
        <v>41829</v>
      </c>
      <c r="W2788">
        <v>2014</v>
      </c>
    </row>
    <row r="2789" spans="1:23" ht="30" x14ac:dyDescent="0.25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3">
        <f t="shared" si="174"/>
        <v>41807.990185185183</v>
      </c>
      <c r="T2789" s="13">
        <f t="shared" si="175"/>
        <v>41837.990185185183</v>
      </c>
      <c r="U2789" s="12">
        <v>41807</v>
      </c>
      <c r="V2789" s="12">
        <v>41837</v>
      </c>
      <c r="W2789">
        <v>2014</v>
      </c>
    </row>
    <row r="2790" spans="1:23" ht="30" x14ac:dyDescent="0.25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3">
        <f t="shared" si="174"/>
        <v>42550.493553240733</v>
      </c>
      <c r="T2790" s="13">
        <f t="shared" si="175"/>
        <v>42580.493553240733</v>
      </c>
      <c r="U2790" s="12">
        <v>42550</v>
      </c>
      <c r="V2790" s="12">
        <v>42580</v>
      </c>
      <c r="W2790">
        <v>2016</v>
      </c>
    </row>
    <row r="2791" spans="1:23" x14ac:dyDescent="0.25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3">
        <f t="shared" si="174"/>
        <v>42055.804791666662</v>
      </c>
      <c r="T2791" s="13">
        <f t="shared" si="175"/>
        <v>42074.958333333336</v>
      </c>
      <c r="U2791" s="12">
        <v>42055</v>
      </c>
      <c r="V2791" s="12">
        <v>42074</v>
      </c>
      <c r="W2791">
        <v>2015</v>
      </c>
    </row>
    <row r="2792" spans="1:23" ht="30" x14ac:dyDescent="0.25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3">
        <f t="shared" si="174"/>
        <v>42016.730358796289</v>
      </c>
      <c r="T2792" s="13">
        <f t="shared" si="175"/>
        <v>42046.730358796289</v>
      </c>
      <c r="U2792" s="12">
        <v>42016</v>
      </c>
      <c r="V2792" s="12">
        <v>42046</v>
      </c>
      <c r="W2792">
        <v>2015</v>
      </c>
    </row>
    <row r="2793" spans="1:23" ht="30" x14ac:dyDescent="0.25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3">
        <f t="shared" si="174"/>
        <v>42591.691655092589</v>
      </c>
      <c r="T2793" s="13">
        <f t="shared" si="175"/>
        <v>42621.958333333336</v>
      </c>
      <c r="U2793" s="12">
        <v>42591</v>
      </c>
      <c r="V2793" s="12">
        <v>42621</v>
      </c>
      <c r="W2793">
        <v>2016</v>
      </c>
    </row>
    <row r="2794" spans="1:23" ht="30" x14ac:dyDescent="0.25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3">
        <f t="shared" si="174"/>
        <v>42183.022673611107</v>
      </c>
      <c r="T2794" s="13">
        <f t="shared" si="175"/>
        <v>42228.022673611107</v>
      </c>
      <c r="U2794" s="12">
        <v>42183</v>
      </c>
      <c r="V2794" s="12">
        <v>42228</v>
      </c>
      <c r="W2794">
        <v>2015</v>
      </c>
    </row>
    <row r="2795" spans="1:23" ht="45" x14ac:dyDescent="0.25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3">
        <f t="shared" si="174"/>
        <v>42176.210706018515</v>
      </c>
      <c r="T2795" s="13">
        <f t="shared" si="175"/>
        <v>42206.210706018515</v>
      </c>
      <c r="U2795" s="12">
        <v>42176</v>
      </c>
      <c r="V2795" s="12">
        <v>42206</v>
      </c>
      <c r="W2795">
        <v>2015</v>
      </c>
    </row>
    <row r="2796" spans="1:23" ht="30" x14ac:dyDescent="0.25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3">
        <f t="shared" si="174"/>
        <v>42416.48332175926</v>
      </c>
      <c r="T2796" s="13">
        <f t="shared" si="175"/>
        <v>42432.583333333336</v>
      </c>
      <c r="U2796" s="12">
        <v>42416</v>
      </c>
      <c r="V2796" s="12">
        <v>42432</v>
      </c>
      <c r="W2796">
        <v>2016</v>
      </c>
    </row>
    <row r="2797" spans="1:23" ht="30" x14ac:dyDescent="0.25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3">
        <f t="shared" si="174"/>
        <v>41780.317604166667</v>
      </c>
      <c r="T2797" s="13">
        <f t="shared" si="175"/>
        <v>41796.75</v>
      </c>
      <c r="U2797" s="12">
        <v>41780</v>
      </c>
      <c r="V2797" s="12">
        <v>41796</v>
      </c>
      <c r="W2797">
        <v>2014</v>
      </c>
    </row>
    <row r="2798" spans="1:23" ht="30" x14ac:dyDescent="0.25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3">
        <f t="shared" si="174"/>
        <v>41795.319768518515</v>
      </c>
      <c r="T2798" s="13">
        <f t="shared" si="175"/>
        <v>41825.319768518515</v>
      </c>
      <c r="U2798" s="12">
        <v>41795</v>
      </c>
      <c r="V2798" s="12">
        <v>41825</v>
      </c>
      <c r="W2798">
        <v>2014</v>
      </c>
    </row>
    <row r="2799" spans="1:23" ht="30" x14ac:dyDescent="0.25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3">
        <f t="shared" si="174"/>
        <v>41798.731944444444</v>
      </c>
      <c r="T2799" s="13">
        <f t="shared" si="175"/>
        <v>41828.731944444444</v>
      </c>
      <c r="U2799" s="12">
        <v>41798</v>
      </c>
      <c r="V2799" s="12">
        <v>41828</v>
      </c>
      <c r="W2799">
        <v>2014</v>
      </c>
    </row>
    <row r="2800" spans="1:23" ht="30" x14ac:dyDescent="0.25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3">
        <f t="shared" si="174"/>
        <v>42201.466678240737</v>
      </c>
      <c r="T2800" s="13">
        <f t="shared" si="175"/>
        <v>42216.458333333336</v>
      </c>
      <c r="U2800" s="12">
        <v>42201</v>
      </c>
      <c r="V2800" s="12">
        <v>42216</v>
      </c>
      <c r="W2800">
        <v>2015</v>
      </c>
    </row>
    <row r="2801" spans="1:23" ht="30" x14ac:dyDescent="0.25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3">
        <f t="shared" si="174"/>
        <v>42507.05636574074</v>
      </c>
      <c r="T2801" s="13">
        <f t="shared" si="175"/>
        <v>42538.458333333336</v>
      </c>
      <c r="U2801" s="12">
        <v>42507</v>
      </c>
      <c r="V2801" s="12">
        <v>42538</v>
      </c>
      <c r="W2801">
        <v>2016</v>
      </c>
    </row>
    <row r="2802" spans="1:23" ht="30" x14ac:dyDescent="0.25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3">
        <f t="shared" si="174"/>
        <v>41948.344513888886</v>
      </c>
      <c r="T2802" s="13">
        <f t="shared" si="175"/>
        <v>42008.344513888886</v>
      </c>
      <c r="U2802" s="12">
        <v>41948</v>
      </c>
      <c r="V2802" s="12">
        <v>42008</v>
      </c>
      <c r="W2802">
        <v>2014</v>
      </c>
    </row>
    <row r="2803" spans="1:23" ht="30" x14ac:dyDescent="0.25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3">
        <f t="shared" si="174"/>
        <v>41900.034826388888</v>
      </c>
      <c r="T2803" s="13">
        <f t="shared" si="175"/>
        <v>41922.25</v>
      </c>
      <c r="U2803" s="12">
        <v>41900</v>
      </c>
      <c r="V2803" s="12">
        <v>41922</v>
      </c>
      <c r="W2803">
        <v>2014</v>
      </c>
    </row>
    <row r="2804" spans="1:23" ht="30" x14ac:dyDescent="0.25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3">
        <f t="shared" si="174"/>
        <v>42192.438738425924</v>
      </c>
      <c r="T2804" s="13">
        <f t="shared" si="175"/>
        <v>42222.438738425924</v>
      </c>
      <c r="U2804" s="12">
        <v>42192</v>
      </c>
      <c r="V2804" s="12">
        <v>42222</v>
      </c>
      <c r="W2804">
        <v>2015</v>
      </c>
    </row>
    <row r="2805" spans="1:23" ht="30" x14ac:dyDescent="0.25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3">
        <f t="shared" si="174"/>
        <v>42157.857361111113</v>
      </c>
      <c r="T2805" s="13">
        <f t="shared" si="175"/>
        <v>42200.791666666664</v>
      </c>
      <c r="U2805" s="12">
        <v>42157</v>
      </c>
      <c r="V2805" s="12">
        <v>42200</v>
      </c>
      <c r="W2805">
        <v>2015</v>
      </c>
    </row>
    <row r="2806" spans="1:23" ht="30" x14ac:dyDescent="0.25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3">
        <f t="shared" si="174"/>
        <v>41881.245254629626</v>
      </c>
      <c r="T2806" s="13">
        <f t="shared" si="175"/>
        <v>41911.245254629626</v>
      </c>
      <c r="U2806" s="12">
        <v>41881</v>
      </c>
      <c r="V2806" s="12">
        <v>41911</v>
      </c>
      <c r="W2806">
        <v>2014</v>
      </c>
    </row>
    <row r="2807" spans="1:23" ht="30" x14ac:dyDescent="0.25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3">
        <f t="shared" si="174"/>
        <v>42213.2971412037</v>
      </c>
      <c r="T2807" s="13">
        <f t="shared" si="175"/>
        <v>42238.2971412037</v>
      </c>
      <c r="U2807" s="12">
        <v>42213</v>
      </c>
      <c r="V2807" s="12">
        <v>42238</v>
      </c>
      <c r="W2807">
        <v>2015</v>
      </c>
    </row>
    <row r="2808" spans="1:23" ht="30" x14ac:dyDescent="0.25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3">
        <f t="shared" si="174"/>
        <v>42185.058912037035</v>
      </c>
      <c r="T2808" s="13">
        <f t="shared" si="175"/>
        <v>42221.249999999993</v>
      </c>
      <c r="U2808" s="12">
        <v>42185</v>
      </c>
      <c r="V2808" s="12">
        <v>42221</v>
      </c>
      <c r="W2808">
        <v>2015</v>
      </c>
    </row>
    <row r="2809" spans="1:23" x14ac:dyDescent="0.25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3">
        <f t="shared" si="174"/>
        <v>42154.664791666662</v>
      </c>
      <c r="T2809" s="13">
        <f t="shared" si="175"/>
        <v>42184.664791666662</v>
      </c>
      <c r="U2809" s="12">
        <v>42154</v>
      </c>
      <c r="V2809" s="12">
        <v>42184</v>
      </c>
      <c r="W2809">
        <v>2015</v>
      </c>
    </row>
    <row r="2810" spans="1:23" ht="30" x14ac:dyDescent="0.25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3">
        <f t="shared" si="174"/>
        <v>42208.638136574074</v>
      </c>
      <c r="T2810" s="13">
        <f t="shared" si="175"/>
        <v>42238.638136574074</v>
      </c>
      <c r="U2810" s="12">
        <v>42208</v>
      </c>
      <c r="V2810" s="12">
        <v>42238</v>
      </c>
      <c r="W2810">
        <v>2015</v>
      </c>
    </row>
    <row r="2811" spans="1:23" ht="30" x14ac:dyDescent="0.25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3">
        <f t="shared" si="174"/>
        <v>42451.288483796299</v>
      </c>
      <c r="T2811" s="13">
        <f t="shared" si="175"/>
        <v>42459.402083333327</v>
      </c>
      <c r="U2811" s="12">
        <v>42451</v>
      </c>
      <c r="V2811" s="12">
        <v>42459</v>
      </c>
      <c r="W2811">
        <v>2016</v>
      </c>
    </row>
    <row r="2812" spans="1:23" ht="30" x14ac:dyDescent="0.25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3">
        <f t="shared" si="174"/>
        <v>41758.931296296294</v>
      </c>
      <c r="T2812" s="13">
        <f t="shared" si="175"/>
        <v>41790.957638888889</v>
      </c>
      <c r="U2812" s="12">
        <v>41758</v>
      </c>
      <c r="V2812" s="12">
        <v>41790</v>
      </c>
      <c r="W2812">
        <v>2014</v>
      </c>
    </row>
    <row r="2813" spans="1:23" ht="30" x14ac:dyDescent="0.25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3">
        <f t="shared" si="174"/>
        <v>42028.288229166668</v>
      </c>
      <c r="T2813" s="13">
        <f t="shared" si="175"/>
        <v>42058.288229166668</v>
      </c>
      <c r="U2813" s="12">
        <v>42028</v>
      </c>
      <c r="V2813" s="12">
        <v>42058</v>
      </c>
      <c r="W2813">
        <v>2015</v>
      </c>
    </row>
    <row r="2814" spans="1:23" ht="30" x14ac:dyDescent="0.25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3">
        <f t="shared" si="174"/>
        <v>42054.535856481474</v>
      </c>
      <c r="T2814" s="13">
        <f t="shared" si="175"/>
        <v>42099.958333333336</v>
      </c>
      <c r="U2814" s="12">
        <v>42054</v>
      </c>
      <c r="V2814" s="12">
        <v>42099</v>
      </c>
      <c r="W2814">
        <v>2015</v>
      </c>
    </row>
    <row r="2815" spans="1:23" ht="30" x14ac:dyDescent="0.25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3">
        <f t="shared" si="174"/>
        <v>42693.534270833326</v>
      </c>
      <c r="T2815" s="13">
        <f t="shared" si="175"/>
        <v>42718.534270833326</v>
      </c>
      <c r="U2815" s="12">
        <v>42693</v>
      </c>
      <c r="V2815" s="12">
        <v>42718</v>
      </c>
      <c r="W2815">
        <v>2016</v>
      </c>
    </row>
    <row r="2816" spans="1:23" ht="30" x14ac:dyDescent="0.25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3">
        <f t="shared" si="174"/>
        <v>42103.191145833327</v>
      </c>
      <c r="T2816" s="13">
        <f t="shared" si="175"/>
        <v>42133.191145833327</v>
      </c>
      <c r="U2816" s="12">
        <v>42103</v>
      </c>
      <c r="V2816" s="12">
        <v>42133</v>
      </c>
      <c r="W2816">
        <v>2015</v>
      </c>
    </row>
    <row r="2817" spans="1:23" ht="30" x14ac:dyDescent="0.25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3">
        <f t="shared" si="174"/>
        <v>42559.568391203698</v>
      </c>
      <c r="T2817" s="13">
        <f t="shared" si="175"/>
        <v>42589.568391203698</v>
      </c>
      <c r="U2817" s="12">
        <v>42559</v>
      </c>
      <c r="V2817" s="12">
        <v>42589</v>
      </c>
      <c r="W2817">
        <v>2016</v>
      </c>
    </row>
    <row r="2818" spans="1:23" ht="30" x14ac:dyDescent="0.25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7">
        <f t="shared" si="173"/>
        <v>25.130177514792898</v>
      </c>
      <c r="Q2818" t="s">
        <v>8317</v>
      </c>
      <c r="R2818" t="s">
        <v>8318</v>
      </c>
      <c r="S2818" s="13">
        <f t="shared" si="174"/>
        <v>42188.259166666663</v>
      </c>
      <c r="T2818" s="13">
        <f t="shared" si="175"/>
        <v>42218.458333333336</v>
      </c>
      <c r="U2818" s="12">
        <v>42188</v>
      </c>
      <c r="V2818" s="12">
        <v>42218</v>
      </c>
      <c r="W2818">
        <v>2015</v>
      </c>
    </row>
    <row r="2819" spans="1:23" ht="30" x14ac:dyDescent="0.25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3">
        <f t="shared" ref="S2819:S2882" si="178">(((J2819/60)/60)/24)+DATE(1970,1,1)+(-5/24)</f>
        <v>42023.42664351852</v>
      </c>
      <c r="T2819" s="13">
        <f t="shared" ref="T2819:T2882" si="179">(((I2819/60)/60)/24)+DATE(1970,1,1)+(-5/24)</f>
        <v>42063.42664351852</v>
      </c>
      <c r="U2819" s="12">
        <v>42023</v>
      </c>
      <c r="V2819" s="12">
        <v>42063</v>
      </c>
      <c r="W2819">
        <v>2015</v>
      </c>
    </row>
    <row r="2820" spans="1:23" ht="30" x14ac:dyDescent="0.25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3">
        <f t="shared" si="178"/>
        <v>42250.389884259253</v>
      </c>
      <c r="T2820" s="13">
        <f t="shared" si="179"/>
        <v>42270.389884259253</v>
      </c>
      <c r="U2820" s="12">
        <v>42250</v>
      </c>
      <c r="V2820" s="12">
        <v>42270</v>
      </c>
      <c r="W2820">
        <v>2015</v>
      </c>
    </row>
    <row r="2821" spans="1:23" ht="30" x14ac:dyDescent="0.25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3">
        <f t="shared" si="178"/>
        <v>42139.317233796297</v>
      </c>
      <c r="T2821" s="13">
        <f t="shared" si="179"/>
        <v>42169.317233796297</v>
      </c>
      <c r="U2821" s="12">
        <v>42139</v>
      </c>
      <c r="V2821" s="12">
        <v>42169</v>
      </c>
      <c r="W2821">
        <v>2015</v>
      </c>
    </row>
    <row r="2822" spans="1:23" ht="30" x14ac:dyDescent="0.25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3">
        <f t="shared" si="178"/>
        <v>42401.402650462966</v>
      </c>
      <c r="T2822" s="13">
        <f t="shared" si="179"/>
        <v>42425.791666666664</v>
      </c>
      <c r="U2822" s="12">
        <v>42401</v>
      </c>
      <c r="V2822" s="12">
        <v>42425</v>
      </c>
      <c r="W2822">
        <v>2016</v>
      </c>
    </row>
    <row r="2823" spans="1:23" ht="30" x14ac:dyDescent="0.25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3">
        <f t="shared" si="178"/>
        <v>41875.714525462965</v>
      </c>
      <c r="T2823" s="13">
        <f t="shared" si="179"/>
        <v>41905.714525462965</v>
      </c>
      <c r="U2823" s="12">
        <v>41875</v>
      </c>
      <c r="V2823" s="12">
        <v>41905</v>
      </c>
      <c r="W2823">
        <v>2014</v>
      </c>
    </row>
    <row r="2824" spans="1:23" ht="30" x14ac:dyDescent="0.25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3">
        <f t="shared" si="178"/>
        <v>42060.475601851846</v>
      </c>
      <c r="T2824" s="13">
        <f t="shared" si="179"/>
        <v>42090.433935185189</v>
      </c>
      <c r="U2824" s="12">
        <v>42060</v>
      </c>
      <c r="V2824" s="12">
        <v>42090</v>
      </c>
      <c r="W2824">
        <v>2015</v>
      </c>
    </row>
    <row r="2825" spans="1:23" ht="30" x14ac:dyDescent="0.25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3">
        <f t="shared" si="178"/>
        <v>42066.803310185183</v>
      </c>
      <c r="T2825" s="13">
        <f t="shared" si="179"/>
        <v>42094.749305555553</v>
      </c>
      <c r="U2825" s="12">
        <v>42066</v>
      </c>
      <c r="V2825" s="12">
        <v>42094</v>
      </c>
      <c r="W2825">
        <v>2015</v>
      </c>
    </row>
    <row r="2826" spans="1:23" ht="30" x14ac:dyDescent="0.25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3">
        <f t="shared" si="178"/>
        <v>42136.0624537037</v>
      </c>
      <c r="T2826" s="13">
        <f t="shared" si="179"/>
        <v>42167.863194444442</v>
      </c>
      <c r="U2826" s="12">
        <v>42136</v>
      </c>
      <c r="V2826" s="12">
        <v>42167</v>
      </c>
      <c r="W2826">
        <v>2015</v>
      </c>
    </row>
    <row r="2827" spans="1:23" ht="30" x14ac:dyDescent="0.25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3">
        <f t="shared" si="178"/>
        <v>42312.584328703706</v>
      </c>
      <c r="T2827" s="13">
        <f t="shared" si="179"/>
        <v>42342.584328703706</v>
      </c>
      <c r="U2827" s="12">
        <v>42312</v>
      </c>
      <c r="V2827" s="12">
        <v>42342</v>
      </c>
      <c r="W2827">
        <v>2015</v>
      </c>
    </row>
    <row r="2828" spans="1:23" ht="30" x14ac:dyDescent="0.25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3">
        <f t="shared" si="178"/>
        <v>42170.826527777775</v>
      </c>
      <c r="T2828" s="13">
        <f t="shared" si="179"/>
        <v>42195.083333333336</v>
      </c>
      <c r="U2828" s="12">
        <v>42170</v>
      </c>
      <c r="V2828" s="12">
        <v>42195</v>
      </c>
      <c r="W2828">
        <v>2015</v>
      </c>
    </row>
    <row r="2829" spans="1:23" ht="30" x14ac:dyDescent="0.25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3">
        <f t="shared" si="178"/>
        <v>42494.475300925922</v>
      </c>
      <c r="T2829" s="13">
        <f t="shared" si="179"/>
        <v>42524.479166666664</v>
      </c>
      <c r="U2829" s="12">
        <v>42494</v>
      </c>
      <c r="V2829" s="12">
        <v>42524</v>
      </c>
      <c r="W2829">
        <v>2016</v>
      </c>
    </row>
    <row r="2830" spans="1:23" ht="30" x14ac:dyDescent="0.25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3">
        <f t="shared" si="178"/>
        <v>42254.056354166663</v>
      </c>
      <c r="T2830" s="13">
        <f t="shared" si="179"/>
        <v>42279.749999999993</v>
      </c>
      <c r="U2830" s="12">
        <v>42254</v>
      </c>
      <c r="V2830" s="12">
        <v>42279</v>
      </c>
      <c r="W2830">
        <v>2015</v>
      </c>
    </row>
    <row r="2831" spans="1:23" ht="30" x14ac:dyDescent="0.25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3">
        <f t="shared" si="178"/>
        <v>42495.225902777776</v>
      </c>
      <c r="T2831" s="13">
        <f t="shared" si="179"/>
        <v>42523.225902777776</v>
      </c>
      <c r="U2831" s="12">
        <v>42495</v>
      </c>
      <c r="V2831" s="12">
        <v>42523</v>
      </c>
      <c r="W2831">
        <v>2016</v>
      </c>
    </row>
    <row r="2832" spans="1:23" ht="30" x14ac:dyDescent="0.25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3">
        <f t="shared" si="178"/>
        <v>41758.631342592591</v>
      </c>
      <c r="T2832" s="13">
        <f t="shared" si="179"/>
        <v>41770.957638888889</v>
      </c>
      <c r="U2832" s="12">
        <v>41758</v>
      </c>
      <c r="V2832" s="12">
        <v>41770</v>
      </c>
      <c r="W2832">
        <v>2014</v>
      </c>
    </row>
    <row r="2833" spans="1:23" ht="30" x14ac:dyDescent="0.25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3">
        <f t="shared" si="178"/>
        <v>42171.616550925923</v>
      </c>
      <c r="T2833" s="13">
        <f t="shared" si="179"/>
        <v>42201.616550925923</v>
      </c>
      <c r="U2833" s="12">
        <v>42171</v>
      </c>
      <c r="V2833" s="12">
        <v>42201</v>
      </c>
      <c r="W2833">
        <v>2015</v>
      </c>
    </row>
    <row r="2834" spans="1:23" ht="30" x14ac:dyDescent="0.25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3">
        <f t="shared" si="178"/>
        <v>41938.501087962963</v>
      </c>
      <c r="T2834" s="13">
        <f t="shared" si="179"/>
        <v>41966.708333333336</v>
      </c>
      <c r="U2834" s="12">
        <v>41938</v>
      </c>
      <c r="V2834" s="12">
        <v>41966</v>
      </c>
      <c r="W2834">
        <v>2014</v>
      </c>
    </row>
    <row r="2835" spans="1:23" x14ac:dyDescent="0.25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3">
        <f t="shared" si="178"/>
        <v>42267.919363425921</v>
      </c>
      <c r="T2835" s="13">
        <f t="shared" si="179"/>
        <v>42287.874999999993</v>
      </c>
      <c r="U2835" s="12">
        <v>42267</v>
      </c>
      <c r="V2835" s="12">
        <v>42287</v>
      </c>
      <c r="W2835">
        <v>2015</v>
      </c>
    </row>
    <row r="2836" spans="1:23" ht="30" x14ac:dyDescent="0.25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3">
        <f t="shared" si="178"/>
        <v>42019.751504629625</v>
      </c>
      <c r="T2836" s="13">
        <f t="shared" si="179"/>
        <v>42034.751504629625</v>
      </c>
      <c r="U2836" s="12">
        <v>42019</v>
      </c>
      <c r="V2836" s="12">
        <v>42034</v>
      </c>
      <c r="W2836">
        <v>2015</v>
      </c>
    </row>
    <row r="2837" spans="1:23" ht="30" x14ac:dyDescent="0.25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3">
        <f t="shared" si="178"/>
        <v>42313.495567129627</v>
      </c>
      <c r="T2837" s="13">
        <f t="shared" si="179"/>
        <v>42342.791666666664</v>
      </c>
      <c r="U2837" s="12">
        <v>42313</v>
      </c>
      <c r="V2837" s="12">
        <v>42342</v>
      </c>
      <c r="W2837">
        <v>2015</v>
      </c>
    </row>
    <row r="2838" spans="1:23" ht="30" x14ac:dyDescent="0.25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3">
        <f t="shared" si="178"/>
        <v>42746.053449074076</v>
      </c>
      <c r="T2838" s="13">
        <f t="shared" si="179"/>
        <v>42783.999305555553</v>
      </c>
      <c r="U2838" s="12">
        <v>42746</v>
      </c>
      <c r="V2838" s="12">
        <v>42783</v>
      </c>
      <c r="W2838">
        <v>2017</v>
      </c>
    </row>
    <row r="2839" spans="1:23" ht="30" x14ac:dyDescent="0.25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3">
        <f t="shared" si="178"/>
        <v>42307.700046296297</v>
      </c>
      <c r="T2839" s="13">
        <f t="shared" si="179"/>
        <v>42347.741712962961</v>
      </c>
      <c r="U2839" s="12">
        <v>42307</v>
      </c>
      <c r="V2839" s="12">
        <v>42347</v>
      </c>
      <c r="W2839">
        <v>2015</v>
      </c>
    </row>
    <row r="2840" spans="1:23" ht="30" x14ac:dyDescent="0.25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3">
        <f t="shared" si="178"/>
        <v>41842.399259259255</v>
      </c>
      <c r="T2840" s="13">
        <f t="shared" si="179"/>
        <v>41864.708333333328</v>
      </c>
      <c r="U2840" s="12">
        <v>41842</v>
      </c>
      <c r="V2840" s="12">
        <v>41864</v>
      </c>
      <c r="W2840">
        <v>2014</v>
      </c>
    </row>
    <row r="2841" spans="1:23" ht="30" x14ac:dyDescent="0.25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3">
        <f t="shared" si="178"/>
        <v>41853.031874999993</v>
      </c>
      <c r="T2841" s="13">
        <f t="shared" si="179"/>
        <v>41875.999305555553</v>
      </c>
      <c r="U2841" s="12">
        <v>41853</v>
      </c>
      <c r="V2841" s="12">
        <v>41875</v>
      </c>
      <c r="W2841">
        <v>2014</v>
      </c>
    </row>
    <row r="2842" spans="1:23" ht="30" x14ac:dyDescent="0.25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3">
        <f t="shared" si="178"/>
        <v>42059.827303240738</v>
      </c>
      <c r="T2842" s="13">
        <f t="shared" si="179"/>
        <v>42081.499999999993</v>
      </c>
      <c r="U2842" s="12">
        <v>42059</v>
      </c>
      <c r="V2842" s="12">
        <v>42081</v>
      </c>
      <c r="W2842">
        <v>2015</v>
      </c>
    </row>
    <row r="2843" spans="1:23" ht="30" x14ac:dyDescent="0.25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3">
        <f t="shared" si="178"/>
        <v>42291.53121527777</v>
      </c>
      <c r="T2843" s="13">
        <f t="shared" si="179"/>
        <v>42351.572881944441</v>
      </c>
      <c r="U2843" s="12">
        <v>42291</v>
      </c>
      <c r="V2843" s="12">
        <v>42351</v>
      </c>
      <c r="W2843">
        <v>2015</v>
      </c>
    </row>
    <row r="2844" spans="1:23" ht="30" x14ac:dyDescent="0.25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3">
        <f t="shared" si="178"/>
        <v>41784.744155092587</v>
      </c>
      <c r="T2844" s="13">
        <f t="shared" si="179"/>
        <v>41811.25</v>
      </c>
      <c r="U2844" s="12">
        <v>41784</v>
      </c>
      <c r="V2844" s="12">
        <v>41811</v>
      </c>
      <c r="W2844">
        <v>2014</v>
      </c>
    </row>
    <row r="2845" spans="1:23" ht="30" x14ac:dyDescent="0.25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3">
        <f t="shared" si="178"/>
        <v>42492.529513888883</v>
      </c>
      <c r="T2845" s="13">
        <f t="shared" si="179"/>
        <v>42533.958333333336</v>
      </c>
      <c r="U2845" s="12">
        <v>42492</v>
      </c>
      <c r="V2845" s="12">
        <v>42533</v>
      </c>
      <c r="W2845">
        <v>2016</v>
      </c>
    </row>
    <row r="2846" spans="1:23" ht="30" x14ac:dyDescent="0.25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3">
        <f t="shared" si="178"/>
        <v>42709.337731481479</v>
      </c>
      <c r="T2846" s="13">
        <f t="shared" si="179"/>
        <v>42739.337731481479</v>
      </c>
      <c r="U2846" s="12">
        <v>42709</v>
      </c>
      <c r="V2846" s="12">
        <v>42739</v>
      </c>
      <c r="W2846">
        <v>2016</v>
      </c>
    </row>
    <row r="2847" spans="1:23" ht="30" x14ac:dyDescent="0.25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3">
        <f t="shared" si="178"/>
        <v>42102.808252314811</v>
      </c>
      <c r="T2847" s="13">
        <f t="shared" si="179"/>
        <v>42162.808252314811</v>
      </c>
      <c r="U2847" s="12">
        <v>42102</v>
      </c>
      <c r="V2847" s="12">
        <v>42162</v>
      </c>
      <c r="W2847">
        <v>2015</v>
      </c>
    </row>
    <row r="2848" spans="1:23" ht="30" x14ac:dyDescent="0.25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3">
        <f t="shared" si="178"/>
        <v>42108.483726851853</v>
      </c>
      <c r="T2848" s="13">
        <f t="shared" si="179"/>
        <v>42153.483726851853</v>
      </c>
      <c r="U2848" s="12">
        <v>42108</v>
      </c>
      <c r="V2848" s="12">
        <v>42153</v>
      </c>
      <c r="W2848">
        <v>2015</v>
      </c>
    </row>
    <row r="2849" spans="1:23" ht="30" x14ac:dyDescent="0.25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3">
        <f t="shared" si="178"/>
        <v>42453.597974537035</v>
      </c>
      <c r="T2849" s="13">
        <f t="shared" si="179"/>
        <v>42513.597974537035</v>
      </c>
      <c r="U2849" s="12">
        <v>42453</v>
      </c>
      <c r="V2849" s="12">
        <v>42513</v>
      </c>
      <c r="W2849">
        <v>2016</v>
      </c>
    </row>
    <row r="2850" spans="1:23" ht="30" x14ac:dyDescent="0.25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3">
        <f t="shared" si="178"/>
        <v>42123.440497685187</v>
      </c>
      <c r="T2850" s="13">
        <f t="shared" si="179"/>
        <v>42153.440497685187</v>
      </c>
      <c r="U2850" s="12">
        <v>42123</v>
      </c>
      <c r="V2850" s="12">
        <v>42153</v>
      </c>
      <c r="W2850">
        <v>2015</v>
      </c>
    </row>
    <row r="2851" spans="1:23" ht="30" x14ac:dyDescent="0.25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3">
        <f t="shared" si="178"/>
        <v>42453.219907407409</v>
      </c>
      <c r="T2851" s="13">
        <f t="shared" si="179"/>
        <v>42483.219907407409</v>
      </c>
      <c r="U2851" s="12">
        <v>42453</v>
      </c>
      <c r="V2851" s="12">
        <v>42483</v>
      </c>
      <c r="W2851">
        <v>2016</v>
      </c>
    </row>
    <row r="2852" spans="1:23" ht="30" x14ac:dyDescent="0.25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3">
        <f t="shared" si="178"/>
        <v>41857.798738425925</v>
      </c>
      <c r="T2852" s="13">
        <f t="shared" si="179"/>
        <v>41887.798738425925</v>
      </c>
      <c r="U2852" s="12">
        <v>41857</v>
      </c>
      <c r="V2852" s="12">
        <v>41887</v>
      </c>
      <c r="W2852">
        <v>2014</v>
      </c>
    </row>
    <row r="2853" spans="1:23" ht="30" x14ac:dyDescent="0.25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3">
        <f t="shared" si="178"/>
        <v>42389.794317129628</v>
      </c>
      <c r="T2853" s="13">
        <f t="shared" si="179"/>
        <v>42398.761805555558</v>
      </c>
      <c r="U2853" s="12">
        <v>42389</v>
      </c>
      <c r="V2853" s="12">
        <v>42398</v>
      </c>
      <c r="W2853">
        <v>2016</v>
      </c>
    </row>
    <row r="2854" spans="1:23" ht="30" x14ac:dyDescent="0.25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3">
        <f t="shared" si="178"/>
        <v>41780.836840277778</v>
      </c>
      <c r="T2854" s="13">
        <f t="shared" si="179"/>
        <v>41810.836840277778</v>
      </c>
      <c r="U2854" s="12">
        <v>41780</v>
      </c>
      <c r="V2854" s="12">
        <v>41810</v>
      </c>
      <c r="W2854">
        <v>2014</v>
      </c>
    </row>
    <row r="2855" spans="1:23" ht="30" x14ac:dyDescent="0.25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3">
        <f t="shared" si="178"/>
        <v>41835.98260416666</v>
      </c>
      <c r="T2855" s="13">
        <f t="shared" si="179"/>
        <v>41895.98260416666</v>
      </c>
      <c r="U2855" s="12">
        <v>41835</v>
      </c>
      <c r="V2855" s="12">
        <v>41895</v>
      </c>
      <c r="W2855">
        <v>2014</v>
      </c>
    </row>
    <row r="2856" spans="1:23" ht="30" x14ac:dyDescent="0.25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3">
        <f t="shared" si="178"/>
        <v>42111.508321759255</v>
      </c>
      <c r="T2856" s="13">
        <f t="shared" si="179"/>
        <v>42131.508321759255</v>
      </c>
      <c r="U2856" s="12">
        <v>42111</v>
      </c>
      <c r="V2856" s="12">
        <v>42131</v>
      </c>
      <c r="W2856">
        <v>2015</v>
      </c>
    </row>
    <row r="2857" spans="1:23" ht="30" x14ac:dyDescent="0.25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3">
        <f t="shared" si="178"/>
        <v>42369.799432870372</v>
      </c>
      <c r="T2857" s="13">
        <f t="shared" si="179"/>
        <v>42398.773611111108</v>
      </c>
      <c r="U2857" s="12">
        <v>42369</v>
      </c>
      <c r="V2857" s="12">
        <v>42398</v>
      </c>
      <c r="W2857">
        <v>2015</v>
      </c>
    </row>
    <row r="2858" spans="1:23" ht="30" x14ac:dyDescent="0.25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3">
        <f t="shared" si="178"/>
        <v>42164.829247685186</v>
      </c>
      <c r="T2858" s="13">
        <f t="shared" si="179"/>
        <v>42224.69027777778</v>
      </c>
      <c r="U2858" s="12">
        <v>42164</v>
      </c>
      <c r="V2858" s="12">
        <v>42224</v>
      </c>
      <c r="W2858">
        <v>2015</v>
      </c>
    </row>
    <row r="2859" spans="1:23" ht="45" x14ac:dyDescent="0.25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3">
        <f t="shared" si="178"/>
        <v>42726.711747685178</v>
      </c>
      <c r="T2859" s="13">
        <f t="shared" si="179"/>
        <v>42786.541666666664</v>
      </c>
      <c r="U2859" s="12">
        <v>42726</v>
      </c>
      <c r="V2859" s="12">
        <v>42786</v>
      </c>
      <c r="W2859">
        <v>2016</v>
      </c>
    </row>
    <row r="2860" spans="1:23" ht="30" x14ac:dyDescent="0.25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3">
        <f t="shared" si="178"/>
        <v>41954.336747685178</v>
      </c>
      <c r="T2860" s="13">
        <f t="shared" si="179"/>
        <v>41978.269444444442</v>
      </c>
      <c r="U2860" s="12">
        <v>41954</v>
      </c>
      <c r="V2860" s="12">
        <v>41978</v>
      </c>
      <c r="W2860">
        <v>2014</v>
      </c>
    </row>
    <row r="2861" spans="1:23" ht="30" x14ac:dyDescent="0.25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3">
        <f t="shared" si="178"/>
        <v>42233.153981481482</v>
      </c>
      <c r="T2861" s="13">
        <f t="shared" si="179"/>
        <v>42293.153981481482</v>
      </c>
      <c r="U2861" s="12">
        <v>42233</v>
      </c>
      <c r="V2861" s="12">
        <v>42293</v>
      </c>
      <c r="W2861">
        <v>2015</v>
      </c>
    </row>
    <row r="2862" spans="1:23" ht="30" x14ac:dyDescent="0.25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3">
        <f t="shared" si="178"/>
        <v>42480.592314814807</v>
      </c>
      <c r="T2862" s="13">
        <f t="shared" si="179"/>
        <v>42540.592314814807</v>
      </c>
      <c r="U2862" s="12">
        <v>42480</v>
      </c>
      <c r="V2862" s="12">
        <v>42540</v>
      </c>
      <c r="W2862">
        <v>2016</v>
      </c>
    </row>
    <row r="2863" spans="1:23" ht="30" x14ac:dyDescent="0.25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3">
        <f t="shared" si="178"/>
        <v>42257.3825</v>
      </c>
      <c r="T2863" s="13">
        <f t="shared" si="179"/>
        <v>42271.3825</v>
      </c>
      <c r="U2863" s="12">
        <v>42257</v>
      </c>
      <c r="V2863" s="12">
        <v>42271</v>
      </c>
      <c r="W2863">
        <v>2015</v>
      </c>
    </row>
    <row r="2864" spans="1:23" ht="30" x14ac:dyDescent="0.25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3">
        <f t="shared" si="178"/>
        <v>41784.581354166665</v>
      </c>
      <c r="T2864" s="13">
        <f t="shared" si="179"/>
        <v>41814.581354166665</v>
      </c>
      <c r="U2864" s="12">
        <v>41784</v>
      </c>
      <c r="V2864" s="12">
        <v>41814</v>
      </c>
      <c r="W2864">
        <v>2014</v>
      </c>
    </row>
    <row r="2865" spans="1:23" ht="30" x14ac:dyDescent="0.25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3">
        <f t="shared" si="178"/>
        <v>41831.46670138889</v>
      </c>
      <c r="T2865" s="13">
        <f t="shared" si="179"/>
        <v>41891.46670138889</v>
      </c>
      <c r="U2865" s="12">
        <v>41831</v>
      </c>
      <c r="V2865" s="12">
        <v>41891</v>
      </c>
      <c r="W2865">
        <v>2014</v>
      </c>
    </row>
    <row r="2866" spans="1:23" x14ac:dyDescent="0.25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3">
        <f t="shared" si="178"/>
        <v>42172.405173611107</v>
      </c>
      <c r="T2866" s="13">
        <f t="shared" si="179"/>
        <v>42202.345833333333</v>
      </c>
      <c r="U2866" s="12">
        <v>42172</v>
      </c>
      <c r="V2866" s="12">
        <v>42202</v>
      </c>
      <c r="W2866">
        <v>2015</v>
      </c>
    </row>
    <row r="2867" spans="1:23" ht="30" x14ac:dyDescent="0.25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3">
        <f t="shared" si="178"/>
        <v>41949.905775462961</v>
      </c>
      <c r="T2867" s="13">
        <f t="shared" si="179"/>
        <v>42009.905775462961</v>
      </c>
      <c r="U2867" s="12">
        <v>41949</v>
      </c>
      <c r="V2867" s="12">
        <v>42009</v>
      </c>
      <c r="W2867">
        <v>2014</v>
      </c>
    </row>
    <row r="2868" spans="1:23" ht="30" x14ac:dyDescent="0.25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3">
        <f t="shared" si="178"/>
        <v>42627.746770833335</v>
      </c>
      <c r="T2868" s="13">
        <f t="shared" si="179"/>
        <v>42657.708333333336</v>
      </c>
      <c r="U2868" s="12">
        <v>42627</v>
      </c>
      <c r="V2868" s="12">
        <v>42657</v>
      </c>
      <c r="W2868">
        <v>2016</v>
      </c>
    </row>
    <row r="2869" spans="1:23" ht="30" x14ac:dyDescent="0.25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3">
        <f t="shared" si="178"/>
        <v>42530.986944444441</v>
      </c>
      <c r="T2869" s="13">
        <f t="shared" si="179"/>
        <v>42554.958333333336</v>
      </c>
      <c r="U2869" s="12">
        <v>42530</v>
      </c>
      <c r="V2869" s="12">
        <v>42554</v>
      </c>
      <c r="W2869">
        <v>2016</v>
      </c>
    </row>
    <row r="2870" spans="1:23" ht="30" x14ac:dyDescent="0.25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3">
        <f t="shared" si="178"/>
        <v>42618.618680555555</v>
      </c>
      <c r="T2870" s="13">
        <f t="shared" si="179"/>
        <v>42648.618680555555</v>
      </c>
      <c r="U2870" s="12">
        <v>42618</v>
      </c>
      <c r="V2870" s="12">
        <v>42648</v>
      </c>
      <c r="W2870">
        <v>2016</v>
      </c>
    </row>
    <row r="2871" spans="1:23" ht="30" x14ac:dyDescent="0.25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3">
        <f t="shared" si="178"/>
        <v>42540.385196759256</v>
      </c>
      <c r="T2871" s="13">
        <f t="shared" si="179"/>
        <v>42570.385196759256</v>
      </c>
      <c r="U2871" s="12">
        <v>42540</v>
      </c>
      <c r="V2871" s="12">
        <v>42570</v>
      </c>
      <c r="W2871">
        <v>2016</v>
      </c>
    </row>
    <row r="2872" spans="1:23" ht="30" x14ac:dyDescent="0.25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3">
        <f t="shared" si="178"/>
        <v>41745.981076388889</v>
      </c>
      <c r="T2872" s="13">
        <f t="shared" si="179"/>
        <v>41775.981076388889</v>
      </c>
      <c r="U2872" s="12">
        <v>41745</v>
      </c>
      <c r="V2872" s="12">
        <v>41775</v>
      </c>
      <c r="W2872">
        <v>2014</v>
      </c>
    </row>
    <row r="2873" spans="1:23" ht="30" x14ac:dyDescent="0.25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3">
        <f t="shared" si="178"/>
        <v>41974.530243055553</v>
      </c>
      <c r="T2873" s="13">
        <f t="shared" si="179"/>
        <v>41994.530243055553</v>
      </c>
      <c r="U2873" s="12">
        <v>41974</v>
      </c>
      <c r="V2873" s="12">
        <v>41994</v>
      </c>
      <c r="W2873">
        <v>2014</v>
      </c>
    </row>
    <row r="2874" spans="1:23" ht="30" x14ac:dyDescent="0.25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3">
        <f t="shared" si="178"/>
        <v>42114.907847222225</v>
      </c>
      <c r="T2874" s="13">
        <f t="shared" si="179"/>
        <v>42174.907847222225</v>
      </c>
      <c r="U2874" s="12">
        <v>42114</v>
      </c>
      <c r="V2874" s="12">
        <v>42174</v>
      </c>
      <c r="W2874">
        <v>2015</v>
      </c>
    </row>
    <row r="2875" spans="1:23" ht="30" x14ac:dyDescent="0.25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3">
        <f t="shared" si="178"/>
        <v>42002.609155092585</v>
      </c>
      <c r="T2875" s="13">
        <f t="shared" si="179"/>
        <v>42032.609155092585</v>
      </c>
      <c r="U2875" s="12">
        <v>42002</v>
      </c>
      <c r="V2875" s="12">
        <v>42032</v>
      </c>
      <c r="W2875">
        <v>2014</v>
      </c>
    </row>
    <row r="2876" spans="1:23" ht="30" x14ac:dyDescent="0.25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3">
        <f t="shared" si="178"/>
        <v>42722.636412037034</v>
      </c>
      <c r="T2876" s="13">
        <f t="shared" si="179"/>
        <v>42752.636412037034</v>
      </c>
      <c r="U2876" s="12">
        <v>42722</v>
      </c>
      <c r="V2876" s="12">
        <v>42752</v>
      </c>
      <c r="W2876">
        <v>2016</v>
      </c>
    </row>
    <row r="2877" spans="1:23" ht="30" x14ac:dyDescent="0.25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3">
        <f t="shared" si="178"/>
        <v>42464.920057870368</v>
      </c>
      <c r="T2877" s="13">
        <f t="shared" si="179"/>
        <v>42494.920057870368</v>
      </c>
      <c r="U2877" s="12">
        <v>42464</v>
      </c>
      <c r="V2877" s="12">
        <v>42494</v>
      </c>
      <c r="W2877">
        <v>2016</v>
      </c>
    </row>
    <row r="2878" spans="1:23" ht="30" x14ac:dyDescent="0.25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3">
        <f t="shared" si="178"/>
        <v>42171.535636574066</v>
      </c>
      <c r="T2878" s="13">
        <f t="shared" si="179"/>
        <v>42201.535636574066</v>
      </c>
      <c r="U2878" s="12">
        <v>42171</v>
      </c>
      <c r="V2878" s="12">
        <v>42201</v>
      </c>
      <c r="W2878">
        <v>2015</v>
      </c>
    </row>
    <row r="2879" spans="1:23" ht="45" x14ac:dyDescent="0.25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3">
        <f t="shared" si="178"/>
        <v>42672.746805555551</v>
      </c>
      <c r="T2879" s="13">
        <f t="shared" si="179"/>
        <v>42704.499999999993</v>
      </c>
      <c r="U2879" s="12">
        <v>42672</v>
      </c>
      <c r="V2879" s="12">
        <v>42704</v>
      </c>
      <c r="W2879">
        <v>2016</v>
      </c>
    </row>
    <row r="2880" spans="1:23" ht="30" x14ac:dyDescent="0.25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3">
        <f t="shared" si="178"/>
        <v>42128.407349537032</v>
      </c>
      <c r="T2880" s="13">
        <f t="shared" si="179"/>
        <v>42188.407349537032</v>
      </c>
      <c r="U2880" s="12">
        <v>42128</v>
      </c>
      <c r="V2880" s="12">
        <v>42188</v>
      </c>
      <c r="W2880">
        <v>2015</v>
      </c>
    </row>
    <row r="2881" spans="1:23" ht="30" x14ac:dyDescent="0.25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3">
        <f t="shared" si="178"/>
        <v>42359.516909722217</v>
      </c>
      <c r="T2881" s="13">
        <f t="shared" si="179"/>
        <v>42389.516909722217</v>
      </c>
      <c r="U2881" s="12">
        <v>42359</v>
      </c>
      <c r="V2881" s="12">
        <v>42389</v>
      </c>
      <c r="W2881">
        <v>2015</v>
      </c>
    </row>
    <row r="2882" spans="1:23" ht="30" x14ac:dyDescent="0.25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7">
        <f t="shared" si="177"/>
        <v>96.551724137931032</v>
      </c>
      <c r="Q2882" t="s">
        <v>8317</v>
      </c>
      <c r="R2882" t="s">
        <v>8318</v>
      </c>
      <c r="S2882" s="13">
        <f t="shared" si="178"/>
        <v>42192.69736111111</v>
      </c>
      <c r="T2882" s="13">
        <f t="shared" si="179"/>
        <v>42236.503472222219</v>
      </c>
      <c r="U2882" s="12">
        <v>42192</v>
      </c>
      <c r="V2882" s="12">
        <v>42236</v>
      </c>
      <c r="W2882">
        <v>2015</v>
      </c>
    </row>
    <row r="2883" spans="1:23" ht="30" x14ac:dyDescent="0.25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3">
        <f t="shared" ref="S2883:S2946" si="182">(((J2883/60)/60)/24)+DATE(1970,1,1)+(-5/24)</f>
        <v>41916.389305555553</v>
      </c>
      <c r="T2883" s="13">
        <f t="shared" ref="T2883:T2946" si="183">(((I2883/60)/60)/24)+DATE(1970,1,1)+(-5/24)</f>
        <v>41976.430972222217</v>
      </c>
      <c r="U2883" s="12">
        <v>41916</v>
      </c>
      <c r="V2883" s="12">
        <v>41976</v>
      </c>
      <c r="W2883">
        <v>2014</v>
      </c>
    </row>
    <row r="2884" spans="1:23" ht="30" x14ac:dyDescent="0.25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3">
        <f t="shared" si="182"/>
        <v>42461.387939814813</v>
      </c>
      <c r="T2884" s="13">
        <f t="shared" si="183"/>
        <v>42491.387939814813</v>
      </c>
      <c r="U2884" s="12">
        <v>42461</v>
      </c>
      <c r="V2884" s="12">
        <v>42491</v>
      </c>
      <c r="W2884">
        <v>2016</v>
      </c>
    </row>
    <row r="2885" spans="1:23" ht="30" x14ac:dyDescent="0.25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3">
        <f t="shared" si="182"/>
        <v>42370.694872685184</v>
      </c>
      <c r="T2885" s="13">
        <f t="shared" si="183"/>
        <v>42405.999305555553</v>
      </c>
      <c r="U2885" s="12">
        <v>42370</v>
      </c>
      <c r="V2885" s="12">
        <v>42405</v>
      </c>
      <c r="W2885">
        <v>2016</v>
      </c>
    </row>
    <row r="2886" spans="1:23" ht="30" x14ac:dyDescent="0.25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3">
        <f t="shared" si="182"/>
        <v>41948.518923611111</v>
      </c>
      <c r="T2886" s="13">
        <f t="shared" si="183"/>
        <v>41978.518923611111</v>
      </c>
      <c r="U2886" s="12">
        <v>41948</v>
      </c>
      <c r="V2886" s="12">
        <v>41978</v>
      </c>
      <c r="W2886">
        <v>2014</v>
      </c>
    </row>
    <row r="2887" spans="1:23" ht="30" x14ac:dyDescent="0.25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3">
        <f t="shared" si="182"/>
        <v>42046.868067129624</v>
      </c>
      <c r="T2887" s="13">
        <f t="shared" si="183"/>
        <v>42076.82640046296</v>
      </c>
      <c r="U2887" s="12">
        <v>42046</v>
      </c>
      <c r="V2887" s="12">
        <v>42076</v>
      </c>
      <c r="W2887">
        <v>2015</v>
      </c>
    </row>
    <row r="2888" spans="1:23" ht="30" x14ac:dyDescent="0.25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3">
        <f t="shared" si="182"/>
        <v>42261.424583333333</v>
      </c>
      <c r="T2888" s="13">
        <f t="shared" si="183"/>
        <v>42265.957638888889</v>
      </c>
      <c r="U2888" s="12">
        <v>42261</v>
      </c>
      <c r="V2888" s="12">
        <v>42265</v>
      </c>
      <c r="W2888">
        <v>2015</v>
      </c>
    </row>
    <row r="2889" spans="1:23" ht="30" x14ac:dyDescent="0.25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3">
        <f t="shared" si="182"/>
        <v>41985.219027777777</v>
      </c>
      <c r="T2889" s="13">
        <f t="shared" si="183"/>
        <v>42015.219027777777</v>
      </c>
      <c r="U2889" s="12">
        <v>41985</v>
      </c>
      <c r="V2889" s="12">
        <v>42015</v>
      </c>
      <c r="W2889">
        <v>2014</v>
      </c>
    </row>
    <row r="2890" spans="1:23" ht="30" x14ac:dyDescent="0.25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3">
        <f t="shared" si="182"/>
        <v>41922.326851851853</v>
      </c>
      <c r="T2890" s="13">
        <f t="shared" si="183"/>
        <v>41929.999305555553</v>
      </c>
      <c r="U2890" s="12">
        <v>41922</v>
      </c>
      <c r="V2890" s="12">
        <v>41929</v>
      </c>
      <c r="W2890">
        <v>2014</v>
      </c>
    </row>
    <row r="2891" spans="1:23" ht="30" x14ac:dyDescent="0.25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13">
        <f t="shared" si="182"/>
        <v>41850.654918981476</v>
      </c>
      <c r="T2891" s="13">
        <f t="shared" si="183"/>
        <v>41880.654918981476</v>
      </c>
      <c r="U2891" s="12">
        <v>41850</v>
      </c>
      <c r="V2891" s="12">
        <v>41880</v>
      </c>
      <c r="W2891">
        <v>2014</v>
      </c>
    </row>
    <row r="2892" spans="1:23" ht="30" x14ac:dyDescent="0.25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3">
        <f t="shared" si="182"/>
        <v>41831.534629629627</v>
      </c>
      <c r="T2892" s="13">
        <f t="shared" si="183"/>
        <v>41859.916666666664</v>
      </c>
      <c r="U2892" s="12">
        <v>41831</v>
      </c>
      <c r="V2892" s="12">
        <v>41859</v>
      </c>
      <c r="W2892">
        <v>2014</v>
      </c>
    </row>
    <row r="2893" spans="1:23" ht="30" x14ac:dyDescent="0.25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3">
        <f t="shared" si="182"/>
        <v>42415.675092592595</v>
      </c>
      <c r="T2893" s="13">
        <f t="shared" si="183"/>
        <v>42475.633425925924</v>
      </c>
      <c r="U2893" s="12">
        <v>42415</v>
      </c>
      <c r="V2893" s="12">
        <v>42475</v>
      </c>
      <c r="W2893">
        <v>2016</v>
      </c>
    </row>
    <row r="2894" spans="1:23" ht="30" x14ac:dyDescent="0.25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13">
        <f t="shared" si="182"/>
        <v>41869.505833333329</v>
      </c>
      <c r="T2894" s="13">
        <f t="shared" si="183"/>
        <v>41876.666666666664</v>
      </c>
      <c r="U2894" s="12">
        <v>41869</v>
      </c>
      <c r="V2894" s="12">
        <v>41876</v>
      </c>
      <c r="W2894">
        <v>2014</v>
      </c>
    </row>
    <row r="2895" spans="1:23" x14ac:dyDescent="0.25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3">
        <f t="shared" si="182"/>
        <v>41953.564756944441</v>
      </c>
      <c r="T2895" s="13">
        <f t="shared" si="183"/>
        <v>42012.874999999993</v>
      </c>
      <c r="U2895" s="12">
        <v>41953</v>
      </c>
      <c r="V2895" s="12">
        <v>42012</v>
      </c>
      <c r="W2895">
        <v>2014</v>
      </c>
    </row>
    <row r="2896" spans="1:23" x14ac:dyDescent="0.25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3">
        <f t="shared" si="182"/>
        <v>42037.777951388889</v>
      </c>
      <c r="T2896" s="13">
        <f t="shared" si="183"/>
        <v>42097.736284722218</v>
      </c>
      <c r="U2896" s="12">
        <v>42037</v>
      </c>
      <c r="V2896" s="12">
        <v>42097</v>
      </c>
      <c r="W2896">
        <v>2015</v>
      </c>
    </row>
    <row r="2897" spans="1:23" ht="30" x14ac:dyDescent="0.25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3">
        <f t="shared" si="182"/>
        <v>41811.347129629627</v>
      </c>
      <c r="T2897" s="13">
        <f t="shared" si="183"/>
        <v>41812.666666666664</v>
      </c>
      <c r="U2897" s="12">
        <v>41811</v>
      </c>
      <c r="V2897" s="12">
        <v>41812</v>
      </c>
      <c r="W2897">
        <v>2014</v>
      </c>
    </row>
    <row r="2898" spans="1:23" ht="30" x14ac:dyDescent="0.25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13">
        <f t="shared" si="182"/>
        <v>42701.700474537036</v>
      </c>
      <c r="T2898" s="13">
        <f t="shared" si="183"/>
        <v>42716.041666666664</v>
      </c>
      <c r="U2898" s="12">
        <v>42701</v>
      </c>
      <c r="V2898" s="12">
        <v>42716</v>
      </c>
      <c r="W2898">
        <v>2016</v>
      </c>
    </row>
    <row r="2899" spans="1:23" ht="30" x14ac:dyDescent="0.25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13">
        <f t="shared" si="182"/>
        <v>42258.438171296293</v>
      </c>
      <c r="T2899" s="13">
        <f t="shared" si="183"/>
        <v>42288.436863425923</v>
      </c>
      <c r="U2899" s="12">
        <v>42258</v>
      </c>
      <c r="V2899" s="12">
        <v>42288</v>
      </c>
      <c r="W2899">
        <v>2015</v>
      </c>
    </row>
    <row r="2900" spans="1:23" ht="30" x14ac:dyDescent="0.25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13">
        <f t="shared" si="182"/>
        <v>42278.456631944442</v>
      </c>
      <c r="T2900" s="13">
        <f t="shared" si="183"/>
        <v>42308.456631944442</v>
      </c>
      <c r="U2900" s="12">
        <v>42278</v>
      </c>
      <c r="V2900" s="12">
        <v>42308</v>
      </c>
      <c r="W2900">
        <v>2015</v>
      </c>
    </row>
    <row r="2901" spans="1:23" ht="30" x14ac:dyDescent="0.25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3">
        <f t="shared" si="182"/>
        <v>42514.869884259257</v>
      </c>
      <c r="T2901" s="13">
        <f t="shared" si="183"/>
        <v>42574.869884259257</v>
      </c>
      <c r="U2901" s="12">
        <v>42514</v>
      </c>
      <c r="V2901" s="12">
        <v>42574</v>
      </c>
      <c r="W2901">
        <v>2016</v>
      </c>
    </row>
    <row r="2902" spans="1:23" ht="30" x14ac:dyDescent="0.25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3">
        <f t="shared" si="182"/>
        <v>41830.025833333333</v>
      </c>
      <c r="T2902" s="13">
        <f t="shared" si="183"/>
        <v>41860.025833333333</v>
      </c>
      <c r="U2902" s="12">
        <v>41830</v>
      </c>
      <c r="V2902" s="12">
        <v>41860</v>
      </c>
      <c r="W2902">
        <v>2014</v>
      </c>
    </row>
    <row r="2903" spans="1:23" ht="30" x14ac:dyDescent="0.25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3">
        <f t="shared" si="182"/>
        <v>41982.696053240739</v>
      </c>
      <c r="T2903" s="13">
        <f t="shared" si="183"/>
        <v>42042.696053240739</v>
      </c>
      <c r="U2903" s="12">
        <v>41982</v>
      </c>
      <c r="V2903" s="12">
        <v>42042</v>
      </c>
      <c r="W2903">
        <v>2014</v>
      </c>
    </row>
    <row r="2904" spans="1:23" ht="30" x14ac:dyDescent="0.25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3">
        <f t="shared" si="182"/>
        <v>42210.231435185182</v>
      </c>
      <c r="T2904" s="13">
        <f t="shared" si="183"/>
        <v>42240.231435185182</v>
      </c>
      <c r="U2904" s="12">
        <v>42210</v>
      </c>
      <c r="V2904" s="12">
        <v>42240</v>
      </c>
      <c r="W2904">
        <v>2015</v>
      </c>
    </row>
    <row r="2905" spans="1:23" ht="30" x14ac:dyDescent="0.25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3">
        <f t="shared" si="182"/>
        <v>42195.95854166666</v>
      </c>
      <c r="T2905" s="13">
        <f t="shared" si="183"/>
        <v>42255.95854166666</v>
      </c>
      <c r="U2905" s="12">
        <v>42195</v>
      </c>
      <c r="V2905" s="12">
        <v>42255</v>
      </c>
      <c r="W2905">
        <v>2015</v>
      </c>
    </row>
    <row r="2906" spans="1:23" ht="30" x14ac:dyDescent="0.25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3">
        <f t="shared" si="182"/>
        <v>41940.759618055556</v>
      </c>
      <c r="T2906" s="13">
        <f t="shared" si="183"/>
        <v>41952.291666666664</v>
      </c>
      <c r="U2906" s="12">
        <v>41940</v>
      </c>
      <c r="V2906" s="12">
        <v>41952</v>
      </c>
      <c r="W2906">
        <v>2014</v>
      </c>
    </row>
    <row r="2907" spans="1:23" ht="30" x14ac:dyDescent="0.25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3">
        <f t="shared" si="182"/>
        <v>42605.848530092589</v>
      </c>
      <c r="T2907" s="13">
        <f t="shared" si="183"/>
        <v>42619.848530092589</v>
      </c>
      <c r="U2907" s="12">
        <v>42605</v>
      </c>
      <c r="V2907" s="12">
        <v>42619</v>
      </c>
      <c r="W2907">
        <v>2016</v>
      </c>
    </row>
    <row r="2908" spans="1:23" ht="30" x14ac:dyDescent="0.25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13">
        <f t="shared" si="182"/>
        <v>42199.440578703703</v>
      </c>
      <c r="T2908" s="13">
        <f t="shared" si="183"/>
        <v>42216.833333333336</v>
      </c>
      <c r="U2908" s="12">
        <v>42199</v>
      </c>
      <c r="V2908" s="12">
        <v>42216</v>
      </c>
      <c r="W2908">
        <v>2015</v>
      </c>
    </row>
    <row r="2909" spans="1:23" ht="30" x14ac:dyDescent="0.25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3">
        <f t="shared" si="182"/>
        <v>42444.669409722213</v>
      </c>
      <c r="T2909" s="13">
        <f t="shared" si="183"/>
        <v>42504.669409722213</v>
      </c>
      <c r="U2909" s="12">
        <v>42444</v>
      </c>
      <c r="V2909" s="12">
        <v>42504</v>
      </c>
      <c r="W2909">
        <v>2016</v>
      </c>
    </row>
    <row r="2910" spans="1:23" ht="30" x14ac:dyDescent="0.25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3">
        <f t="shared" si="182"/>
        <v>42499.523368055547</v>
      </c>
      <c r="T2910" s="13">
        <f t="shared" si="183"/>
        <v>42529.523368055547</v>
      </c>
      <c r="U2910" s="12">
        <v>42499</v>
      </c>
      <c r="V2910" s="12">
        <v>42529</v>
      </c>
      <c r="W2910">
        <v>2016</v>
      </c>
    </row>
    <row r="2911" spans="1:23" ht="30" x14ac:dyDescent="0.25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3">
        <f t="shared" si="182"/>
        <v>41929.057881944442</v>
      </c>
      <c r="T2911" s="13">
        <f t="shared" si="183"/>
        <v>41968.615277777775</v>
      </c>
      <c r="U2911" s="12">
        <v>41929</v>
      </c>
      <c r="V2911" s="12">
        <v>41968</v>
      </c>
      <c r="W2911">
        <v>2014</v>
      </c>
    </row>
    <row r="2912" spans="1:23" ht="30" x14ac:dyDescent="0.25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3">
        <f t="shared" si="182"/>
        <v>42107.632951388885</v>
      </c>
      <c r="T2912" s="13">
        <f t="shared" si="183"/>
        <v>42167.632951388885</v>
      </c>
      <c r="U2912" s="12">
        <v>42107</v>
      </c>
      <c r="V2912" s="12">
        <v>42167</v>
      </c>
      <c r="W2912">
        <v>2015</v>
      </c>
    </row>
    <row r="2913" spans="1:23" ht="30" x14ac:dyDescent="0.25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3">
        <f t="shared" si="182"/>
        <v>42142.560486111113</v>
      </c>
      <c r="T2913" s="13">
        <f t="shared" si="183"/>
        <v>42182.560486111113</v>
      </c>
      <c r="U2913" s="12">
        <v>42142</v>
      </c>
      <c r="V2913" s="12">
        <v>42182</v>
      </c>
      <c r="W2913">
        <v>2015</v>
      </c>
    </row>
    <row r="2914" spans="1:23" ht="30" x14ac:dyDescent="0.25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13">
        <f t="shared" si="182"/>
        <v>42353.923310185179</v>
      </c>
      <c r="T2914" s="13">
        <f t="shared" si="183"/>
        <v>42383.923310185179</v>
      </c>
      <c r="U2914" s="12">
        <v>42353</v>
      </c>
      <c r="V2914" s="12">
        <v>42383</v>
      </c>
      <c r="W2914">
        <v>2015</v>
      </c>
    </row>
    <row r="2915" spans="1:23" ht="30" x14ac:dyDescent="0.25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3">
        <f t="shared" si="182"/>
        <v>41828.714571759258</v>
      </c>
      <c r="T2915" s="13">
        <f t="shared" si="183"/>
        <v>41888.714571759258</v>
      </c>
      <c r="U2915" s="12">
        <v>41828</v>
      </c>
      <c r="V2915" s="12">
        <v>41888</v>
      </c>
      <c r="W2915">
        <v>2014</v>
      </c>
    </row>
    <row r="2916" spans="1:23" ht="30" x14ac:dyDescent="0.25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3">
        <f t="shared" si="182"/>
        <v>42017.699004629627</v>
      </c>
      <c r="T2916" s="13">
        <f t="shared" si="183"/>
        <v>42077.657337962963</v>
      </c>
      <c r="U2916" s="12">
        <v>42017</v>
      </c>
      <c r="V2916" s="12">
        <v>42077</v>
      </c>
      <c r="W2916">
        <v>2015</v>
      </c>
    </row>
    <row r="2917" spans="1:23" ht="30" x14ac:dyDescent="0.25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3">
        <f t="shared" si="182"/>
        <v>42415.189699074072</v>
      </c>
      <c r="T2917" s="13">
        <f t="shared" si="183"/>
        <v>42445.1480324074</v>
      </c>
      <c r="U2917" s="12">
        <v>42415</v>
      </c>
      <c r="V2917" s="12">
        <v>42445</v>
      </c>
      <c r="W2917">
        <v>2016</v>
      </c>
    </row>
    <row r="2918" spans="1:23" ht="30" x14ac:dyDescent="0.25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13">
        <f t="shared" si="182"/>
        <v>41755.268391203703</v>
      </c>
      <c r="T2918" s="13">
        <f t="shared" si="183"/>
        <v>41778.268391203703</v>
      </c>
      <c r="U2918" s="12">
        <v>41755</v>
      </c>
      <c r="V2918" s="12">
        <v>41778</v>
      </c>
      <c r="W2918">
        <v>2014</v>
      </c>
    </row>
    <row r="2919" spans="1:23" ht="30" x14ac:dyDescent="0.25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13">
        <f t="shared" si="182"/>
        <v>42245.026006944441</v>
      </c>
      <c r="T2919" s="13">
        <f t="shared" si="183"/>
        <v>42263.026006944441</v>
      </c>
      <c r="U2919" s="12">
        <v>42245</v>
      </c>
      <c r="V2919" s="12">
        <v>42263</v>
      </c>
      <c r="W2919">
        <v>2015</v>
      </c>
    </row>
    <row r="2920" spans="1:23" ht="30" x14ac:dyDescent="0.25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3">
        <f t="shared" si="182"/>
        <v>42278.421377314815</v>
      </c>
      <c r="T2920" s="13">
        <f t="shared" si="183"/>
        <v>42306.421377314815</v>
      </c>
      <c r="U2920" s="12">
        <v>42278</v>
      </c>
      <c r="V2920" s="12">
        <v>42306</v>
      </c>
      <c r="W2920">
        <v>2015</v>
      </c>
    </row>
    <row r="2921" spans="1:23" ht="30" x14ac:dyDescent="0.25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3">
        <f t="shared" si="182"/>
        <v>41826.411215277774</v>
      </c>
      <c r="T2921" s="13">
        <f t="shared" si="183"/>
        <v>41856.411215277774</v>
      </c>
      <c r="U2921" s="12">
        <v>41826</v>
      </c>
      <c r="V2921" s="12">
        <v>41856</v>
      </c>
      <c r="W2921">
        <v>2014</v>
      </c>
    </row>
    <row r="2922" spans="1:23" ht="30" x14ac:dyDescent="0.25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13">
        <f t="shared" si="182"/>
        <v>42058.584143518521</v>
      </c>
      <c r="T2922" s="13">
        <f t="shared" si="183"/>
        <v>42088.54247685185</v>
      </c>
      <c r="U2922" s="12">
        <v>42058</v>
      </c>
      <c r="V2922" s="12">
        <v>42088</v>
      </c>
      <c r="W2922">
        <v>2015</v>
      </c>
    </row>
    <row r="2923" spans="1:23" ht="30" x14ac:dyDescent="0.25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3">
        <f t="shared" si="182"/>
        <v>41877.678287037037</v>
      </c>
      <c r="T2923" s="13">
        <f t="shared" si="183"/>
        <v>41907.678287037037</v>
      </c>
      <c r="U2923" s="12">
        <v>41877</v>
      </c>
      <c r="V2923" s="12">
        <v>41907</v>
      </c>
      <c r="W2923">
        <v>2014</v>
      </c>
    </row>
    <row r="2924" spans="1:23" ht="30" x14ac:dyDescent="0.25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3">
        <f t="shared" si="182"/>
        <v>42097.665821759256</v>
      </c>
      <c r="T2924" s="13">
        <f t="shared" si="183"/>
        <v>42142.665821759256</v>
      </c>
      <c r="U2924" s="12">
        <v>42097</v>
      </c>
      <c r="V2924" s="12">
        <v>42142</v>
      </c>
      <c r="W2924">
        <v>2015</v>
      </c>
    </row>
    <row r="2925" spans="1:23" ht="30" x14ac:dyDescent="0.25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3">
        <f t="shared" si="182"/>
        <v>42012.944201388884</v>
      </c>
      <c r="T2925" s="13">
        <f t="shared" si="183"/>
        <v>42027.916666666664</v>
      </c>
      <c r="U2925" s="12">
        <v>42012</v>
      </c>
      <c r="V2925" s="12">
        <v>42027</v>
      </c>
      <c r="W2925">
        <v>2015</v>
      </c>
    </row>
    <row r="2926" spans="1:23" ht="30" x14ac:dyDescent="0.25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3">
        <f t="shared" si="182"/>
        <v>42103.348495370366</v>
      </c>
      <c r="T2926" s="13">
        <f t="shared" si="183"/>
        <v>42132.957638888889</v>
      </c>
      <c r="U2926" s="12">
        <v>42103</v>
      </c>
      <c r="V2926" s="12">
        <v>42132</v>
      </c>
      <c r="W2926">
        <v>2015</v>
      </c>
    </row>
    <row r="2927" spans="1:23" ht="30" x14ac:dyDescent="0.25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3">
        <f t="shared" si="182"/>
        <v>41863.375787037032</v>
      </c>
      <c r="T2927" s="13">
        <f t="shared" si="183"/>
        <v>41893.375787037032</v>
      </c>
      <c r="U2927" s="12">
        <v>41863</v>
      </c>
      <c r="V2927" s="12">
        <v>41893</v>
      </c>
      <c r="W2927">
        <v>2014</v>
      </c>
    </row>
    <row r="2928" spans="1:23" ht="30" x14ac:dyDescent="0.25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3">
        <f t="shared" si="182"/>
        <v>42044.557627314811</v>
      </c>
      <c r="T2928" s="13">
        <f t="shared" si="183"/>
        <v>42058.557627314811</v>
      </c>
      <c r="U2928" s="12">
        <v>42044</v>
      </c>
      <c r="V2928" s="12">
        <v>42058</v>
      </c>
      <c r="W2928">
        <v>2015</v>
      </c>
    </row>
    <row r="2929" spans="1:23" ht="30" x14ac:dyDescent="0.25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3">
        <f t="shared" si="182"/>
        <v>41806.460983796293</v>
      </c>
      <c r="T2929" s="13">
        <f t="shared" si="183"/>
        <v>41835</v>
      </c>
      <c r="U2929" s="12">
        <v>41806</v>
      </c>
      <c r="V2929" s="12">
        <v>41835</v>
      </c>
      <c r="W2929">
        <v>2014</v>
      </c>
    </row>
    <row r="2930" spans="1:23" x14ac:dyDescent="0.25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3">
        <f t="shared" si="182"/>
        <v>42403.789884259262</v>
      </c>
      <c r="T2930" s="13">
        <f t="shared" si="183"/>
        <v>42433.789884259262</v>
      </c>
      <c r="U2930" s="12">
        <v>42403</v>
      </c>
      <c r="V2930" s="12">
        <v>42433</v>
      </c>
      <c r="W2930">
        <v>2016</v>
      </c>
    </row>
    <row r="2931" spans="1:23" ht="30" x14ac:dyDescent="0.25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3">
        <f t="shared" si="182"/>
        <v>41754.355995370366</v>
      </c>
      <c r="T2931" s="13">
        <f t="shared" si="183"/>
        <v>41784.355995370366</v>
      </c>
      <c r="U2931" s="12">
        <v>41754</v>
      </c>
      <c r="V2931" s="12">
        <v>41784</v>
      </c>
      <c r="W2931">
        <v>2014</v>
      </c>
    </row>
    <row r="2932" spans="1:23" ht="30" x14ac:dyDescent="0.25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3">
        <f t="shared" si="182"/>
        <v>42101.375740740739</v>
      </c>
      <c r="T2932" s="13">
        <f t="shared" si="183"/>
        <v>42131.375740740739</v>
      </c>
      <c r="U2932" s="12">
        <v>42101</v>
      </c>
      <c r="V2932" s="12">
        <v>42131</v>
      </c>
      <c r="W2932">
        <v>2015</v>
      </c>
    </row>
    <row r="2933" spans="1:23" ht="30" x14ac:dyDescent="0.25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3">
        <f t="shared" si="182"/>
        <v>41872.082905092589</v>
      </c>
      <c r="T2933" s="13">
        <f t="shared" si="183"/>
        <v>41897.047222222223</v>
      </c>
      <c r="U2933" s="12">
        <v>41872</v>
      </c>
      <c r="V2933" s="12">
        <v>41897</v>
      </c>
      <c r="W2933">
        <v>2014</v>
      </c>
    </row>
    <row r="2934" spans="1:23" ht="30" x14ac:dyDescent="0.25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3">
        <f t="shared" si="182"/>
        <v>42024.956446759257</v>
      </c>
      <c r="T2934" s="13">
        <f t="shared" si="183"/>
        <v>42056.249999999993</v>
      </c>
      <c r="U2934" s="12">
        <v>42024</v>
      </c>
      <c r="V2934" s="12">
        <v>42056</v>
      </c>
      <c r="W2934">
        <v>2015</v>
      </c>
    </row>
    <row r="2935" spans="1:23" ht="30" x14ac:dyDescent="0.25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3">
        <f t="shared" si="182"/>
        <v>42495.748298611106</v>
      </c>
      <c r="T2935" s="13">
        <f t="shared" si="183"/>
        <v>42525.748298611106</v>
      </c>
      <c r="U2935" s="12">
        <v>42495</v>
      </c>
      <c r="V2935" s="12">
        <v>42525</v>
      </c>
      <c r="W2935">
        <v>2016</v>
      </c>
    </row>
    <row r="2936" spans="1:23" ht="30" x14ac:dyDescent="0.25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3">
        <f t="shared" si="182"/>
        <v>41775.427824074075</v>
      </c>
      <c r="T2936" s="13">
        <f t="shared" si="183"/>
        <v>41805.427824074075</v>
      </c>
      <c r="U2936" s="12">
        <v>41775</v>
      </c>
      <c r="V2936" s="12">
        <v>41805</v>
      </c>
      <c r="W2936">
        <v>2014</v>
      </c>
    </row>
    <row r="2937" spans="1:23" ht="30" x14ac:dyDescent="0.25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3">
        <f t="shared" si="182"/>
        <v>42553.375092592592</v>
      </c>
      <c r="T2937" s="13">
        <f t="shared" si="183"/>
        <v>42611.499999999993</v>
      </c>
      <c r="U2937" s="12">
        <v>42553</v>
      </c>
      <c r="V2937" s="12">
        <v>42611</v>
      </c>
      <c r="W2937">
        <v>2016</v>
      </c>
    </row>
    <row r="2938" spans="1:23" ht="30" x14ac:dyDescent="0.25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3">
        <f t="shared" si="182"/>
        <v>41912.442395833328</v>
      </c>
      <c r="T2938" s="13">
        <f t="shared" si="183"/>
        <v>41924.999305555553</v>
      </c>
      <c r="U2938" s="12">
        <v>41912</v>
      </c>
      <c r="V2938" s="12">
        <v>41924</v>
      </c>
      <c r="W2938">
        <v>2014</v>
      </c>
    </row>
    <row r="2939" spans="1:23" x14ac:dyDescent="0.25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3">
        <f t="shared" si="182"/>
        <v>41803.248993055553</v>
      </c>
      <c r="T2939" s="13">
        <f t="shared" si="183"/>
        <v>41833.248993055553</v>
      </c>
      <c r="U2939" s="12">
        <v>41803</v>
      </c>
      <c r="V2939" s="12">
        <v>41833</v>
      </c>
      <c r="W2939">
        <v>2014</v>
      </c>
    </row>
    <row r="2940" spans="1:23" ht="30" x14ac:dyDescent="0.25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3">
        <f t="shared" si="182"/>
        <v>42004.495532407404</v>
      </c>
      <c r="T2940" s="13">
        <f t="shared" si="183"/>
        <v>42034.495532407404</v>
      </c>
      <c r="U2940" s="12">
        <v>42004</v>
      </c>
      <c r="V2940" s="12">
        <v>42034</v>
      </c>
      <c r="W2940">
        <v>2014</v>
      </c>
    </row>
    <row r="2941" spans="1:23" ht="30" x14ac:dyDescent="0.25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3">
        <f t="shared" si="182"/>
        <v>41845.60083333333</v>
      </c>
      <c r="T2941" s="13">
        <f t="shared" si="183"/>
        <v>41878.833333333328</v>
      </c>
      <c r="U2941" s="12">
        <v>41845</v>
      </c>
      <c r="V2941" s="12">
        <v>41878</v>
      </c>
      <c r="W2941">
        <v>2014</v>
      </c>
    </row>
    <row r="2942" spans="1:23" ht="30" x14ac:dyDescent="0.25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3">
        <f t="shared" si="182"/>
        <v>41982.565023148149</v>
      </c>
      <c r="T2942" s="13">
        <f t="shared" si="183"/>
        <v>42022.565023148149</v>
      </c>
      <c r="U2942" s="12">
        <v>41982</v>
      </c>
      <c r="V2942" s="12">
        <v>42022</v>
      </c>
      <c r="W2942">
        <v>2014</v>
      </c>
    </row>
    <row r="2943" spans="1:23" ht="30" x14ac:dyDescent="0.25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3">
        <f t="shared" si="182"/>
        <v>42034.751793981479</v>
      </c>
      <c r="T2943" s="13">
        <f t="shared" si="183"/>
        <v>42064.751793981479</v>
      </c>
      <c r="U2943" s="12">
        <v>42034</v>
      </c>
      <c r="V2943" s="12">
        <v>42064</v>
      </c>
      <c r="W2943">
        <v>2015</v>
      </c>
    </row>
    <row r="2944" spans="1:23" ht="30" x14ac:dyDescent="0.25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13">
        <f t="shared" si="182"/>
        <v>42334.595590277771</v>
      </c>
      <c r="T2944" s="13">
        <f t="shared" si="183"/>
        <v>42354.637499999997</v>
      </c>
      <c r="U2944" s="12">
        <v>42334</v>
      </c>
      <c r="V2944" s="12">
        <v>42354</v>
      </c>
      <c r="W2944">
        <v>2015</v>
      </c>
    </row>
    <row r="2945" spans="1:23" ht="30" x14ac:dyDescent="0.25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3">
        <f t="shared" si="182"/>
        <v>42076.921064814807</v>
      </c>
      <c r="T2945" s="13">
        <f t="shared" si="183"/>
        <v>42106.921064814807</v>
      </c>
      <c r="U2945" s="12">
        <v>42076</v>
      </c>
      <c r="V2945" s="12">
        <v>42106</v>
      </c>
      <c r="W2945">
        <v>2015</v>
      </c>
    </row>
    <row r="2946" spans="1:23" ht="30" x14ac:dyDescent="0.25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7">
        <f t="shared" si="181"/>
        <v>100</v>
      </c>
      <c r="Q2946" t="s">
        <v>8317</v>
      </c>
      <c r="R2946" t="s">
        <v>8357</v>
      </c>
      <c r="S2946" s="13">
        <f t="shared" si="182"/>
        <v>42132.705995370365</v>
      </c>
      <c r="T2946" s="13">
        <f t="shared" si="183"/>
        <v>42162.705995370365</v>
      </c>
      <c r="U2946" s="12">
        <v>42132</v>
      </c>
      <c r="V2946" s="12">
        <v>42162</v>
      </c>
      <c r="W2946">
        <v>2015</v>
      </c>
    </row>
    <row r="2947" spans="1:23" ht="30" x14ac:dyDescent="0.25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3">
        <f t="shared" ref="S2947:S3010" si="186">(((J2947/60)/60)/24)+DATE(1970,1,1)+(-5/24)</f>
        <v>42117.931250000001</v>
      </c>
      <c r="T2947" s="13">
        <f t="shared" ref="T2947:T3010" si="187">(((I2947/60)/60)/24)+DATE(1970,1,1)+(-5/24)</f>
        <v>42147.931250000001</v>
      </c>
      <c r="U2947" s="12">
        <v>42117</v>
      </c>
      <c r="V2947" s="12">
        <v>42147</v>
      </c>
      <c r="W2947">
        <v>2015</v>
      </c>
    </row>
    <row r="2948" spans="1:23" ht="30" x14ac:dyDescent="0.25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3">
        <f t="shared" si="186"/>
        <v>42567.322824074072</v>
      </c>
      <c r="T2948" s="13">
        <f t="shared" si="187"/>
        <v>42597.322824074072</v>
      </c>
      <c r="U2948" s="12">
        <v>42567</v>
      </c>
      <c r="V2948" s="12">
        <v>42597</v>
      </c>
      <c r="W2948">
        <v>2016</v>
      </c>
    </row>
    <row r="2949" spans="1:23" ht="30" x14ac:dyDescent="0.25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13">
        <f t="shared" si="186"/>
        <v>42649.353784722225</v>
      </c>
      <c r="T2949" s="13">
        <f t="shared" si="187"/>
        <v>42698.507638888892</v>
      </c>
      <c r="U2949" s="12">
        <v>42649</v>
      </c>
      <c r="V2949" s="12">
        <v>42698</v>
      </c>
      <c r="W2949">
        <v>2016</v>
      </c>
    </row>
    <row r="2950" spans="1:23" ht="30" x14ac:dyDescent="0.25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13">
        <f t="shared" si="186"/>
        <v>42097.440891203696</v>
      </c>
      <c r="T2950" s="13">
        <f t="shared" si="187"/>
        <v>42157.440891203696</v>
      </c>
      <c r="U2950" s="12">
        <v>42097</v>
      </c>
      <c r="V2950" s="12">
        <v>42157</v>
      </c>
      <c r="W2950">
        <v>2015</v>
      </c>
    </row>
    <row r="2951" spans="1:23" ht="30" x14ac:dyDescent="0.25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3">
        <f t="shared" si="186"/>
        <v>42297.61478009259</v>
      </c>
      <c r="T2951" s="13">
        <f t="shared" si="187"/>
        <v>42327.656446759262</v>
      </c>
      <c r="U2951" s="12">
        <v>42297</v>
      </c>
      <c r="V2951" s="12">
        <v>42327</v>
      </c>
      <c r="W2951">
        <v>2015</v>
      </c>
    </row>
    <row r="2952" spans="1:23" ht="30" x14ac:dyDescent="0.25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3">
        <f t="shared" si="186"/>
        <v>42362.156851851854</v>
      </c>
      <c r="T2952" s="13">
        <f t="shared" si="187"/>
        <v>42392.156851851854</v>
      </c>
      <c r="U2952" s="12">
        <v>42362</v>
      </c>
      <c r="V2952" s="12">
        <v>42392</v>
      </c>
      <c r="W2952">
        <v>2015</v>
      </c>
    </row>
    <row r="2953" spans="1:23" ht="45" x14ac:dyDescent="0.25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13">
        <f t="shared" si="186"/>
        <v>41872.594594907401</v>
      </c>
      <c r="T2953" s="13">
        <f t="shared" si="187"/>
        <v>41917.594594907401</v>
      </c>
      <c r="U2953" s="12">
        <v>41872</v>
      </c>
      <c r="V2953" s="12">
        <v>41917</v>
      </c>
      <c r="W2953">
        <v>2014</v>
      </c>
    </row>
    <row r="2954" spans="1:23" ht="30" x14ac:dyDescent="0.25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13">
        <f t="shared" si="186"/>
        <v>42628.481932870367</v>
      </c>
      <c r="T2954" s="13">
        <f t="shared" si="187"/>
        <v>42659.958333333336</v>
      </c>
      <c r="U2954" s="12">
        <v>42628</v>
      </c>
      <c r="V2954" s="12">
        <v>42659</v>
      </c>
      <c r="W2954">
        <v>2016</v>
      </c>
    </row>
    <row r="2955" spans="1:23" ht="30" x14ac:dyDescent="0.25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13">
        <f t="shared" si="186"/>
        <v>42255.583576388883</v>
      </c>
      <c r="T2955" s="13">
        <f t="shared" si="187"/>
        <v>42285.583576388883</v>
      </c>
      <c r="U2955" s="12">
        <v>42255</v>
      </c>
      <c r="V2955" s="12">
        <v>42285</v>
      </c>
      <c r="W2955">
        <v>2015</v>
      </c>
    </row>
    <row r="2956" spans="1:23" ht="30" x14ac:dyDescent="0.25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3">
        <f t="shared" si="186"/>
        <v>42790.375034722216</v>
      </c>
      <c r="T2956" s="13">
        <f t="shared" si="187"/>
        <v>42810.333368055559</v>
      </c>
      <c r="U2956" s="12">
        <v>42790</v>
      </c>
      <c r="V2956" s="12">
        <v>42810</v>
      </c>
      <c r="W2956">
        <v>2017</v>
      </c>
    </row>
    <row r="2957" spans="1:23" ht="30" x14ac:dyDescent="0.25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3">
        <f t="shared" si="186"/>
        <v>42141.532974537033</v>
      </c>
      <c r="T2957" s="13">
        <f t="shared" si="187"/>
        <v>42171.532974537033</v>
      </c>
      <c r="U2957" s="12">
        <v>42141</v>
      </c>
      <c r="V2957" s="12">
        <v>42171</v>
      </c>
      <c r="W2957">
        <v>2015</v>
      </c>
    </row>
    <row r="2958" spans="1:23" ht="30" x14ac:dyDescent="0.25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3">
        <f t="shared" si="186"/>
        <v>42464.750578703701</v>
      </c>
      <c r="T2958" s="13">
        <f t="shared" si="187"/>
        <v>42494.750578703701</v>
      </c>
      <c r="U2958" s="12">
        <v>42464</v>
      </c>
      <c r="V2958" s="12">
        <v>42494</v>
      </c>
      <c r="W2958">
        <v>2016</v>
      </c>
    </row>
    <row r="2959" spans="1:23" ht="30" x14ac:dyDescent="0.25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13">
        <f t="shared" si="186"/>
        <v>42030.80291666666</v>
      </c>
      <c r="T2959" s="13">
        <f t="shared" si="187"/>
        <v>42090.761249999996</v>
      </c>
      <c r="U2959" s="12">
        <v>42030</v>
      </c>
      <c r="V2959" s="12">
        <v>42090</v>
      </c>
      <c r="W2959">
        <v>2015</v>
      </c>
    </row>
    <row r="2960" spans="1:23" ht="30" x14ac:dyDescent="0.25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3">
        <f t="shared" si="186"/>
        <v>42438.570798611108</v>
      </c>
      <c r="T2960" s="13">
        <f t="shared" si="187"/>
        <v>42498.529131944444</v>
      </c>
      <c r="U2960" s="12">
        <v>42438</v>
      </c>
      <c r="V2960" s="12">
        <v>42498</v>
      </c>
      <c r="W2960">
        <v>2016</v>
      </c>
    </row>
    <row r="2961" spans="1:23" ht="30" x14ac:dyDescent="0.25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3">
        <f t="shared" si="186"/>
        <v>42497.800057870372</v>
      </c>
      <c r="T2961" s="13">
        <f t="shared" si="187"/>
        <v>42527.800057870372</v>
      </c>
      <c r="U2961" s="12">
        <v>42497</v>
      </c>
      <c r="V2961" s="12">
        <v>42527</v>
      </c>
      <c r="W2961">
        <v>2016</v>
      </c>
    </row>
    <row r="2962" spans="1:23" ht="30" x14ac:dyDescent="0.25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3">
        <f t="shared" si="186"/>
        <v>41863.54887731481</v>
      </c>
      <c r="T2962" s="13">
        <f t="shared" si="187"/>
        <v>41893.54887731481</v>
      </c>
      <c r="U2962" s="12">
        <v>41863</v>
      </c>
      <c r="V2962" s="12">
        <v>41893</v>
      </c>
      <c r="W2962">
        <v>2014</v>
      </c>
    </row>
    <row r="2963" spans="1:23" ht="30" x14ac:dyDescent="0.25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3">
        <f t="shared" si="186"/>
        <v>42061.004155092589</v>
      </c>
      <c r="T2963" s="13">
        <f t="shared" si="187"/>
        <v>42088.958333333336</v>
      </c>
      <c r="U2963" s="12">
        <v>42061</v>
      </c>
      <c r="V2963" s="12">
        <v>42088</v>
      </c>
      <c r="W2963">
        <v>2015</v>
      </c>
    </row>
    <row r="2964" spans="1:23" ht="30" x14ac:dyDescent="0.25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3">
        <f t="shared" si="186"/>
        <v>42036.035949074074</v>
      </c>
      <c r="T2964" s="13">
        <f t="shared" si="187"/>
        <v>42064.082638888889</v>
      </c>
      <c r="U2964" s="12">
        <v>42036</v>
      </c>
      <c r="V2964" s="12">
        <v>42064</v>
      </c>
      <c r="W2964">
        <v>2015</v>
      </c>
    </row>
    <row r="2965" spans="1:23" ht="30" x14ac:dyDescent="0.25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3">
        <f t="shared" si="186"/>
        <v>42157.26185185185</v>
      </c>
      <c r="T2965" s="13">
        <f t="shared" si="187"/>
        <v>42187.26185185185</v>
      </c>
      <c r="U2965" s="12">
        <v>42157</v>
      </c>
      <c r="V2965" s="12">
        <v>42187</v>
      </c>
      <c r="W2965">
        <v>2015</v>
      </c>
    </row>
    <row r="2966" spans="1:23" ht="30" x14ac:dyDescent="0.25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3">
        <f t="shared" si="186"/>
        <v>41827.701608796291</v>
      </c>
      <c r="T2966" s="13">
        <f t="shared" si="187"/>
        <v>41857.688888888886</v>
      </c>
      <c r="U2966" s="12">
        <v>41827</v>
      </c>
      <c r="V2966" s="12">
        <v>41857</v>
      </c>
      <c r="W2966">
        <v>2014</v>
      </c>
    </row>
    <row r="2967" spans="1:23" ht="30" x14ac:dyDescent="0.25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3">
        <f t="shared" si="186"/>
        <v>42162.521215277775</v>
      </c>
      <c r="T2967" s="13">
        <f t="shared" si="187"/>
        <v>42192.521215277775</v>
      </c>
      <c r="U2967" s="12">
        <v>42162</v>
      </c>
      <c r="V2967" s="12">
        <v>42192</v>
      </c>
      <c r="W2967">
        <v>2015</v>
      </c>
    </row>
    <row r="2968" spans="1:23" ht="30" x14ac:dyDescent="0.25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3">
        <f t="shared" si="186"/>
        <v>42233.530231481483</v>
      </c>
      <c r="T2968" s="13">
        <f t="shared" si="187"/>
        <v>42263.530231481483</v>
      </c>
      <c r="U2968" s="12">
        <v>42233</v>
      </c>
      <c r="V2968" s="12">
        <v>42263</v>
      </c>
      <c r="W2968">
        <v>2015</v>
      </c>
    </row>
    <row r="2969" spans="1:23" ht="30" x14ac:dyDescent="0.25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3">
        <f t="shared" si="186"/>
        <v>42041.989490740736</v>
      </c>
      <c r="T2969" s="13">
        <f t="shared" si="187"/>
        <v>42071.947824074072</v>
      </c>
      <c r="U2969" s="12">
        <v>42041</v>
      </c>
      <c r="V2969" s="12">
        <v>42071</v>
      </c>
      <c r="W2969">
        <v>2015</v>
      </c>
    </row>
    <row r="2970" spans="1:23" ht="30" x14ac:dyDescent="0.25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3">
        <f t="shared" si="186"/>
        <v>42585.315509259257</v>
      </c>
      <c r="T2970" s="13">
        <f t="shared" si="187"/>
        <v>42598.957638888889</v>
      </c>
      <c r="U2970" s="12">
        <v>42585</v>
      </c>
      <c r="V2970" s="12">
        <v>42598</v>
      </c>
      <c r="W2970">
        <v>2016</v>
      </c>
    </row>
    <row r="2971" spans="1:23" ht="30" x14ac:dyDescent="0.25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3">
        <f t="shared" si="186"/>
        <v>42097.578159722216</v>
      </c>
      <c r="T2971" s="13">
        <f t="shared" si="187"/>
        <v>42127.743750000001</v>
      </c>
      <c r="U2971" s="12">
        <v>42097</v>
      </c>
      <c r="V2971" s="12">
        <v>42127</v>
      </c>
      <c r="W2971">
        <v>2015</v>
      </c>
    </row>
    <row r="2972" spans="1:23" ht="30" x14ac:dyDescent="0.25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3">
        <f t="shared" si="186"/>
        <v>41808.461238425924</v>
      </c>
      <c r="T2972" s="13">
        <f t="shared" si="187"/>
        <v>41838.461238425924</v>
      </c>
      <c r="U2972" s="12">
        <v>41808</v>
      </c>
      <c r="V2972" s="12">
        <v>41838</v>
      </c>
      <c r="W2972">
        <v>2014</v>
      </c>
    </row>
    <row r="2973" spans="1:23" ht="30" x14ac:dyDescent="0.25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3">
        <f t="shared" si="186"/>
        <v>41852.449976851851</v>
      </c>
      <c r="T2973" s="13">
        <f t="shared" si="187"/>
        <v>41882.449976851851</v>
      </c>
      <c r="U2973" s="12">
        <v>41852</v>
      </c>
      <c r="V2973" s="12">
        <v>41882</v>
      </c>
      <c r="W2973">
        <v>2014</v>
      </c>
    </row>
    <row r="2974" spans="1:23" ht="30" x14ac:dyDescent="0.25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3">
        <f t="shared" si="186"/>
        <v>42693.90185185185</v>
      </c>
      <c r="T2974" s="13">
        <f t="shared" si="187"/>
        <v>42708.833333333336</v>
      </c>
      <c r="U2974" s="12">
        <v>42693</v>
      </c>
      <c r="V2974" s="12">
        <v>42708</v>
      </c>
      <c r="W2974">
        <v>2016</v>
      </c>
    </row>
    <row r="2975" spans="1:23" ht="30" x14ac:dyDescent="0.25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3">
        <f t="shared" si="186"/>
        <v>42341.610046296293</v>
      </c>
      <c r="T2975" s="13">
        <f t="shared" si="187"/>
        <v>42369.958333333336</v>
      </c>
      <c r="U2975" s="12">
        <v>42341</v>
      </c>
      <c r="V2975" s="12">
        <v>42369</v>
      </c>
      <c r="W2975">
        <v>2015</v>
      </c>
    </row>
    <row r="2976" spans="1:23" ht="30" x14ac:dyDescent="0.25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3">
        <f t="shared" si="186"/>
        <v>41879.852673611109</v>
      </c>
      <c r="T2976" s="13">
        <f t="shared" si="187"/>
        <v>41907.857638888883</v>
      </c>
      <c r="U2976" s="12">
        <v>41879</v>
      </c>
      <c r="V2976" s="12">
        <v>41907</v>
      </c>
      <c r="W2976">
        <v>2014</v>
      </c>
    </row>
    <row r="2977" spans="1:23" ht="30" x14ac:dyDescent="0.25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3">
        <f t="shared" si="186"/>
        <v>41941.475532407407</v>
      </c>
      <c r="T2977" s="13">
        <f t="shared" si="187"/>
        <v>41969.916666666664</v>
      </c>
      <c r="U2977" s="12">
        <v>41941</v>
      </c>
      <c r="V2977" s="12">
        <v>41969</v>
      </c>
      <c r="W2977">
        <v>2014</v>
      </c>
    </row>
    <row r="2978" spans="1:23" ht="30" x14ac:dyDescent="0.25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13">
        <f t="shared" si="186"/>
        <v>42425.522337962961</v>
      </c>
      <c r="T2978" s="13">
        <f t="shared" si="187"/>
        <v>42442.291666666664</v>
      </c>
      <c r="U2978" s="12">
        <v>42425</v>
      </c>
      <c r="V2978" s="12">
        <v>42442</v>
      </c>
      <c r="W2978">
        <v>2016</v>
      </c>
    </row>
    <row r="2979" spans="1:23" ht="30" x14ac:dyDescent="0.25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3">
        <f t="shared" si="186"/>
        <v>42026.672847222224</v>
      </c>
      <c r="T2979" s="13">
        <f t="shared" si="187"/>
        <v>42085.884722222218</v>
      </c>
      <c r="U2979" s="12">
        <v>42026</v>
      </c>
      <c r="V2979" s="12">
        <v>42085</v>
      </c>
      <c r="W2979">
        <v>2015</v>
      </c>
    </row>
    <row r="2980" spans="1:23" ht="30" x14ac:dyDescent="0.25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3">
        <f t="shared" si="186"/>
        <v>41922.432256944441</v>
      </c>
      <c r="T2980" s="13">
        <f t="shared" si="187"/>
        <v>41932.040972222218</v>
      </c>
      <c r="U2980" s="12">
        <v>41922</v>
      </c>
      <c r="V2980" s="12">
        <v>41932</v>
      </c>
      <c r="W2980">
        <v>2014</v>
      </c>
    </row>
    <row r="2981" spans="1:23" ht="30" x14ac:dyDescent="0.25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3">
        <f t="shared" si="186"/>
        <v>41993.616006944438</v>
      </c>
      <c r="T2981" s="13">
        <f t="shared" si="187"/>
        <v>42010.041666666664</v>
      </c>
      <c r="U2981" s="12">
        <v>41993</v>
      </c>
      <c r="V2981" s="12">
        <v>42010</v>
      </c>
      <c r="W2981">
        <v>2014</v>
      </c>
    </row>
    <row r="2982" spans="1:23" ht="30" x14ac:dyDescent="0.25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3">
        <f t="shared" si="186"/>
        <v>42219.70752314815</v>
      </c>
      <c r="T2982" s="13">
        <f t="shared" si="187"/>
        <v>42239.874999999993</v>
      </c>
      <c r="U2982" s="12">
        <v>42219</v>
      </c>
      <c r="V2982" s="12">
        <v>42239</v>
      </c>
      <c r="W2982">
        <v>2015</v>
      </c>
    </row>
    <row r="2983" spans="1:23" ht="30" x14ac:dyDescent="0.25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13">
        <f t="shared" si="186"/>
        <v>42225.351342592585</v>
      </c>
      <c r="T2983" s="13">
        <f t="shared" si="187"/>
        <v>42270.351342592585</v>
      </c>
      <c r="U2983" s="12">
        <v>42225</v>
      </c>
      <c r="V2983" s="12">
        <v>42270</v>
      </c>
      <c r="W2983">
        <v>2015</v>
      </c>
    </row>
    <row r="2984" spans="1:23" ht="30" x14ac:dyDescent="0.25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3">
        <f t="shared" si="186"/>
        <v>42381.478506944441</v>
      </c>
      <c r="T2984" s="13">
        <f t="shared" si="187"/>
        <v>42411.478506944441</v>
      </c>
      <c r="U2984" s="12">
        <v>42381</v>
      </c>
      <c r="V2984" s="12">
        <v>42411</v>
      </c>
      <c r="W2984">
        <v>2016</v>
      </c>
    </row>
    <row r="2985" spans="1:23" ht="30" x14ac:dyDescent="0.25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3">
        <f t="shared" si="186"/>
        <v>41894.424027777779</v>
      </c>
      <c r="T2985" s="13">
        <f t="shared" si="187"/>
        <v>41954.465694444443</v>
      </c>
      <c r="U2985" s="12">
        <v>41894</v>
      </c>
      <c r="V2985" s="12">
        <v>41954</v>
      </c>
      <c r="W2985">
        <v>2014</v>
      </c>
    </row>
    <row r="2986" spans="1:23" ht="30" x14ac:dyDescent="0.25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3">
        <f t="shared" si="186"/>
        <v>42576.070381944439</v>
      </c>
      <c r="T2986" s="13">
        <f t="shared" si="187"/>
        <v>42606.070381944439</v>
      </c>
      <c r="U2986" s="12">
        <v>42576</v>
      </c>
      <c r="V2986" s="12">
        <v>42606</v>
      </c>
      <c r="W2986">
        <v>2016</v>
      </c>
    </row>
    <row r="2987" spans="1:23" ht="30" x14ac:dyDescent="0.25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3">
        <f t="shared" si="186"/>
        <v>42654.765370370362</v>
      </c>
      <c r="T2987" s="13">
        <f t="shared" si="187"/>
        <v>42673.958333333336</v>
      </c>
      <c r="U2987" s="12">
        <v>42654</v>
      </c>
      <c r="V2987" s="12">
        <v>42673</v>
      </c>
      <c r="W2987">
        <v>2016</v>
      </c>
    </row>
    <row r="2988" spans="1:23" ht="30" x14ac:dyDescent="0.25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3">
        <f t="shared" si="186"/>
        <v>42431.29173611111</v>
      </c>
      <c r="T2988" s="13">
        <f t="shared" si="187"/>
        <v>42491.250069444439</v>
      </c>
      <c r="U2988" s="12">
        <v>42431</v>
      </c>
      <c r="V2988" s="12">
        <v>42491</v>
      </c>
      <c r="W2988">
        <v>2016</v>
      </c>
    </row>
    <row r="2989" spans="1:23" ht="30" x14ac:dyDescent="0.25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3">
        <f t="shared" si="186"/>
        <v>42627.098969907405</v>
      </c>
      <c r="T2989" s="13">
        <f t="shared" si="187"/>
        <v>42655.791666666664</v>
      </c>
      <c r="U2989" s="12">
        <v>42627</v>
      </c>
      <c r="V2989" s="12">
        <v>42655</v>
      </c>
      <c r="W2989">
        <v>2016</v>
      </c>
    </row>
    <row r="2990" spans="1:23" ht="30" x14ac:dyDescent="0.25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3">
        <f t="shared" si="186"/>
        <v>42511.153715277782</v>
      </c>
      <c r="T2990" s="13">
        <f t="shared" si="187"/>
        <v>42541.153715277782</v>
      </c>
      <c r="U2990" s="12">
        <v>42511</v>
      </c>
      <c r="V2990" s="12">
        <v>42541</v>
      </c>
      <c r="W2990">
        <v>2016</v>
      </c>
    </row>
    <row r="2991" spans="1:23" x14ac:dyDescent="0.25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3">
        <f t="shared" si="186"/>
        <v>42336.812060185184</v>
      </c>
      <c r="T2991" s="13">
        <f t="shared" si="187"/>
        <v>42358.999305555553</v>
      </c>
      <c r="U2991" s="12">
        <v>42336</v>
      </c>
      <c r="V2991" s="12">
        <v>42358</v>
      </c>
      <c r="W2991">
        <v>2015</v>
      </c>
    </row>
    <row r="2992" spans="1:23" ht="30" x14ac:dyDescent="0.25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3">
        <f t="shared" si="186"/>
        <v>42341.365972222215</v>
      </c>
      <c r="T2992" s="13">
        <f t="shared" si="187"/>
        <v>42376.365972222215</v>
      </c>
      <c r="U2992" s="12">
        <v>42341</v>
      </c>
      <c r="V2992" s="12">
        <v>42376</v>
      </c>
      <c r="W2992">
        <v>2015</v>
      </c>
    </row>
    <row r="2993" spans="1:23" ht="30" x14ac:dyDescent="0.25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3">
        <f t="shared" si="186"/>
        <v>42740.628819444442</v>
      </c>
      <c r="T2993" s="13">
        <f t="shared" si="187"/>
        <v>42762.628819444442</v>
      </c>
      <c r="U2993" s="12">
        <v>42740</v>
      </c>
      <c r="V2993" s="12">
        <v>42762</v>
      </c>
      <c r="W2993">
        <v>2017</v>
      </c>
    </row>
    <row r="2994" spans="1:23" ht="30" x14ac:dyDescent="0.25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3">
        <f t="shared" si="186"/>
        <v>42622.559143518512</v>
      </c>
      <c r="T2994" s="13">
        <f t="shared" si="187"/>
        <v>42652.559143518512</v>
      </c>
      <c r="U2994" s="12">
        <v>42622</v>
      </c>
      <c r="V2994" s="12">
        <v>42652</v>
      </c>
      <c r="W2994">
        <v>2016</v>
      </c>
    </row>
    <row r="2995" spans="1:23" x14ac:dyDescent="0.25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3">
        <f t="shared" si="186"/>
        <v>42390.63040509259</v>
      </c>
      <c r="T2995" s="13">
        <f t="shared" si="187"/>
        <v>42420.63040509259</v>
      </c>
      <c r="U2995" s="12">
        <v>42390</v>
      </c>
      <c r="V2995" s="12">
        <v>42420</v>
      </c>
      <c r="W2995">
        <v>2016</v>
      </c>
    </row>
    <row r="2996" spans="1:23" ht="30" x14ac:dyDescent="0.25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13">
        <f t="shared" si="186"/>
        <v>41885.270509259259</v>
      </c>
      <c r="T2996" s="13">
        <f t="shared" si="187"/>
        <v>41915.270509259259</v>
      </c>
      <c r="U2996" s="12">
        <v>41885</v>
      </c>
      <c r="V2996" s="12">
        <v>41915</v>
      </c>
      <c r="W2996">
        <v>2014</v>
      </c>
    </row>
    <row r="2997" spans="1:23" ht="30" x14ac:dyDescent="0.25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3">
        <f t="shared" si="186"/>
        <v>42724.456840277773</v>
      </c>
      <c r="T2997" s="13">
        <f t="shared" si="187"/>
        <v>42754.456840277773</v>
      </c>
      <c r="U2997" s="12">
        <v>42724</v>
      </c>
      <c r="V2997" s="12">
        <v>42754</v>
      </c>
      <c r="W2997">
        <v>2016</v>
      </c>
    </row>
    <row r="2998" spans="1:23" ht="30" x14ac:dyDescent="0.25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13">
        <f t="shared" si="186"/>
        <v>42090.70416666667</v>
      </c>
      <c r="T2998" s="13">
        <f t="shared" si="187"/>
        <v>42150.70416666667</v>
      </c>
      <c r="U2998" s="12">
        <v>42090</v>
      </c>
      <c r="V2998" s="12">
        <v>42150</v>
      </c>
      <c r="W2998">
        <v>2015</v>
      </c>
    </row>
    <row r="2999" spans="1:23" ht="30" x14ac:dyDescent="0.25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3">
        <f t="shared" si="186"/>
        <v>42775.525381944441</v>
      </c>
      <c r="T2999" s="13">
        <f t="shared" si="187"/>
        <v>42792.999305555553</v>
      </c>
      <c r="U2999" s="12">
        <v>42775</v>
      </c>
      <c r="V2999" s="12">
        <v>42792</v>
      </c>
      <c r="W2999">
        <v>2017</v>
      </c>
    </row>
    <row r="3000" spans="1:23" ht="30" x14ac:dyDescent="0.25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3">
        <f t="shared" si="186"/>
        <v>41777.985289351847</v>
      </c>
      <c r="T3000" s="13">
        <f t="shared" si="187"/>
        <v>41805.975694444445</v>
      </c>
      <c r="U3000" s="12">
        <v>41777</v>
      </c>
      <c r="V3000" s="12">
        <v>41805</v>
      </c>
      <c r="W3000">
        <v>2014</v>
      </c>
    </row>
    <row r="3001" spans="1:23" ht="30" x14ac:dyDescent="0.25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3">
        <f t="shared" si="186"/>
        <v>42780.531944444439</v>
      </c>
      <c r="T3001" s="13">
        <f t="shared" si="187"/>
        <v>42794.874999999993</v>
      </c>
      <c r="U3001" s="12">
        <v>42780</v>
      </c>
      <c r="V3001" s="12">
        <v>42794</v>
      </c>
      <c r="W3001">
        <v>2017</v>
      </c>
    </row>
    <row r="3002" spans="1:23" ht="30" x14ac:dyDescent="0.25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3">
        <f t="shared" si="186"/>
        <v>42752.61886574074</v>
      </c>
      <c r="T3002" s="13">
        <f t="shared" si="187"/>
        <v>42766.541666666664</v>
      </c>
      <c r="U3002" s="12">
        <v>42752</v>
      </c>
      <c r="V3002" s="12">
        <v>42766</v>
      </c>
      <c r="W3002">
        <v>2017</v>
      </c>
    </row>
    <row r="3003" spans="1:23" ht="30" x14ac:dyDescent="0.25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3">
        <f t="shared" si="186"/>
        <v>42534.687291666669</v>
      </c>
      <c r="T3003" s="13">
        <f t="shared" si="187"/>
        <v>42564.687291666669</v>
      </c>
      <c r="U3003" s="12">
        <v>42534</v>
      </c>
      <c r="V3003" s="12">
        <v>42564</v>
      </c>
      <c r="W3003">
        <v>2016</v>
      </c>
    </row>
    <row r="3004" spans="1:23" ht="30" x14ac:dyDescent="0.25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3">
        <f t="shared" si="186"/>
        <v>41239.627916666665</v>
      </c>
      <c r="T3004" s="13">
        <f t="shared" si="187"/>
        <v>41269.627916666665</v>
      </c>
      <c r="U3004" s="12">
        <v>41239</v>
      </c>
      <c r="V3004" s="12">
        <v>41269</v>
      </c>
      <c r="W3004">
        <v>2012</v>
      </c>
    </row>
    <row r="3005" spans="1:23" ht="30" x14ac:dyDescent="0.25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3">
        <f t="shared" si="186"/>
        <v>42398.640925925924</v>
      </c>
      <c r="T3005" s="13">
        <f t="shared" si="187"/>
        <v>42430.040972222218</v>
      </c>
      <c r="U3005" s="12">
        <v>42398</v>
      </c>
      <c r="V3005" s="12">
        <v>42430</v>
      </c>
      <c r="W3005">
        <v>2016</v>
      </c>
    </row>
    <row r="3006" spans="1:23" ht="30" x14ac:dyDescent="0.25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3">
        <f t="shared" si="186"/>
        <v>41928.672731481478</v>
      </c>
      <c r="T3006" s="13">
        <f t="shared" si="187"/>
        <v>41958.714398148142</v>
      </c>
      <c r="U3006" s="12">
        <v>41928</v>
      </c>
      <c r="V3006" s="12">
        <v>41958</v>
      </c>
      <c r="W3006">
        <v>2014</v>
      </c>
    </row>
    <row r="3007" spans="1:23" ht="30" x14ac:dyDescent="0.25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3">
        <f t="shared" si="186"/>
        <v>41888.466493055552</v>
      </c>
      <c r="T3007" s="13">
        <f t="shared" si="187"/>
        <v>41918.466493055552</v>
      </c>
      <c r="U3007" s="12">
        <v>41888</v>
      </c>
      <c r="V3007" s="12">
        <v>41918</v>
      </c>
      <c r="W3007">
        <v>2014</v>
      </c>
    </row>
    <row r="3008" spans="1:23" ht="30" x14ac:dyDescent="0.25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3">
        <f t="shared" si="186"/>
        <v>41957.548506944448</v>
      </c>
      <c r="T3008" s="13">
        <f t="shared" si="187"/>
        <v>41987.548506944448</v>
      </c>
      <c r="U3008" s="12">
        <v>41957</v>
      </c>
      <c r="V3008" s="12">
        <v>41987</v>
      </c>
      <c r="W3008">
        <v>2014</v>
      </c>
    </row>
    <row r="3009" spans="1:23" x14ac:dyDescent="0.25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3">
        <f t="shared" si="186"/>
        <v>42098.007905092592</v>
      </c>
      <c r="T3009" s="13">
        <f t="shared" si="187"/>
        <v>42119.007905092592</v>
      </c>
      <c r="U3009" s="12">
        <v>42098</v>
      </c>
      <c r="V3009" s="12">
        <v>42119</v>
      </c>
      <c r="W3009">
        <v>2015</v>
      </c>
    </row>
    <row r="3010" spans="1:23" ht="30" x14ac:dyDescent="0.25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7">
        <f t="shared" si="185"/>
        <v>116.73076923076923</v>
      </c>
      <c r="Q3010" t="s">
        <v>8317</v>
      </c>
      <c r="R3010" t="s">
        <v>8357</v>
      </c>
      <c r="S3010" s="13">
        <f t="shared" si="186"/>
        <v>42360.003692129627</v>
      </c>
      <c r="T3010" s="13">
        <f t="shared" si="187"/>
        <v>42390.003692129627</v>
      </c>
      <c r="U3010" s="12">
        <v>42360</v>
      </c>
      <c r="V3010" s="12">
        <v>42390</v>
      </c>
      <c r="W3010">
        <v>2015</v>
      </c>
    </row>
    <row r="3011" spans="1:23" ht="30" x14ac:dyDescent="0.25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3">
        <f t="shared" ref="S3011:S3074" si="190">(((J3011/60)/60)/24)+DATE(1970,1,1)+(-5/24)</f>
        <v>41939.361574074072</v>
      </c>
      <c r="T3011" s="13">
        <f t="shared" ref="T3011:T3074" si="191">(((I3011/60)/60)/24)+DATE(1970,1,1)+(-5/24)</f>
        <v>41969.403240740743</v>
      </c>
      <c r="U3011" s="12">
        <v>41939</v>
      </c>
      <c r="V3011" s="12">
        <v>41969</v>
      </c>
      <c r="W3011">
        <v>2014</v>
      </c>
    </row>
    <row r="3012" spans="1:23" ht="30" x14ac:dyDescent="0.25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3">
        <f t="shared" si="190"/>
        <v>41996.624062499999</v>
      </c>
      <c r="T3012" s="13">
        <f t="shared" si="191"/>
        <v>42056.624062499999</v>
      </c>
      <c r="U3012" s="12">
        <v>41996</v>
      </c>
      <c r="V3012" s="12">
        <v>42056</v>
      </c>
      <c r="W3012">
        <v>2014</v>
      </c>
    </row>
    <row r="3013" spans="1:23" ht="30" x14ac:dyDescent="0.25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3">
        <f t="shared" si="190"/>
        <v>42334.260601851849</v>
      </c>
      <c r="T3013" s="13">
        <f t="shared" si="191"/>
        <v>42361.749305555553</v>
      </c>
      <c r="U3013" s="12">
        <v>42334</v>
      </c>
      <c r="V3013" s="12">
        <v>42361</v>
      </c>
      <c r="W3013">
        <v>2015</v>
      </c>
    </row>
    <row r="3014" spans="1:23" ht="30" x14ac:dyDescent="0.25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3">
        <f t="shared" si="190"/>
        <v>42024.494560185187</v>
      </c>
      <c r="T3014" s="13">
        <f t="shared" si="191"/>
        <v>42045.494560185187</v>
      </c>
      <c r="U3014" s="12">
        <v>42024</v>
      </c>
      <c r="V3014" s="12">
        <v>42045</v>
      </c>
      <c r="W3014">
        <v>2015</v>
      </c>
    </row>
    <row r="3015" spans="1:23" ht="30" x14ac:dyDescent="0.25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3">
        <f t="shared" si="190"/>
        <v>42146.627881944441</v>
      </c>
      <c r="T3015" s="13">
        <f t="shared" si="191"/>
        <v>42176.627881944441</v>
      </c>
      <c r="U3015" s="12">
        <v>42146</v>
      </c>
      <c r="V3015" s="12">
        <v>42176</v>
      </c>
      <c r="W3015">
        <v>2015</v>
      </c>
    </row>
    <row r="3016" spans="1:23" ht="30" x14ac:dyDescent="0.25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3">
        <f t="shared" si="190"/>
        <v>41919.915277777778</v>
      </c>
      <c r="T3016" s="13">
        <f t="shared" si="191"/>
        <v>41948</v>
      </c>
      <c r="U3016" s="12">
        <v>41919</v>
      </c>
      <c r="V3016" s="12">
        <v>41948</v>
      </c>
      <c r="W3016">
        <v>2014</v>
      </c>
    </row>
    <row r="3017" spans="1:23" ht="30" x14ac:dyDescent="0.25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3">
        <f t="shared" si="190"/>
        <v>41785.518958333334</v>
      </c>
      <c r="T3017" s="13">
        <f t="shared" si="191"/>
        <v>41800.958333333328</v>
      </c>
      <c r="U3017" s="12">
        <v>41785</v>
      </c>
      <c r="V3017" s="12">
        <v>41800</v>
      </c>
      <c r="W3017">
        <v>2014</v>
      </c>
    </row>
    <row r="3018" spans="1:23" ht="30" x14ac:dyDescent="0.25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3">
        <f t="shared" si="190"/>
        <v>41778.339722222219</v>
      </c>
      <c r="T3018" s="13">
        <f t="shared" si="191"/>
        <v>41838.339722222219</v>
      </c>
      <c r="U3018" s="12">
        <v>41778</v>
      </c>
      <c r="V3018" s="12">
        <v>41838</v>
      </c>
      <c r="W3018">
        <v>2014</v>
      </c>
    </row>
    <row r="3019" spans="1:23" ht="30" x14ac:dyDescent="0.25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3">
        <f t="shared" si="190"/>
        <v>41841.641701388886</v>
      </c>
      <c r="T3019" s="13">
        <f t="shared" si="191"/>
        <v>41871.641701388886</v>
      </c>
      <c r="U3019" s="12">
        <v>41841</v>
      </c>
      <c r="V3019" s="12">
        <v>41871</v>
      </c>
      <c r="W3019">
        <v>2014</v>
      </c>
    </row>
    <row r="3020" spans="1:23" ht="30" x14ac:dyDescent="0.25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3">
        <f t="shared" si="190"/>
        <v>42163.090000000004</v>
      </c>
      <c r="T3020" s="13">
        <f t="shared" si="191"/>
        <v>42205.708333333336</v>
      </c>
      <c r="U3020" s="12">
        <v>42163</v>
      </c>
      <c r="V3020" s="12">
        <v>42205</v>
      </c>
      <c r="W3020">
        <v>2015</v>
      </c>
    </row>
    <row r="3021" spans="1:23" ht="30" x14ac:dyDescent="0.25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3">
        <f t="shared" si="190"/>
        <v>41758.625231481477</v>
      </c>
      <c r="T3021" s="13">
        <f t="shared" si="191"/>
        <v>41785.916666666664</v>
      </c>
      <c r="U3021" s="12">
        <v>41758</v>
      </c>
      <c r="V3021" s="12">
        <v>41785</v>
      </c>
      <c r="W3021">
        <v>2014</v>
      </c>
    </row>
    <row r="3022" spans="1:23" ht="30" x14ac:dyDescent="0.25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3">
        <f t="shared" si="190"/>
        <v>42170.638113425921</v>
      </c>
      <c r="T3022" s="13">
        <f t="shared" si="191"/>
        <v>42230.638113425921</v>
      </c>
      <c r="U3022" s="12">
        <v>42170</v>
      </c>
      <c r="V3022" s="12">
        <v>42230</v>
      </c>
      <c r="W3022">
        <v>2015</v>
      </c>
    </row>
    <row r="3023" spans="1:23" ht="30" x14ac:dyDescent="0.25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3">
        <f t="shared" si="190"/>
        <v>42660.410520833328</v>
      </c>
      <c r="T3023" s="13">
        <f t="shared" si="191"/>
        <v>42696.040972222218</v>
      </c>
      <c r="U3023" s="12">
        <v>42660</v>
      </c>
      <c r="V3023" s="12">
        <v>42696</v>
      </c>
      <c r="W3023">
        <v>2016</v>
      </c>
    </row>
    <row r="3024" spans="1:23" ht="30" x14ac:dyDescent="0.25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3">
        <f t="shared" si="190"/>
        <v>42564.745474537034</v>
      </c>
      <c r="T3024" s="13">
        <f t="shared" si="191"/>
        <v>42609.745474537034</v>
      </c>
      <c r="U3024" s="12">
        <v>42564</v>
      </c>
      <c r="V3024" s="12">
        <v>42609</v>
      </c>
      <c r="W3024">
        <v>2016</v>
      </c>
    </row>
    <row r="3025" spans="1:23" ht="30" x14ac:dyDescent="0.25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3">
        <f t="shared" si="190"/>
        <v>42121.46743055556</v>
      </c>
      <c r="T3025" s="13">
        <f t="shared" si="191"/>
        <v>42166.46743055556</v>
      </c>
      <c r="U3025" s="12">
        <v>42121</v>
      </c>
      <c r="V3025" s="12">
        <v>42166</v>
      </c>
      <c r="W3025">
        <v>2015</v>
      </c>
    </row>
    <row r="3026" spans="1:23" ht="30" x14ac:dyDescent="0.25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3">
        <f t="shared" si="190"/>
        <v>41158.785590277774</v>
      </c>
      <c r="T3026" s="13">
        <f t="shared" si="191"/>
        <v>41188.785590277774</v>
      </c>
      <c r="U3026" s="12">
        <v>41158</v>
      </c>
      <c r="V3026" s="12">
        <v>41188</v>
      </c>
      <c r="W3026">
        <v>2012</v>
      </c>
    </row>
    <row r="3027" spans="1:23" ht="30" x14ac:dyDescent="0.25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3">
        <f t="shared" si="190"/>
        <v>41761.301076388889</v>
      </c>
      <c r="T3027" s="13">
        <f t="shared" si="191"/>
        <v>41789.458333333328</v>
      </c>
      <c r="U3027" s="12">
        <v>41761</v>
      </c>
      <c r="V3027" s="12">
        <v>41789</v>
      </c>
      <c r="W3027">
        <v>2014</v>
      </c>
    </row>
    <row r="3028" spans="1:23" ht="30" x14ac:dyDescent="0.25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3">
        <f t="shared" si="190"/>
        <v>42783.251064814809</v>
      </c>
      <c r="T3028" s="13">
        <f t="shared" si="191"/>
        <v>42797.251064814809</v>
      </c>
      <c r="U3028" s="12">
        <v>42783</v>
      </c>
      <c r="V3028" s="12">
        <v>42797</v>
      </c>
      <c r="W3028">
        <v>2017</v>
      </c>
    </row>
    <row r="3029" spans="1:23" ht="30" x14ac:dyDescent="0.25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3">
        <f t="shared" si="190"/>
        <v>42053.49596064815</v>
      </c>
      <c r="T3029" s="13">
        <f t="shared" si="191"/>
        <v>42083.454293981478</v>
      </c>
      <c r="U3029" s="12">
        <v>42053</v>
      </c>
      <c r="V3029" s="12">
        <v>42083</v>
      </c>
      <c r="W3029">
        <v>2015</v>
      </c>
    </row>
    <row r="3030" spans="1:23" ht="30" x14ac:dyDescent="0.25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3">
        <f t="shared" si="190"/>
        <v>42567.055844907409</v>
      </c>
      <c r="T3030" s="13">
        <f t="shared" si="191"/>
        <v>42597.055844907409</v>
      </c>
      <c r="U3030" s="12">
        <v>42567</v>
      </c>
      <c r="V3030" s="12">
        <v>42597</v>
      </c>
      <c r="W3030">
        <v>2016</v>
      </c>
    </row>
    <row r="3031" spans="1:23" ht="30" x14ac:dyDescent="0.25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3">
        <f t="shared" si="190"/>
        <v>41932.500543981478</v>
      </c>
      <c r="T3031" s="13">
        <f t="shared" si="191"/>
        <v>41960.982638888883</v>
      </c>
      <c r="U3031" s="12">
        <v>41932</v>
      </c>
      <c r="V3031" s="12">
        <v>41960</v>
      </c>
      <c r="W3031">
        <v>2014</v>
      </c>
    </row>
    <row r="3032" spans="1:23" ht="30" x14ac:dyDescent="0.25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3">
        <f t="shared" si="190"/>
        <v>42233.5390162037</v>
      </c>
      <c r="T3032" s="13">
        <f t="shared" si="191"/>
        <v>42263.5390162037</v>
      </c>
      <c r="U3032" s="12">
        <v>42233</v>
      </c>
      <c r="V3032" s="12">
        <v>42263</v>
      </c>
      <c r="W3032">
        <v>2015</v>
      </c>
    </row>
    <row r="3033" spans="1:23" ht="60" x14ac:dyDescent="0.25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3">
        <f t="shared" si="190"/>
        <v>42597.674155092587</v>
      </c>
      <c r="T3033" s="13">
        <f t="shared" si="191"/>
        <v>42657.674155092587</v>
      </c>
      <c r="U3033" s="12">
        <v>42597</v>
      </c>
      <c r="V3033" s="12">
        <v>42657</v>
      </c>
      <c r="W3033">
        <v>2016</v>
      </c>
    </row>
    <row r="3034" spans="1:23" ht="30" x14ac:dyDescent="0.25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3">
        <f t="shared" si="190"/>
        <v>42227.836331018516</v>
      </c>
      <c r="T3034" s="13">
        <f t="shared" si="191"/>
        <v>42257.836331018516</v>
      </c>
      <c r="U3034" s="12">
        <v>42227</v>
      </c>
      <c r="V3034" s="12">
        <v>42257</v>
      </c>
      <c r="W3034">
        <v>2015</v>
      </c>
    </row>
    <row r="3035" spans="1:23" ht="30" x14ac:dyDescent="0.25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3">
        <f t="shared" si="190"/>
        <v>42569.901909722219</v>
      </c>
      <c r="T3035" s="13">
        <f t="shared" si="191"/>
        <v>42599.901909722219</v>
      </c>
      <c r="U3035" s="12">
        <v>42569</v>
      </c>
      <c r="V3035" s="12">
        <v>42599</v>
      </c>
      <c r="W3035">
        <v>2016</v>
      </c>
    </row>
    <row r="3036" spans="1:23" ht="60" x14ac:dyDescent="0.25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3">
        <f t="shared" si="190"/>
        <v>42644.327025462961</v>
      </c>
      <c r="T3036" s="13">
        <f t="shared" si="191"/>
        <v>42674.957638888889</v>
      </c>
      <c r="U3036" s="12">
        <v>42644</v>
      </c>
      <c r="V3036" s="12">
        <v>42674</v>
      </c>
      <c r="W3036">
        <v>2016</v>
      </c>
    </row>
    <row r="3037" spans="1:23" ht="30" x14ac:dyDescent="0.25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3">
        <f t="shared" si="190"/>
        <v>41368.351956018516</v>
      </c>
      <c r="T3037" s="13">
        <f t="shared" si="191"/>
        <v>41398.351956018516</v>
      </c>
      <c r="U3037" s="12">
        <v>41368</v>
      </c>
      <c r="V3037" s="12">
        <v>41398</v>
      </c>
      <c r="W3037">
        <v>2013</v>
      </c>
    </row>
    <row r="3038" spans="1:23" ht="30" x14ac:dyDescent="0.25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3">
        <f t="shared" si="190"/>
        <v>41466.576898148145</v>
      </c>
      <c r="T3038" s="13">
        <f t="shared" si="191"/>
        <v>41502.290972222218</v>
      </c>
      <c r="U3038" s="12">
        <v>41466</v>
      </c>
      <c r="V3038" s="12">
        <v>41502</v>
      </c>
      <c r="W3038">
        <v>2013</v>
      </c>
    </row>
    <row r="3039" spans="1:23" ht="45" x14ac:dyDescent="0.25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3">
        <f t="shared" si="190"/>
        <v>40378.684872685182</v>
      </c>
      <c r="T3039" s="13">
        <f t="shared" si="191"/>
        <v>40452.999305555553</v>
      </c>
      <c r="U3039" s="12">
        <v>40378</v>
      </c>
      <c r="V3039" s="12">
        <v>40452</v>
      </c>
      <c r="W3039">
        <v>2010</v>
      </c>
    </row>
    <row r="3040" spans="1:23" ht="30" x14ac:dyDescent="0.25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3">
        <f t="shared" si="190"/>
        <v>42373.043946759259</v>
      </c>
      <c r="T3040" s="13">
        <f t="shared" si="191"/>
        <v>42433.043946759259</v>
      </c>
      <c r="U3040" s="12">
        <v>42373</v>
      </c>
      <c r="V3040" s="12">
        <v>42433</v>
      </c>
      <c r="W3040">
        <v>2016</v>
      </c>
    </row>
    <row r="3041" spans="1:23" ht="30" x14ac:dyDescent="0.25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3">
        <f t="shared" si="190"/>
        <v>41610.586087962962</v>
      </c>
      <c r="T3041" s="13">
        <f t="shared" si="191"/>
        <v>41637.124305555553</v>
      </c>
      <c r="U3041" s="12">
        <v>41610</v>
      </c>
      <c r="V3041" s="12">
        <v>41637</v>
      </c>
      <c r="W3041">
        <v>2013</v>
      </c>
    </row>
    <row r="3042" spans="1:23" ht="30" x14ac:dyDescent="0.25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3">
        <f t="shared" si="190"/>
        <v>42177.583576388883</v>
      </c>
      <c r="T3042" s="13">
        <f t="shared" si="191"/>
        <v>42181.749999999993</v>
      </c>
      <c r="U3042" s="12">
        <v>42177</v>
      </c>
      <c r="V3042" s="12">
        <v>42181</v>
      </c>
      <c r="W3042">
        <v>2015</v>
      </c>
    </row>
    <row r="3043" spans="1:23" ht="30" x14ac:dyDescent="0.25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3">
        <f t="shared" si="190"/>
        <v>42359.660277777781</v>
      </c>
      <c r="T3043" s="13">
        <f t="shared" si="191"/>
        <v>42389.660277777781</v>
      </c>
      <c r="U3043" s="12">
        <v>42359</v>
      </c>
      <c r="V3043" s="12">
        <v>42389</v>
      </c>
      <c r="W3043">
        <v>2015</v>
      </c>
    </row>
    <row r="3044" spans="1:23" ht="30" x14ac:dyDescent="0.25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3">
        <f t="shared" si="190"/>
        <v>42253.479710648149</v>
      </c>
      <c r="T3044" s="13">
        <f t="shared" si="191"/>
        <v>42283.479710648149</v>
      </c>
      <c r="U3044" s="12">
        <v>42253</v>
      </c>
      <c r="V3044" s="12">
        <v>42283</v>
      </c>
      <c r="W3044">
        <v>2015</v>
      </c>
    </row>
    <row r="3045" spans="1:23" ht="30" x14ac:dyDescent="0.25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3">
        <f t="shared" si="190"/>
        <v>42082.862256944441</v>
      </c>
      <c r="T3045" s="13">
        <f t="shared" si="191"/>
        <v>42109.909722222219</v>
      </c>
      <c r="U3045" s="12">
        <v>42082</v>
      </c>
      <c r="V3045" s="12">
        <v>42109</v>
      </c>
      <c r="W3045">
        <v>2015</v>
      </c>
    </row>
    <row r="3046" spans="1:23" ht="30" x14ac:dyDescent="0.25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3">
        <f t="shared" si="190"/>
        <v>42387.518495370365</v>
      </c>
      <c r="T3046" s="13">
        <f t="shared" si="191"/>
        <v>42402.518495370365</v>
      </c>
      <c r="U3046" s="12">
        <v>42387</v>
      </c>
      <c r="V3046" s="12">
        <v>42402</v>
      </c>
      <c r="W3046">
        <v>2016</v>
      </c>
    </row>
    <row r="3047" spans="1:23" ht="30" x14ac:dyDescent="0.25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3">
        <f t="shared" si="190"/>
        <v>41842.947395833333</v>
      </c>
      <c r="T3047" s="13">
        <f t="shared" si="191"/>
        <v>41872.947395833333</v>
      </c>
      <c r="U3047" s="12">
        <v>41842</v>
      </c>
      <c r="V3047" s="12">
        <v>41872</v>
      </c>
      <c r="W3047">
        <v>2014</v>
      </c>
    </row>
    <row r="3048" spans="1:23" ht="30" x14ac:dyDescent="0.25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3">
        <f t="shared" si="190"/>
        <v>41862.59474537037</v>
      </c>
      <c r="T3048" s="13">
        <f t="shared" si="191"/>
        <v>41891.994444444441</v>
      </c>
      <c r="U3048" s="12">
        <v>41862</v>
      </c>
      <c r="V3048" s="12">
        <v>41891</v>
      </c>
      <c r="W3048">
        <v>2014</v>
      </c>
    </row>
    <row r="3049" spans="1:23" ht="30" x14ac:dyDescent="0.25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3">
        <f t="shared" si="190"/>
        <v>42443.780717592592</v>
      </c>
      <c r="T3049" s="13">
        <f t="shared" si="191"/>
        <v>42487.344444444439</v>
      </c>
      <c r="U3049" s="12">
        <v>42443</v>
      </c>
      <c r="V3049" s="12">
        <v>42487</v>
      </c>
      <c r="W3049">
        <v>2016</v>
      </c>
    </row>
    <row r="3050" spans="1:23" ht="30" x14ac:dyDescent="0.25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3">
        <f t="shared" si="190"/>
        <v>41975.692847222213</v>
      </c>
      <c r="T3050" s="13">
        <f t="shared" si="191"/>
        <v>42004.681944444441</v>
      </c>
      <c r="U3050" s="12">
        <v>41975</v>
      </c>
      <c r="V3050" s="12">
        <v>42004</v>
      </c>
      <c r="W3050">
        <v>2014</v>
      </c>
    </row>
    <row r="3051" spans="1:23" ht="30" x14ac:dyDescent="0.25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3">
        <f t="shared" si="190"/>
        <v>42138.806192129625</v>
      </c>
      <c r="T3051" s="13">
        <f t="shared" si="191"/>
        <v>42168.806192129625</v>
      </c>
      <c r="U3051" s="12">
        <v>42138</v>
      </c>
      <c r="V3051" s="12">
        <v>42168</v>
      </c>
      <c r="W3051">
        <v>2015</v>
      </c>
    </row>
    <row r="3052" spans="1:23" x14ac:dyDescent="0.25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3">
        <f t="shared" si="190"/>
        <v>42464.960185185184</v>
      </c>
      <c r="T3052" s="13">
        <f t="shared" si="191"/>
        <v>42494.960185185184</v>
      </c>
      <c r="U3052" s="12">
        <v>42464</v>
      </c>
      <c r="V3052" s="12">
        <v>42494</v>
      </c>
      <c r="W3052">
        <v>2016</v>
      </c>
    </row>
    <row r="3053" spans="1:23" ht="30" x14ac:dyDescent="0.25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3">
        <f t="shared" si="190"/>
        <v>42744.207696759251</v>
      </c>
      <c r="T3053" s="13">
        <f t="shared" si="191"/>
        <v>42774.207696759251</v>
      </c>
      <c r="U3053" s="12">
        <v>42744</v>
      </c>
      <c r="V3053" s="12">
        <v>42774</v>
      </c>
      <c r="W3053">
        <v>2017</v>
      </c>
    </row>
    <row r="3054" spans="1:23" ht="30" x14ac:dyDescent="0.25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3">
        <f t="shared" si="190"/>
        <v>42122.461736111109</v>
      </c>
      <c r="T3054" s="13">
        <f t="shared" si="191"/>
        <v>42152.457638888889</v>
      </c>
      <c r="U3054" s="12">
        <v>42122</v>
      </c>
      <c r="V3054" s="12">
        <v>42152</v>
      </c>
      <c r="W3054">
        <v>2015</v>
      </c>
    </row>
    <row r="3055" spans="1:23" ht="30" x14ac:dyDescent="0.25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3">
        <f t="shared" si="190"/>
        <v>41862.553391203699</v>
      </c>
      <c r="T3055" s="13">
        <f t="shared" si="191"/>
        <v>41913.957638888889</v>
      </c>
      <c r="U3055" s="12">
        <v>41862</v>
      </c>
      <c r="V3055" s="12">
        <v>41913</v>
      </c>
      <c r="W3055">
        <v>2014</v>
      </c>
    </row>
    <row r="3056" spans="1:23" ht="30" x14ac:dyDescent="0.25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3">
        <f t="shared" si="190"/>
        <v>42027.624467592592</v>
      </c>
      <c r="T3056" s="13">
        <f t="shared" si="191"/>
        <v>42064.836111111108</v>
      </c>
      <c r="U3056" s="12">
        <v>42027</v>
      </c>
      <c r="V3056" s="12">
        <v>42064</v>
      </c>
      <c r="W3056">
        <v>2015</v>
      </c>
    </row>
    <row r="3057" spans="1:23" ht="30" x14ac:dyDescent="0.25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3">
        <f t="shared" si="190"/>
        <v>41953.749884259254</v>
      </c>
      <c r="T3057" s="13">
        <f t="shared" si="191"/>
        <v>42013.749884259254</v>
      </c>
      <c r="U3057" s="12">
        <v>41953</v>
      </c>
      <c r="V3057" s="12">
        <v>42013</v>
      </c>
      <c r="W3057">
        <v>2014</v>
      </c>
    </row>
    <row r="3058" spans="1:23" ht="30" x14ac:dyDescent="0.25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3">
        <f t="shared" si="190"/>
        <v>41851.428055555552</v>
      </c>
      <c r="T3058" s="13">
        <f t="shared" si="191"/>
        <v>41911.428055555552</v>
      </c>
      <c r="U3058" s="12">
        <v>41851</v>
      </c>
      <c r="V3058" s="12">
        <v>41911</v>
      </c>
      <c r="W3058">
        <v>2014</v>
      </c>
    </row>
    <row r="3059" spans="1:23" ht="30" x14ac:dyDescent="0.25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3">
        <f t="shared" si="190"/>
        <v>42433.442256944443</v>
      </c>
      <c r="T3059" s="13">
        <f t="shared" si="191"/>
        <v>42463.400590277779</v>
      </c>
      <c r="U3059" s="12">
        <v>42433</v>
      </c>
      <c r="V3059" s="12">
        <v>42463</v>
      </c>
      <c r="W3059">
        <v>2016</v>
      </c>
    </row>
    <row r="3060" spans="1:23" ht="30" x14ac:dyDescent="0.25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3">
        <f t="shared" si="190"/>
        <v>42460.165972222218</v>
      </c>
      <c r="T3060" s="13">
        <f t="shared" si="191"/>
        <v>42510.165972222218</v>
      </c>
      <c r="U3060" s="12">
        <v>42460</v>
      </c>
      <c r="V3060" s="12">
        <v>42510</v>
      </c>
      <c r="W3060">
        <v>2016</v>
      </c>
    </row>
    <row r="3061" spans="1:23" ht="30" x14ac:dyDescent="0.25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3">
        <f t="shared" si="190"/>
        <v>41829.727384259255</v>
      </c>
      <c r="T3061" s="13">
        <f t="shared" si="191"/>
        <v>41859.727384259255</v>
      </c>
      <c r="U3061" s="12">
        <v>41829</v>
      </c>
      <c r="V3061" s="12">
        <v>41859</v>
      </c>
      <c r="W3061">
        <v>2014</v>
      </c>
    </row>
    <row r="3062" spans="1:23" ht="30" x14ac:dyDescent="0.25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3">
        <f t="shared" si="190"/>
        <v>42245.066365740735</v>
      </c>
      <c r="T3062" s="13">
        <f t="shared" si="191"/>
        <v>42275.066365740735</v>
      </c>
      <c r="U3062" s="12">
        <v>42245</v>
      </c>
      <c r="V3062" s="12">
        <v>42275</v>
      </c>
      <c r="W3062">
        <v>2015</v>
      </c>
    </row>
    <row r="3063" spans="1:23" x14ac:dyDescent="0.25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3">
        <f t="shared" si="190"/>
        <v>41834.575787037036</v>
      </c>
      <c r="T3063" s="13">
        <f t="shared" si="191"/>
        <v>41864.575787037036</v>
      </c>
      <c r="U3063" s="12">
        <v>41834</v>
      </c>
      <c r="V3063" s="12">
        <v>41864</v>
      </c>
      <c r="W3063">
        <v>2014</v>
      </c>
    </row>
    <row r="3064" spans="1:23" ht="30" x14ac:dyDescent="0.25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3">
        <f t="shared" si="190"/>
        <v>42248.3274537037</v>
      </c>
      <c r="T3064" s="13">
        <f t="shared" si="191"/>
        <v>42277.541666666664</v>
      </c>
      <c r="U3064" s="12">
        <v>42248</v>
      </c>
      <c r="V3064" s="12">
        <v>42277</v>
      </c>
      <c r="W3064">
        <v>2015</v>
      </c>
    </row>
    <row r="3065" spans="1:23" ht="30" x14ac:dyDescent="0.25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3">
        <f t="shared" si="190"/>
        <v>42630.714560185181</v>
      </c>
      <c r="T3065" s="13">
        <f t="shared" si="191"/>
        <v>42665.714560185181</v>
      </c>
      <c r="U3065" s="12">
        <v>42630</v>
      </c>
      <c r="V3065" s="12">
        <v>42665</v>
      </c>
      <c r="W3065">
        <v>2016</v>
      </c>
    </row>
    <row r="3066" spans="1:23" x14ac:dyDescent="0.25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3">
        <f t="shared" si="190"/>
        <v>42298.9218287037</v>
      </c>
      <c r="T3066" s="13">
        <f t="shared" si="191"/>
        <v>42330.082638888889</v>
      </c>
      <c r="U3066" s="12">
        <v>42298</v>
      </c>
      <c r="V3066" s="12">
        <v>42330</v>
      </c>
      <c r="W3066">
        <v>2015</v>
      </c>
    </row>
    <row r="3067" spans="1:23" ht="30" x14ac:dyDescent="0.25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3">
        <f t="shared" si="190"/>
        <v>41824.846898148149</v>
      </c>
      <c r="T3067" s="13">
        <f t="shared" si="191"/>
        <v>41849.846898148149</v>
      </c>
      <c r="U3067" s="12">
        <v>41824</v>
      </c>
      <c r="V3067" s="12">
        <v>41849</v>
      </c>
      <c r="W3067">
        <v>2014</v>
      </c>
    </row>
    <row r="3068" spans="1:23" ht="30" x14ac:dyDescent="0.25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3">
        <f t="shared" si="190"/>
        <v>42531.020104166666</v>
      </c>
      <c r="T3068" s="13">
        <f t="shared" si="191"/>
        <v>42561.020104166666</v>
      </c>
      <c r="U3068" s="12">
        <v>42531</v>
      </c>
      <c r="V3068" s="12">
        <v>42561</v>
      </c>
      <c r="W3068">
        <v>2016</v>
      </c>
    </row>
    <row r="3069" spans="1:23" ht="30" x14ac:dyDescent="0.25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3">
        <f t="shared" si="190"/>
        <v>42226.730081018519</v>
      </c>
      <c r="T3069" s="13">
        <f t="shared" si="191"/>
        <v>42256.730081018519</v>
      </c>
      <c r="U3069" s="12">
        <v>42226</v>
      </c>
      <c r="V3069" s="12">
        <v>42256</v>
      </c>
      <c r="W3069">
        <v>2015</v>
      </c>
    </row>
    <row r="3070" spans="1:23" ht="30" x14ac:dyDescent="0.25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3">
        <f t="shared" si="190"/>
        <v>42263.483240740738</v>
      </c>
      <c r="T3070" s="13">
        <f t="shared" si="191"/>
        <v>42293.483240740738</v>
      </c>
      <c r="U3070" s="12">
        <v>42263</v>
      </c>
      <c r="V3070" s="12">
        <v>42293</v>
      </c>
      <c r="W3070">
        <v>2015</v>
      </c>
    </row>
    <row r="3071" spans="1:23" ht="30" x14ac:dyDescent="0.25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3">
        <f t="shared" si="190"/>
        <v>41957.625393518516</v>
      </c>
      <c r="T3071" s="13">
        <f t="shared" si="191"/>
        <v>41987.625393518516</v>
      </c>
      <c r="U3071" s="12">
        <v>41957</v>
      </c>
      <c r="V3071" s="12">
        <v>41987</v>
      </c>
      <c r="W3071">
        <v>2014</v>
      </c>
    </row>
    <row r="3072" spans="1:23" ht="30" x14ac:dyDescent="0.25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3">
        <f t="shared" si="190"/>
        <v>42690.525104166663</v>
      </c>
      <c r="T3072" s="13">
        <f t="shared" si="191"/>
        <v>42711.525104166663</v>
      </c>
      <c r="U3072" s="12">
        <v>42690</v>
      </c>
      <c r="V3072" s="12">
        <v>42711</v>
      </c>
      <c r="W3072">
        <v>2016</v>
      </c>
    </row>
    <row r="3073" spans="1:23" ht="30" x14ac:dyDescent="0.25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3">
        <f t="shared" si="190"/>
        <v>42097.524085648147</v>
      </c>
      <c r="T3073" s="13">
        <f t="shared" si="191"/>
        <v>42115.040972222218</v>
      </c>
      <c r="U3073" s="12">
        <v>42097</v>
      </c>
      <c r="V3073" s="12">
        <v>42115</v>
      </c>
      <c r="W3073">
        <v>2015</v>
      </c>
    </row>
    <row r="3074" spans="1:23" ht="30" x14ac:dyDescent="0.25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7">
        <f t="shared" si="189"/>
        <v>1</v>
      </c>
      <c r="Q3074" t="s">
        <v>8317</v>
      </c>
      <c r="R3074" t="s">
        <v>8357</v>
      </c>
      <c r="S3074" s="13">
        <f t="shared" si="190"/>
        <v>42658.482199074067</v>
      </c>
      <c r="T3074" s="13">
        <f t="shared" si="191"/>
        <v>42672.865277777775</v>
      </c>
      <c r="U3074" s="12">
        <v>42658</v>
      </c>
      <c r="V3074" s="12">
        <v>42672</v>
      </c>
      <c r="W3074">
        <v>2016</v>
      </c>
    </row>
    <row r="3075" spans="1:23" ht="30" x14ac:dyDescent="0.25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3">
        <f t="shared" ref="S3075:S3138" si="194">(((J3075/60)/60)/24)+DATE(1970,1,1)+(-5/24)</f>
        <v>42111.475694444445</v>
      </c>
      <c r="T3075" s="13">
        <f t="shared" ref="T3075:T3138" si="195">(((I3075/60)/60)/24)+DATE(1970,1,1)+(-5/24)</f>
        <v>42169.59652777778</v>
      </c>
      <c r="U3075" s="12">
        <v>42111</v>
      </c>
      <c r="V3075" s="12">
        <v>42169</v>
      </c>
      <c r="W3075">
        <v>2015</v>
      </c>
    </row>
    <row r="3076" spans="1:23" ht="45" x14ac:dyDescent="0.25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3">
        <f t="shared" si="194"/>
        <v>42409.362951388881</v>
      </c>
      <c r="T3076" s="13">
        <f t="shared" si="195"/>
        <v>42439.362951388881</v>
      </c>
      <c r="U3076" s="12">
        <v>42409</v>
      </c>
      <c r="V3076" s="12">
        <v>42439</v>
      </c>
      <c r="W3076">
        <v>2016</v>
      </c>
    </row>
    <row r="3077" spans="1:23" ht="30" x14ac:dyDescent="0.25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3">
        <f t="shared" si="194"/>
        <v>42550.893981481473</v>
      </c>
      <c r="T3077" s="13">
        <f t="shared" si="195"/>
        <v>42600.893981481473</v>
      </c>
      <c r="U3077" s="12">
        <v>42550</v>
      </c>
      <c r="V3077" s="12">
        <v>42600</v>
      </c>
      <c r="W3077">
        <v>2016</v>
      </c>
    </row>
    <row r="3078" spans="1:23" x14ac:dyDescent="0.25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3">
        <f t="shared" si="194"/>
        <v>42226.443553240737</v>
      </c>
      <c r="T3078" s="13">
        <f t="shared" si="195"/>
        <v>42286.443553240737</v>
      </c>
      <c r="U3078" s="12">
        <v>42226</v>
      </c>
      <c r="V3078" s="12">
        <v>42286</v>
      </c>
      <c r="W3078">
        <v>2015</v>
      </c>
    </row>
    <row r="3079" spans="1:23" ht="30" x14ac:dyDescent="0.25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3">
        <f t="shared" si="194"/>
        <v>42766.74858796296</v>
      </c>
      <c r="T3079" s="13">
        <f t="shared" si="195"/>
        <v>42796.74858796296</v>
      </c>
      <c r="U3079" s="12">
        <v>42766</v>
      </c>
      <c r="V3079" s="12">
        <v>42796</v>
      </c>
      <c r="W3079">
        <v>2017</v>
      </c>
    </row>
    <row r="3080" spans="1:23" ht="30" x14ac:dyDescent="0.25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3">
        <f t="shared" si="194"/>
        <v>42030.930497685178</v>
      </c>
      <c r="T3080" s="13">
        <f t="shared" si="195"/>
        <v>42060.930497685178</v>
      </c>
      <c r="U3080" s="12">
        <v>42030</v>
      </c>
      <c r="V3080" s="12">
        <v>42060</v>
      </c>
      <c r="W3080">
        <v>2015</v>
      </c>
    </row>
    <row r="3081" spans="1:23" ht="30" x14ac:dyDescent="0.25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3">
        <f t="shared" si="194"/>
        <v>42055.50503472222</v>
      </c>
      <c r="T3081" s="13">
        <f t="shared" si="195"/>
        <v>42085.463368055549</v>
      </c>
      <c r="U3081" s="12">
        <v>42055</v>
      </c>
      <c r="V3081" s="12">
        <v>42085</v>
      </c>
      <c r="W3081">
        <v>2015</v>
      </c>
    </row>
    <row r="3082" spans="1:23" ht="30" x14ac:dyDescent="0.25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3">
        <f t="shared" si="194"/>
        <v>41939.8199537037</v>
      </c>
      <c r="T3082" s="13">
        <f t="shared" si="195"/>
        <v>41999.861620370364</v>
      </c>
      <c r="U3082" s="12">
        <v>41939</v>
      </c>
      <c r="V3082" s="12">
        <v>41999</v>
      </c>
      <c r="W3082">
        <v>2014</v>
      </c>
    </row>
    <row r="3083" spans="1:23" ht="30" x14ac:dyDescent="0.25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3">
        <f t="shared" si="194"/>
        <v>42236.973275462959</v>
      </c>
      <c r="T3083" s="13">
        <f t="shared" si="195"/>
        <v>42266.973275462959</v>
      </c>
      <c r="U3083" s="12">
        <v>42236</v>
      </c>
      <c r="V3083" s="12">
        <v>42266</v>
      </c>
      <c r="W3083">
        <v>2015</v>
      </c>
    </row>
    <row r="3084" spans="1:23" ht="30" x14ac:dyDescent="0.25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3">
        <f t="shared" si="194"/>
        <v>42293.714652777773</v>
      </c>
      <c r="T3084" s="13">
        <f t="shared" si="195"/>
        <v>42323.756319444445</v>
      </c>
      <c r="U3084" s="12">
        <v>42293</v>
      </c>
      <c r="V3084" s="12">
        <v>42323</v>
      </c>
      <c r="W3084">
        <v>2015</v>
      </c>
    </row>
    <row r="3085" spans="1:23" ht="45" x14ac:dyDescent="0.25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3">
        <f t="shared" si="194"/>
        <v>41853.355069444442</v>
      </c>
      <c r="T3085" s="13">
        <f t="shared" si="195"/>
        <v>41883</v>
      </c>
      <c r="U3085" s="12">
        <v>41853</v>
      </c>
      <c r="V3085" s="12">
        <v>41883</v>
      </c>
      <c r="W3085">
        <v>2014</v>
      </c>
    </row>
    <row r="3086" spans="1:23" ht="30" x14ac:dyDescent="0.25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3">
        <f t="shared" si="194"/>
        <v>42100.515405092585</v>
      </c>
      <c r="T3086" s="13">
        <f t="shared" si="195"/>
        <v>42129.574999999997</v>
      </c>
      <c r="U3086" s="12">
        <v>42100</v>
      </c>
      <c r="V3086" s="12">
        <v>42129</v>
      </c>
      <c r="W3086">
        <v>2015</v>
      </c>
    </row>
    <row r="3087" spans="1:23" ht="30" x14ac:dyDescent="0.25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3">
        <f t="shared" si="194"/>
        <v>42246.675451388881</v>
      </c>
      <c r="T3087" s="13">
        <f t="shared" si="195"/>
        <v>42276.675451388881</v>
      </c>
      <c r="U3087" s="12">
        <v>42246</v>
      </c>
      <c r="V3087" s="12">
        <v>42276</v>
      </c>
      <c r="W3087">
        <v>2015</v>
      </c>
    </row>
    <row r="3088" spans="1:23" ht="30" x14ac:dyDescent="0.25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3">
        <f t="shared" si="194"/>
        <v>42173.462488425925</v>
      </c>
      <c r="T3088" s="13">
        <f t="shared" si="195"/>
        <v>42233.462488425925</v>
      </c>
      <c r="U3088" s="12">
        <v>42173</v>
      </c>
      <c r="V3088" s="12">
        <v>42233</v>
      </c>
      <c r="W3088">
        <v>2015</v>
      </c>
    </row>
    <row r="3089" spans="1:23" ht="30" x14ac:dyDescent="0.25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3">
        <f t="shared" si="194"/>
        <v>42664.942013888889</v>
      </c>
      <c r="T3089" s="13">
        <f t="shared" si="195"/>
        <v>42724.983680555553</v>
      </c>
      <c r="U3089" s="12">
        <v>42664</v>
      </c>
      <c r="V3089" s="12">
        <v>42724</v>
      </c>
      <c r="W3089">
        <v>2016</v>
      </c>
    </row>
    <row r="3090" spans="1:23" ht="30" x14ac:dyDescent="0.25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3">
        <f t="shared" si="194"/>
        <v>41981.363969907405</v>
      </c>
      <c r="T3090" s="13">
        <f t="shared" si="195"/>
        <v>42012.361805555549</v>
      </c>
      <c r="U3090" s="12">
        <v>41981</v>
      </c>
      <c r="V3090" s="12">
        <v>42012</v>
      </c>
      <c r="W3090">
        <v>2014</v>
      </c>
    </row>
    <row r="3091" spans="1:23" ht="30" x14ac:dyDescent="0.25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3">
        <f t="shared" si="194"/>
        <v>42528.334293981483</v>
      </c>
      <c r="T3091" s="13">
        <f t="shared" si="195"/>
        <v>42559.874305555553</v>
      </c>
      <c r="U3091" s="12">
        <v>42528</v>
      </c>
      <c r="V3091" s="12">
        <v>42559</v>
      </c>
      <c r="W3091">
        <v>2016</v>
      </c>
    </row>
    <row r="3092" spans="1:23" ht="30" x14ac:dyDescent="0.25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3">
        <f t="shared" si="194"/>
        <v>42065.610474537032</v>
      </c>
      <c r="T3092" s="13">
        <f t="shared" si="195"/>
        <v>42125.568807870368</v>
      </c>
      <c r="U3092" s="12">
        <v>42065</v>
      </c>
      <c r="V3092" s="12">
        <v>42125</v>
      </c>
      <c r="W3092">
        <v>2015</v>
      </c>
    </row>
    <row r="3093" spans="1:23" ht="30" x14ac:dyDescent="0.25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3">
        <f t="shared" si="194"/>
        <v>42566.740081018514</v>
      </c>
      <c r="T3093" s="13">
        <f t="shared" si="195"/>
        <v>42596.740081018514</v>
      </c>
      <c r="U3093" s="12">
        <v>42566</v>
      </c>
      <c r="V3093" s="12">
        <v>42596</v>
      </c>
      <c r="W3093">
        <v>2016</v>
      </c>
    </row>
    <row r="3094" spans="1:23" ht="30" x14ac:dyDescent="0.25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3">
        <f t="shared" si="194"/>
        <v>42255.41101851852</v>
      </c>
      <c r="T3094" s="13">
        <f t="shared" si="195"/>
        <v>42292.708333333336</v>
      </c>
      <c r="U3094" s="12">
        <v>42255</v>
      </c>
      <c r="V3094" s="12">
        <v>42292</v>
      </c>
      <c r="W3094">
        <v>2015</v>
      </c>
    </row>
    <row r="3095" spans="1:23" ht="30" x14ac:dyDescent="0.25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3">
        <f t="shared" si="194"/>
        <v>41760.700706018513</v>
      </c>
      <c r="T3095" s="13">
        <f t="shared" si="195"/>
        <v>41790.957638888889</v>
      </c>
      <c r="U3095" s="12">
        <v>41760</v>
      </c>
      <c r="V3095" s="12">
        <v>41790</v>
      </c>
      <c r="W3095">
        <v>2014</v>
      </c>
    </row>
    <row r="3096" spans="1:23" ht="30" x14ac:dyDescent="0.25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3">
        <f t="shared" si="194"/>
        <v>42207.587453703702</v>
      </c>
      <c r="T3096" s="13">
        <f t="shared" si="195"/>
        <v>42267.587453703702</v>
      </c>
      <c r="U3096" s="12">
        <v>42207</v>
      </c>
      <c r="V3096" s="12">
        <v>42267</v>
      </c>
      <c r="W3096">
        <v>2015</v>
      </c>
    </row>
    <row r="3097" spans="1:23" ht="30" x14ac:dyDescent="0.25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3">
        <f t="shared" si="194"/>
        <v>42522.81689814815</v>
      </c>
      <c r="T3097" s="13">
        <f t="shared" si="195"/>
        <v>42582.81689814815</v>
      </c>
      <c r="U3097" s="12">
        <v>42522</v>
      </c>
      <c r="V3097" s="12">
        <v>42582</v>
      </c>
      <c r="W3097">
        <v>2016</v>
      </c>
    </row>
    <row r="3098" spans="1:23" ht="30" x14ac:dyDescent="0.25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3">
        <f t="shared" si="194"/>
        <v>42114.617199074077</v>
      </c>
      <c r="T3098" s="13">
        <f t="shared" si="195"/>
        <v>42144.617199074077</v>
      </c>
      <c r="U3098" s="12">
        <v>42114</v>
      </c>
      <c r="V3098" s="12">
        <v>42144</v>
      </c>
      <c r="W3098">
        <v>2015</v>
      </c>
    </row>
    <row r="3099" spans="1:23" ht="30" x14ac:dyDescent="0.25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3">
        <f t="shared" si="194"/>
        <v>42629.29515046296</v>
      </c>
      <c r="T3099" s="13">
        <f t="shared" si="195"/>
        <v>42650.374999999993</v>
      </c>
      <c r="U3099" s="12">
        <v>42629</v>
      </c>
      <c r="V3099" s="12">
        <v>42650</v>
      </c>
      <c r="W3099">
        <v>2016</v>
      </c>
    </row>
    <row r="3100" spans="1:23" ht="30" x14ac:dyDescent="0.25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3">
        <f t="shared" si="194"/>
        <v>42359.58390046296</v>
      </c>
      <c r="T3100" s="13">
        <f t="shared" si="195"/>
        <v>42407.803472222215</v>
      </c>
      <c r="U3100" s="12">
        <v>42359</v>
      </c>
      <c r="V3100" s="12">
        <v>42407</v>
      </c>
      <c r="W3100">
        <v>2015</v>
      </c>
    </row>
    <row r="3101" spans="1:23" ht="30" x14ac:dyDescent="0.25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3">
        <f t="shared" si="194"/>
        <v>42381.981377314813</v>
      </c>
      <c r="T3101" s="13">
        <f t="shared" si="195"/>
        <v>42411.981377314813</v>
      </c>
      <c r="U3101" s="12">
        <v>42381</v>
      </c>
      <c r="V3101" s="12">
        <v>42411</v>
      </c>
      <c r="W3101">
        <v>2016</v>
      </c>
    </row>
    <row r="3102" spans="1:23" ht="30" x14ac:dyDescent="0.25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3">
        <f t="shared" si="194"/>
        <v>41902.4140625</v>
      </c>
      <c r="T3102" s="13">
        <f t="shared" si="195"/>
        <v>41932.4140625</v>
      </c>
      <c r="U3102" s="12">
        <v>41902</v>
      </c>
      <c r="V3102" s="12">
        <v>41932</v>
      </c>
      <c r="W3102">
        <v>2014</v>
      </c>
    </row>
    <row r="3103" spans="1:23" ht="30" x14ac:dyDescent="0.25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3">
        <f t="shared" si="194"/>
        <v>42171.175196759257</v>
      </c>
      <c r="T3103" s="13">
        <f t="shared" si="195"/>
        <v>42201.12222222222</v>
      </c>
      <c r="U3103" s="12">
        <v>42171</v>
      </c>
      <c r="V3103" s="12">
        <v>42201</v>
      </c>
      <c r="W3103">
        <v>2015</v>
      </c>
    </row>
    <row r="3104" spans="1:23" ht="30" x14ac:dyDescent="0.25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3">
        <f t="shared" si="194"/>
        <v>42555.132152777776</v>
      </c>
      <c r="T3104" s="13">
        <f t="shared" si="195"/>
        <v>42605.132152777776</v>
      </c>
      <c r="U3104" s="12">
        <v>42555</v>
      </c>
      <c r="V3104" s="12">
        <v>42605</v>
      </c>
      <c r="W3104">
        <v>2016</v>
      </c>
    </row>
    <row r="3105" spans="1:23" x14ac:dyDescent="0.25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3">
        <f t="shared" si="194"/>
        <v>42106.94798611111</v>
      </c>
      <c r="T3105" s="13">
        <f t="shared" si="195"/>
        <v>42166.94798611111</v>
      </c>
      <c r="U3105" s="12">
        <v>42106</v>
      </c>
      <c r="V3105" s="12">
        <v>42166</v>
      </c>
      <c r="W3105">
        <v>2015</v>
      </c>
    </row>
    <row r="3106" spans="1:23" ht="30" x14ac:dyDescent="0.25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3">
        <f t="shared" si="194"/>
        <v>42006.70035879629</v>
      </c>
      <c r="T3106" s="13">
        <f t="shared" si="195"/>
        <v>42037.874999999993</v>
      </c>
      <c r="U3106" s="12">
        <v>42006</v>
      </c>
      <c r="V3106" s="12">
        <v>42037</v>
      </c>
      <c r="W3106">
        <v>2015</v>
      </c>
    </row>
    <row r="3107" spans="1:23" ht="30" x14ac:dyDescent="0.25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3">
        <f t="shared" si="194"/>
        <v>41876.510601851849</v>
      </c>
      <c r="T3107" s="13">
        <f t="shared" si="195"/>
        <v>41931</v>
      </c>
      <c r="U3107" s="12">
        <v>41876</v>
      </c>
      <c r="V3107" s="12">
        <v>41931</v>
      </c>
      <c r="W3107">
        <v>2014</v>
      </c>
    </row>
    <row r="3108" spans="1:23" ht="30" x14ac:dyDescent="0.25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3">
        <f t="shared" si="194"/>
        <v>42241.22078703704</v>
      </c>
      <c r="T3108" s="13">
        <f t="shared" si="195"/>
        <v>42263.708333333336</v>
      </c>
      <c r="U3108" s="12">
        <v>42241</v>
      </c>
      <c r="V3108" s="12">
        <v>42263</v>
      </c>
      <c r="W3108">
        <v>2015</v>
      </c>
    </row>
    <row r="3109" spans="1:23" ht="30" x14ac:dyDescent="0.25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3">
        <f t="shared" si="194"/>
        <v>42128.605914351843</v>
      </c>
      <c r="T3109" s="13">
        <f t="shared" si="195"/>
        <v>42135.605914351843</v>
      </c>
      <c r="U3109" s="12">
        <v>42128</v>
      </c>
      <c r="V3109" s="12">
        <v>42135</v>
      </c>
      <c r="W3109">
        <v>2015</v>
      </c>
    </row>
    <row r="3110" spans="1:23" x14ac:dyDescent="0.25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3">
        <f t="shared" si="194"/>
        <v>42062.47215277778</v>
      </c>
      <c r="T3110" s="13">
        <f t="shared" si="195"/>
        <v>42122.430486111109</v>
      </c>
      <c r="U3110" s="12">
        <v>42062</v>
      </c>
      <c r="V3110" s="12">
        <v>42122</v>
      </c>
      <c r="W3110">
        <v>2015</v>
      </c>
    </row>
    <row r="3111" spans="1:23" ht="30" x14ac:dyDescent="0.25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3">
        <f t="shared" si="194"/>
        <v>41843.916782407403</v>
      </c>
      <c r="T3111" s="13">
        <f t="shared" si="195"/>
        <v>41878.916782407403</v>
      </c>
      <c r="U3111" s="12">
        <v>41843</v>
      </c>
      <c r="V3111" s="12">
        <v>41878</v>
      </c>
      <c r="W3111">
        <v>2014</v>
      </c>
    </row>
    <row r="3112" spans="1:23" ht="30" x14ac:dyDescent="0.25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3">
        <f t="shared" si="194"/>
        <v>42744.823136574072</v>
      </c>
      <c r="T3112" s="13">
        <f t="shared" si="195"/>
        <v>42784.823136574072</v>
      </c>
      <c r="U3112" s="12">
        <v>42744</v>
      </c>
      <c r="V3112" s="12">
        <v>42784</v>
      </c>
      <c r="W3112">
        <v>2017</v>
      </c>
    </row>
    <row r="3113" spans="1:23" ht="30" x14ac:dyDescent="0.25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3">
        <f t="shared" si="194"/>
        <v>41885.38680555555</v>
      </c>
      <c r="T3113" s="13">
        <f t="shared" si="195"/>
        <v>41916.38680555555</v>
      </c>
      <c r="U3113" s="12">
        <v>41885</v>
      </c>
      <c r="V3113" s="12">
        <v>41916</v>
      </c>
      <c r="W3113">
        <v>2014</v>
      </c>
    </row>
    <row r="3114" spans="1:23" ht="30" x14ac:dyDescent="0.25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3">
        <f t="shared" si="194"/>
        <v>42614.913587962961</v>
      </c>
      <c r="T3114" s="13">
        <f t="shared" si="195"/>
        <v>42674.913587962961</v>
      </c>
      <c r="U3114" s="12">
        <v>42614</v>
      </c>
      <c r="V3114" s="12">
        <v>42674</v>
      </c>
      <c r="W3114">
        <v>2016</v>
      </c>
    </row>
    <row r="3115" spans="1:23" ht="30" x14ac:dyDescent="0.25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3">
        <f t="shared" si="194"/>
        <v>42081.522939814815</v>
      </c>
      <c r="T3115" s="13">
        <f t="shared" si="195"/>
        <v>42111.522939814815</v>
      </c>
      <c r="U3115" s="12">
        <v>42081</v>
      </c>
      <c r="V3115" s="12">
        <v>42111</v>
      </c>
      <c r="W3115">
        <v>2015</v>
      </c>
    </row>
    <row r="3116" spans="1:23" ht="30" x14ac:dyDescent="0.25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3">
        <f t="shared" si="194"/>
        <v>41843.42418981481</v>
      </c>
      <c r="T3116" s="13">
        <f t="shared" si="195"/>
        <v>41903.42418981481</v>
      </c>
      <c r="U3116" s="12">
        <v>41843</v>
      </c>
      <c r="V3116" s="12">
        <v>41903</v>
      </c>
      <c r="W3116">
        <v>2014</v>
      </c>
    </row>
    <row r="3117" spans="1:23" ht="30" x14ac:dyDescent="0.25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3">
        <f t="shared" si="194"/>
        <v>42496.238738425927</v>
      </c>
      <c r="T3117" s="13">
        <f t="shared" si="195"/>
        <v>42526.238738425927</v>
      </c>
      <c r="U3117" s="12">
        <v>42496</v>
      </c>
      <c r="V3117" s="12">
        <v>42526</v>
      </c>
      <c r="W3117">
        <v>2016</v>
      </c>
    </row>
    <row r="3118" spans="1:23" ht="30" x14ac:dyDescent="0.25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3">
        <f t="shared" si="194"/>
        <v>42081.30700231481</v>
      </c>
      <c r="T3118" s="13">
        <f t="shared" si="195"/>
        <v>42095.30700231481</v>
      </c>
      <c r="U3118" s="12">
        <v>42081</v>
      </c>
      <c r="V3118" s="12">
        <v>42095</v>
      </c>
      <c r="W3118">
        <v>2015</v>
      </c>
    </row>
    <row r="3119" spans="1:23" ht="30" x14ac:dyDescent="0.25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3">
        <f t="shared" si="194"/>
        <v>42509.166203703695</v>
      </c>
      <c r="T3119" s="13">
        <f t="shared" si="195"/>
        <v>42517.341666666667</v>
      </c>
      <c r="U3119" s="12">
        <v>42509</v>
      </c>
      <c r="V3119" s="12">
        <v>42517</v>
      </c>
      <c r="W3119">
        <v>2016</v>
      </c>
    </row>
    <row r="3120" spans="1:23" x14ac:dyDescent="0.25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3">
        <f t="shared" si="194"/>
        <v>42534.441238425927</v>
      </c>
      <c r="T3120" s="13">
        <f t="shared" si="195"/>
        <v>42553.441238425927</v>
      </c>
      <c r="U3120" s="12">
        <v>42534</v>
      </c>
      <c r="V3120" s="12">
        <v>42553</v>
      </c>
      <c r="W3120">
        <v>2016</v>
      </c>
    </row>
    <row r="3121" spans="1:23" ht="30" x14ac:dyDescent="0.25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3">
        <f t="shared" si="194"/>
        <v>42059.837175925924</v>
      </c>
      <c r="T3121" s="13">
        <f t="shared" si="195"/>
        <v>42089.795509259253</v>
      </c>
      <c r="U3121" s="12">
        <v>42059</v>
      </c>
      <c r="V3121" s="12">
        <v>42089</v>
      </c>
      <c r="W3121">
        <v>2015</v>
      </c>
    </row>
    <row r="3122" spans="1:23" ht="30" x14ac:dyDescent="0.25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3">
        <f t="shared" si="194"/>
        <v>42435.733749999999</v>
      </c>
      <c r="T3122" s="13">
        <f t="shared" si="195"/>
        <v>42495.692083333335</v>
      </c>
      <c r="U3122" s="12">
        <v>42435</v>
      </c>
      <c r="V3122" s="12">
        <v>42495</v>
      </c>
      <c r="W3122">
        <v>2016</v>
      </c>
    </row>
    <row r="3123" spans="1:23" ht="30" x14ac:dyDescent="0.25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3">
        <f t="shared" si="194"/>
        <v>41848.471469907403</v>
      </c>
      <c r="T3123" s="13">
        <f t="shared" si="195"/>
        <v>41908.471469907403</v>
      </c>
      <c r="U3123" s="12">
        <v>41848</v>
      </c>
      <c r="V3123" s="12">
        <v>41908</v>
      </c>
      <c r="W3123">
        <v>2014</v>
      </c>
    </row>
    <row r="3124" spans="1:23" x14ac:dyDescent="0.25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3">
        <f t="shared" si="194"/>
        <v>42678.723749999997</v>
      </c>
      <c r="T3124" s="13">
        <f t="shared" si="195"/>
        <v>42683.765416666669</v>
      </c>
      <c r="U3124" s="12">
        <v>42678</v>
      </c>
      <c r="V3124" s="12">
        <v>42683</v>
      </c>
      <c r="W3124">
        <v>2016</v>
      </c>
    </row>
    <row r="3125" spans="1:23" ht="30" x14ac:dyDescent="0.25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3">
        <f t="shared" si="194"/>
        <v>42530.784699074073</v>
      </c>
      <c r="T3125" s="13">
        <f t="shared" si="195"/>
        <v>42560.784699074073</v>
      </c>
      <c r="U3125" s="12">
        <v>42530</v>
      </c>
      <c r="V3125" s="12">
        <v>42560</v>
      </c>
      <c r="W3125">
        <v>2016</v>
      </c>
    </row>
    <row r="3126" spans="1:23" ht="30" x14ac:dyDescent="0.25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3">
        <f t="shared" si="194"/>
        <v>41977.571770833332</v>
      </c>
      <c r="T3126" s="13">
        <f t="shared" si="195"/>
        <v>42037.571770833332</v>
      </c>
      <c r="U3126" s="12">
        <v>41977</v>
      </c>
      <c r="V3126" s="12">
        <v>42037</v>
      </c>
      <c r="W3126">
        <v>2014</v>
      </c>
    </row>
    <row r="3127" spans="1:23" x14ac:dyDescent="0.25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3">
        <f t="shared" si="194"/>
        <v>42345.998518518514</v>
      </c>
      <c r="T3127" s="13">
        <f t="shared" si="195"/>
        <v>42375.998518518514</v>
      </c>
      <c r="U3127" s="12">
        <v>42345</v>
      </c>
      <c r="V3127" s="12">
        <v>42375</v>
      </c>
      <c r="W3127">
        <v>2015</v>
      </c>
    </row>
    <row r="3128" spans="1:23" ht="60" x14ac:dyDescent="0.25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3">
        <f t="shared" si="194"/>
        <v>42426.809745370374</v>
      </c>
      <c r="T3128" s="13">
        <f t="shared" si="195"/>
        <v>42456.768078703702</v>
      </c>
      <c r="U3128" s="12">
        <v>42426</v>
      </c>
      <c r="V3128" s="12">
        <v>42456</v>
      </c>
      <c r="W3128">
        <v>2016</v>
      </c>
    </row>
    <row r="3129" spans="1:23" ht="30" x14ac:dyDescent="0.25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3">
        <f t="shared" si="194"/>
        <v>42034.648483796293</v>
      </c>
      <c r="T3129" s="13">
        <f t="shared" si="195"/>
        <v>42064.648483796293</v>
      </c>
      <c r="U3129" s="12">
        <v>42034</v>
      </c>
      <c r="V3129" s="12">
        <v>42064</v>
      </c>
      <c r="W3129">
        <v>2015</v>
      </c>
    </row>
    <row r="3130" spans="1:23" ht="30" x14ac:dyDescent="0.25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3">
        <f t="shared" si="194"/>
        <v>42780.617372685178</v>
      </c>
      <c r="T3130" s="13">
        <f t="shared" si="195"/>
        <v>42810.575706018521</v>
      </c>
      <c r="U3130" s="12">
        <v>42780</v>
      </c>
      <c r="V3130" s="12">
        <v>42810</v>
      </c>
      <c r="W3130">
        <v>2017</v>
      </c>
    </row>
    <row r="3131" spans="1:23" ht="30" x14ac:dyDescent="0.25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3">
        <f t="shared" si="194"/>
        <v>42803.634479166663</v>
      </c>
      <c r="T3131" s="13">
        <f t="shared" si="195"/>
        <v>42843.592812499999</v>
      </c>
      <c r="U3131" s="12">
        <v>42803</v>
      </c>
      <c r="V3131" s="12">
        <v>42843</v>
      </c>
      <c r="W3131">
        <v>2017</v>
      </c>
    </row>
    <row r="3132" spans="1:23" ht="30" x14ac:dyDescent="0.25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3">
        <f t="shared" si="194"/>
        <v>42808.431898148141</v>
      </c>
      <c r="T3132" s="13">
        <f t="shared" si="195"/>
        <v>42838.999305555553</v>
      </c>
      <c r="U3132" s="12">
        <v>42808</v>
      </c>
      <c r="V3132" s="12">
        <v>42838</v>
      </c>
      <c r="W3132">
        <v>2017</v>
      </c>
    </row>
    <row r="3133" spans="1:23" x14ac:dyDescent="0.25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3">
        <f t="shared" si="194"/>
        <v>42803.370891203704</v>
      </c>
      <c r="T3133" s="13">
        <f t="shared" si="195"/>
        <v>42833.329224537032</v>
      </c>
      <c r="U3133" s="12">
        <v>42803</v>
      </c>
      <c r="V3133" s="12">
        <v>42833</v>
      </c>
      <c r="W3133">
        <v>2017</v>
      </c>
    </row>
    <row r="3134" spans="1:23" x14ac:dyDescent="0.25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3">
        <f t="shared" si="194"/>
        <v>42786.141898148147</v>
      </c>
      <c r="T3134" s="13">
        <f t="shared" si="195"/>
        <v>42846.100231481476</v>
      </c>
      <c r="U3134" s="12">
        <v>42786</v>
      </c>
      <c r="V3134" s="12">
        <v>42846</v>
      </c>
      <c r="W3134">
        <v>2017</v>
      </c>
    </row>
    <row r="3135" spans="1:23" ht="30" x14ac:dyDescent="0.25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3">
        <f t="shared" si="194"/>
        <v>42788.356874999998</v>
      </c>
      <c r="T3135" s="13">
        <f t="shared" si="195"/>
        <v>42818.315208333333</v>
      </c>
      <c r="U3135" s="12">
        <v>42788</v>
      </c>
      <c r="V3135" s="12">
        <v>42818</v>
      </c>
      <c r="W3135">
        <v>2017</v>
      </c>
    </row>
    <row r="3136" spans="1:23" ht="30" x14ac:dyDescent="0.25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3">
        <f t="shared" si="194"/>
        <v>42800.511793981481</v>
      </c>
      <c r="T3136" s="13">
        <f t="shared" si="195"/>
        <v>42821.470127314817</v>
      </c>
      <c r="U3136" s="12">
        <v>42800</v>
      </c>
      <c r="V3136" s="12">
        <v>42821</v>
      </c>
      <c r="W3136">
        <v>2017</v>
      </c>
    </row>
    <row r="3137" spans="1:23" ht="30" x14ac:dyDescent="0.25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3">
        <f t="shared" si="194"/>
        <v>42806.943530092591</v>
      </c>
      <c r="T3137" s="13">
        <f t="shared" si="195"/>
        <v>42828.943530092591</v>
      </c>
      <c r="U3137" s="12">
        <v>42806</v>
      </c>
      <c r="V3137" s="12">
        <v>42828</v>
      </c>
      <c r="W3137">
        <v>2017</v>
      </c>
    </row>
    <row r="3138" spans="1:23" ht="30" x14ac:dyDescent="0.25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7">
        <f t="shared" si="193"/>
        <v>29.045454545454547</v>
      </c>
      <c r="Q3138" t="s">
        <v>8317</v>
      </c>
      <c r="R3138" t="s">
        <v>8318</v>
      </c>
      <c r="S3138" s="13">
        <f t="shared" si="194"/>
        <v>42789.25409722222</v>
      </c>
      <c r="T3138" s="13">
        <f t="shared" si="195"/>
        <v>42825.749305555553</v>
      </c>
      <c r="U3138" s="12">
        <v>42789</v>
      </c>
      <c r="V3138" s="12">
        <v>42825</v>
      </c>
      <c r="W3138">
        <v>2017</v>
      </c>
    </row>
    <row r="3139" spans="1:23" ht="30" x14ac:dyDescent="0.25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7">
        <f t="shared" ref="P3139:P3202" si="197">E3139/L3139</f>
        <v>50</v>
      </c>
      <c r="Q3139" t="s">
        <v>8317</v>
      </c>
      <c r="R3139" t="s">
        <v>8318</v>
      </c>
      <c r="S3139" s="13">
        <f t="shared" ref="S3139:S3202" si="198">(((J3139/60)/60)/24)+DATE(1970,1,1)+(-5/24)</f>
        <v>42807.676724537036</v>
      </c>
      <c r="T3139" s="13">
        <f t="shared" ref="T3139:T3202" si="199">(((I3139/60)/60)/24)+DATE(1970,1,1)+(-5/24)</f>
        <v>42858.591666666667</v>
      </c>
      <c r="U3139" s="12">
        <v>42807</v>
      </c>
      <c r="V3139" s="12">
        <v>42858</v>
      </c>
      <c r="W3139">
        <v>2017</v>
      </c>
    </row>
    <row r="3140" spans="1:23" ht="30" x14ac:dyDescent="0.25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3">
        <f t="shared" si="198"/>
        <v>42809.437581018516</v>
      </c>
      <c r="T3140" s="13">
        <f t="shared" si="199"/>
        <v>42828.437581018516</v>
      </c>
      <c r="U3140" s="12">
        <v>42809</v>
      </c>
      <c r="V3140" s="12">
        <v>42828</v>
      </c>
      <c r="W3140">
        <v>2017</v>
      </c>
    </row>
    <row r="3141" spans="1:23" ht="30" x14ac:dyDescent="0.25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3">
        <f t="shared" si="198"/>
        <v>42785.062037037038</v>
      </c>
      <c r="T3141" s="13">
        <f t="shared" si="199"/>
        <v>42818.981249999997</v>
      </c>
      <c r="U3141" s="12">
        <v>42785</v>
      </c>
      <c r="V3141" s="12">
        <v>42818</v>
      </c>
      <c r="W3141">
        <v>2017</v>
      </c>
    </row>
    <row r="3142" spans="1:23" ht="30" x14ac:dyDescent="0.25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3">
        <f t="shared" si="198"/>
        <v>42802.510451388887</v>
      </c>
      <c r="T3142" s="13">
        <f t="shared" si="199"/>
        <v>42832.468784722216</v>
      </c>
      <c r="U3142" s="12">
        <v>42802</v>
      </c>
      <c r="V3142" s="12">
        <v>42832</v>
      </c>
      <c r="W3142">
        <v>2017</v>
      </c>
    </row>
    <row r="3143" spans="1:23" ht="30" x14ac:dyDescent="0.25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3">
        <f t="shared" si="198"/>
        <v>42800.544999999998</v>
      </c>
      <c r="T3143" s="13">
        <f t="shared" si="199"/>
        <v>42841.624999999993</v>
      </c>
      <c r="U3143" s="12">
        <v>42800</v>
      </c>
      <c r="V3143" s="12">
        <v>42841</v>
      </c>
      <c r="W3143">
        <v>2017</v>
      </c>
    </row>
    <row r="3144" spans="1:23" ht="30" x14ac:dyDescent="0.25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3">
        <f t="shared" si="198"/>
        <v>42783.304849537039</v>
      </c>
      <c r="T3144" s="13">
        <f t="shared" si="199"/>
        <v>42813.263182870367</v>
      </c>
      <c r="U3144" s="12">
        <v>42783</v>
      </c>
      <c r="V3144" s="12">
        <v>42813</v>
      </c>
      <c r="W3144">
        <v>2017</v>
      </c>
    </row>
    <row r="3145" spans="1:23" ht="30" x14ac:dyDescent="0.25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3">
        <f t="shared" si="198"/>
        <v>42808.149953703702</v>
      </c>
      <c r="T3145" s="13">
        <f t="shared" si="199"/>
        <v>42834.149953703702</v>
      </c>
      <c r="U3145" s="12">
        <v>42808</v>
      </c>
      <c r="V3145" s="12">
        <v>42834</v>
      </c>
      <c r="W3145">
        <v>2017</v>
      </c>
    </row>
    <row r="3146" spans="1:23" ht="30" x14ac:dyDescent="0.25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3">
        <f t="shared" si="198"/>
        <v>42796.329942129632</v>
      </c>
      <c r="T3146" s="13">
        <f t="shared" si="199"/>
        <v>42813.041666666664</v>
      </c>
      <c r="U3146" s="12">
        <v>42796</v>
      </c>
      <c r="V3146" s="12">
        <v>42813</v>
      </c>
      <c r="W3146">
        <v>2017</v>
      </c>
    </row>
    <row r="3147" spans="1:23" ht="30" x14ac:dyDescent="0.25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3">
        <f t="shared" si="198"/>
        <v>42761.832569444443</v>
      </c>
      <c r="T3147" s="13">
        <f t="shared" si="199"/>
        <v>42821.790902777771</v>
      </c>
      <c r="U3147" s="12">
        <v>42761</v>
      </c>
      <c r="V3147" s="12">
        <v>42821</v>
      </c>
      <c r="W3147">
        <v>2017</v>
      </c>
    </row>
    <row r="3148" spans="1:23" ht="30" x14ac:dyDescent="0.25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3">
        <f t="shared" si="198"/>
        <v>42796.474143518521</v>
      </c>
      <c r="T3148" s="13">
        <f t="shared" si="199"/>
        <v>42841.432476851849</v>
      </c>
      <c r="U3148" s="12">
        <v>42796</v>
      </c>
      <c r="V3148" s="12">
        <v>42841</v>
      </c>
      <c r="W3148">
        <v>2017</v>
      </c>
    </row>
    <row r="3149" spans="1:23" ht="30" x14ac:dyDescent="0.25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3">
        <f t="shared" si="198"/>
        <v>41909.761053240742</v>
      </c>
      <c r="T3149" s="13">
        <f t="shared" si="199"/>
        <v>41949.802719907406</v>
      </c>
      <c r="U3149" s="12">
        <v>41909</v>
      </c>
      <c r="V3149" s="12">
        <v>41949</v>
      </c>
      <c r="W3149">
        <v>2014</v>
      </c>
    </row>
    <row r="3150" spans="1:23" x14ac:dyDescent="0.25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3">
        <f t="shared" si="198"/>
        <v>41891.456990740735</v>
      </c>
      <c r="T3150" s="13">
        <f t="shared" si="199"/>
        <v>41912.958333333328</v>
      </c>
      <c r="U3150" s="12">
        <v>41891</v>
      </c>
      <c r="V3150" s="12">
        <v>41912</v>
      </c>
      <c r="W3150">
        <v>2014</v>
      </c>
    </row>
    <row r="3151" spans="1:23" ht="30" x14ac:dyDescent="0.25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3">
        <f t="shared" si="198"/>
        <v>41225.809027777774</v>
      </c>
      <c r="T3151" s="13">
        <f t="shared" si="199"/>
        <v>41249.875</v>
      </c>
      <c r="U3151" s="12">
        <v>41225</v>
      </c>
      <c r="V3151" s="12">
        <v>41249</v>
      </c>
      <c r="W3151">
        <v>2012</v>
      </c>
    </row>
    <row r="3152" spans="1:23" ht="30" x14ac:dyDescent="0.25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3">
        <f t="shared" si="198"/>
        <v>40478.055590277778</v>
      </c>
      <c r="T3152" s="13">
        <f t="shared" si="199"/>
        <v>40567.958333333328</v>
      </c>
      <c r="U3152" s="12">
        <v>40478</v>
      </c>
      <c r="V3152" s="12">
        <v>40567</v>
      </c>
      <c r="W3152">
        <v>2010</v>
      </c>
    </row>
    <row r="3153" spans="1:23" ht="30" x14ac:dyDescent="0.25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3">
        <f t="shared" si="198"/>
        <v>41862.631643518514</v>
      </c>
      <c r="T3153" s="13">
        <f t="shared" si="199"/>
        <v>41892.631643518514</v>
      </c>
      <c r="U3153" s="12">
        <v>41862</v>
      </c>
      <c r="V3153" s="12">
        <v>41892</v>
      </c>
      <c r="W3153">
        <v>2014</v>
      </c>
    </row>
    <row r="3154" spans="1:23" ht="30" x14ac:dyDescent="0.25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3">
        <f t="shared" si="198"/>
        <v>41550.659340277773</v>
      </c>
      <c r="T3154" s="13">
        <f t="shared" si="199"/>
        <v>41580.659340277773</v>
      </c>
      <c r="U3154" s="12">
        <v>41550</v>
      </c>
      <c r="V3154" s="12">
        <v>41580</v>
      </c>
      <c r="W3154">
        <v>2013</v>
      </c>
    </row>
    <row r="3155" spans="1:23" ht="30" x14ac:dyDescent="0.25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3">
        <f t="shared" si="198"/>
        <v>40632.946030092593</v>
      </c>
      <c r="T3155" s="13">
        <f t="shared" si="199"/>
        <v>40663.999305555553</v>
      </c>
      <c r="U3155" s="12">
        <v>40632</v>
      </c>
      <c r="V3155" s="12">
        <v>40663</v>
      </c>
      <c r="W3155">
        <v>2011</v>
      </c>
    </row>
    <row r="3156" spans="1:23" ht="30" x14ac:dyDescent="0.25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3">
        <f t="shared" si="198"/>
        <v>40970.667337962957</v>
      </c>
      <c r="T3156" s="13">
        <f t="shared" si="199"/>
        <v>41000.625671296293</v>
      </c>
      <c r="U3156" s="12">
        <v>40970</v>
      </c>
      <c r="V3156" s="12">
        <v>41000</v>
      </c>
      <c r="W3156">
        <v>2012</v>
      </c>
    </row>
    <row r="3157" spans="1:23" ht="30" x14ac:dyDescent="0.25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3">
        <f t="shared" si="198"/>
        <v>41233.290798611109</v>
      </c>
      <c r="T3157" s="13">
        <f t="shared" si="199"/>
        <v>41263.290798611109</v>
      </c>
      <c r="U3157" s="12">
        <v>41233</v>
      </c>
      <c r="V3157" s="12">
        <v>41263</v>
      </c>
      <c r="W3157">
        <v>2012</v>
      </c>
    </row>
    <row r="3158" spans="1:23" ht="30" x14ac:dyDescent="0.25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3">
        <f t="shared" si="198"/>
        <v>41026.744722222218</v>
      </c>
      <c r="T3158" s="13">
        <f t="shared" si="199"/>
        <v>41061.744722222218</v>
      </c>
      <c r="U3158" s="12">
        <v>41026</v>
      </c>
      <c r="V3158" s="12">
        <v>41061</v>
      </c>
      <c r="W3158">
        <v>2012</v>
      </c>
    </row>
    <row r="3159" spans="1:23" x14ac:dyDescent="0.25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3">
        <f t="shared" si="198"/>
        <v>41829.579918981479</v>
      </c>
      <c r="T3159" s="13">
        <f t="shared" si="199"/>
        <v>41839</v>
      </c>
      <c r="U3159" s="12">
        <v>41829</v>
      </c>
      <c r="V3159" s="12">
        <v>41839</v>
      </c>
      <c r="W3159">
        <v>2014</v>
      </c>
    </row>
    <row r="3160" spans="1:23" x14ac:dyDescent="0.25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3">
        <f t="shared" si="198"/>
        <v>41447.631388888884</v>
      </c>
      <c r="T3160" s="13">
        <f t="shared" si="199"/>
        <v>41477.631388888884</v>
      </c>
      <c r="U3160" s="12">
        <v>41447</v>
      </c>
      <c r="V3160" s="12">
        <v>41477</v>
      </c>
      <c r="W3160">
        <v>2013</v>
      </c>
    </row>
    <row r="3161" spans="1:23" ht="30" x14ac:dyDescent="0.25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3">
        <f t="shared" si="198"/>
        <v>40883.858344907407</v>
      </c>
      <c r="T3161" s="13">
        <f t="shared" si="199"/>
        <v>40926.75</v>
      </c>
      <c r="U3161" s="12">
        <v>40883</v>
      </c>
      <c r="V3161" s="12">
        <v>40926</v>
      </c>
      <c r="W3161">
        <v>2011</v>
      </c>
    </row>
    <row r="3162" spans="1:23" ht="30" x14ac:dyDescent="0.25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3">
        <f t="shared" si="198"/>
        <v>41841.056562499994</v>
      </c>
      <c r="T3162" s="13">
        <f t="shared" si="199"/>
        <v>41863.999305555553</v>
      </c>
      <c r="U3162" s="12">
        <v>41841</v>
      </c>
      <c r="V3162" s="12">
        <v>41863</v>
      </c>
      <c r="W3162">
        <v>2014</v>
      </c>
    </row>
    <row r="3163" spans="1:23" ht="30" x14ac:dyDescent="0.25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3">
        <f t="shared" si="198"/>
        <v>41897.327800925923</v>
      </c>
      <c r="T3163" s="13">
        <f t="shared" si="199"/>
        <v>41927.327800925923</v>
      </c>
      <c r="U3163" s="12">
        <v>41897</v>
      </c>
      <c r="V3163" s="12">
        <v>41927</v>
      </c>
      <c r="W3163">
        <v>2014</v>
      </c>
    </row>
    <row r="3164" spans="1:23" ht="30" x14ac:dyDescent="0.25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3">
        <f t="shared" si="198"/>
        <v>41799.47756944444</v>
      </c>
      <c r="T3164" s="13">
        <f t="shared" si="199"/>
        <v>41826.875</v>
      </c>
      <c r="U3164" s="12">
        <v>41799</v>
      </c>
      <c r="V3164" s="12">
        <v>41826</v>
      </c>
      <c r="W3164">
        <v>2014</v>
      </c>
    </row>
    <row r="3165" spans="1:23" ht="30" x14ac:dyDescent="0.25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3">
        <f t="shared" si="198"/>
        <v>41775.545428240737</v>
      </c>
      <c r="T3165" s="13">
        <f t="shared" si="199"/>
        <v>41805.545428240737</v>
      </c>
      <c r="U3165" s="12">
        <v>41775</v>
      </c>
      <c r="V3165" s="12">
        <v>41805</v>
      </c>
      <c r="W3165">
        <v>2014</v>
      </c>
    </row>
    <row r="3166" spans="1:23" ht="30" x14ac:dyDescent="0.25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3">
        <f t="shared" si="198"/>
        <v>41766.597395833334</v>
      </c>
      <c r="T3166" s="13">
        <f t="shared" si="199"/>
        <v>41799.597395833334</v>
      </c>
      <c r="U3166" s="12">
        <v>41766</v>
      </c>
      <c r="V3166" s="12">
        <v>41799</v>
      </c>
      <c r="W3166">
        <v>2014</v>
      </c>
    </row>
    <row r="3167" spans="1:23" ht="30" x14ac:dyDescent="0.25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3">
        <f t="shared" si="198"/>
        <v>40643.950925925921</v>
      </c>
      <c r="T3167" s="13">
        <f t="shared" si="199"/>
        <v>40665.957638888889</v>
      </c>
      <c r="U3167" s="12">
        <v>40643</v>
      </c>
      <c r="V3167" s="12">
        <v>40665</v>
      </c>
      <c r="W3167">
        <v>2011</v>
      </c>
    </row>
    <row r="3168" spans="1:23" ht="30" x14ac:dyDescent="0.25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3">
        <f t="shared" si="198"/>
        <v>41940.483252314814</v>
      </c>
      <c r="T3168" s="13">
        <f t="shared" si="199"/>
        <v>41969.124305555553</v>
      </c>
      <c r="U3168" s="12">
        <v>41940</v>
      </c>
      <c r="V3168" s="12">
        <v>41969</v>
      </c>
      <c r="W3168">
        <v>2014</v>
      </c>
    </row>
    <row r="3169" spans="1:23" x14ac:dyDescent="0.25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3">
        <f t="shared" si="198"/>
        <v>41838.967372685183</v>
      </c>
      <c r="T3169" s="13">
        <f t="shared" si="199"/>
        <v>41852.967372685183</v>
      </c>
      <c r="U3169" s="12">
        <v>41838</v>
      </c>
      <c r="V3169" s="12">
        <v>41852</v>
      </c>
      <c r="W3169">
        <v>2014</v>
      </c>
    </row>
    <row r="3170" spans="1:23" ht="30" x14ac:dyDescent="0.25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3">
        <f t="shared" si="198"/>
        <v>41771.897604166668</v>
      </c>
      <c r="T3170" s="13">
        <f t="shared" si="199"/>
        <v>41803.708333333328</v>
      </c>
      <c r="U3170" s="12">
        <v>41771</v>
      </c>
      <c r="V3170" s="12">
        <v>41803</v>
      </c>
      <c r="W3170">
        <v>2014</v>
      </c>
    </row>
    <row r="3171" spans="1:23" x14ac:dyDescent="0.25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3">
        <f t="shared" si="198"/>
        <v>41591.529641203699</v>
      </c>
      <c r="T3171" s="13">
        <f t="shared" si="199"/>
        <v>41620.999305555553</v>
      </c>
      <c r="U3171" s="12">
        <v>41591</v>
      </c>
      <c r="V3171" s="12">
        <v>41620</v>
      </c>
      <c r="W3171">
        <v>2013</v>
      </c>
    </row>
    <row r="3172" spans="1:23" ht="30" x14ac:dyDescent="0.25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3">
        <f t="shared" si="198"/>
        <v>41788.872037037036</v>
      </c>
      <c r="T3172" s="13">
        <f t="shared" si="199"/>
        <v>41821.958333333328</v>
      </c>
      <c r="U3172" s="12">
        <v>41788</v>
      </c>
      <c r="V3172" s="12">
        <v>41821</v>
      </c>
      <c r="W3172">
        <v>2014</v>
      </c>
    </row>
    <row r="3173" spans="1:23" ht="30" x14ac:dyDescent="0.25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3">
        <f t="shared" si="198"/>
        <v>42466.399976851848</v>
      </c>
      <c r="T3173" s="13">
        <f t="shared" si="199"/>
        <v>42496.399976851848</v>
      </c>
      <c r="U3173" s="12">
        <v>42466</v>
      </c>
      <c r="V3173" s="12">
        <v>42496</v>
      </c>
      <c r="W3173">
        <v>2016</v>
      </c>
    </row>
    <row r="3174" spans="1:23" ht="30" x14ac:dyDescent="0.25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3">
        <f t="shared" si="198"/>
        <v>40923.521620370368</v>
      </c>
      <c r="T3174" s="13">
        <f t="shared" si="199"/>
        <v>40953.521620370368</v>
      </c>
      <c r="U3174" s="12">
        <v>40923</v>
      </c>
      <c r="V3174" s="12">
        <v>40953</v>
      </c>
      <c r="W3174">
        <v>2012</v>
      </c>
    </row>
    <row r="3175" spans="1:23" ht="30" x14ac:dyDescent="0.25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3">
        <f t="shared" si="198"/>
        <v>41878.670046296291</v>
      </c>
      <c r="T3175" s="13">
        <f t="shared" si="199"/>
        <v>41908.670046296291</v>
      </c>
      <c r="U3175" s="12">
        <v>41878</v>
      </c>
      <c r="V3175" s="12">
        <v>41908</v>
      </c>
      <c r="W3175">
        <v>2014</v>
      </c>
    </row>
    <row r="3176" spans="1:23" ht="30" x14ac:dyDescent="0.25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3">
        <f t="shared" si="198"/>
        <v>41862.656342592592</v>
      </c>
      <c r="T3176" s="13">
        <f t="shared" si="199"/>
        <v>41876.656342592592</v>
      </c>
      <c r="U3176" s="12">
        <v>41862</v>
      </c>
      <c r="V3176" s="12">
        <v>41876</v>
      </c>
      <c r="W3176">
        <v>2014</v>
      </c>
    </row>
    <row r="3177" spans="1:23" ht="30" x14ac:dyDescent="0.25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3">
        <f t="shared" si="198"/>
        <v>40531.678553240738</v>
      </c>
      <c r="T3177" s="13">
        <f t="shared" si="199"/>
        <v>40591.678553240738</v>
      </c>
      <c r="U3177" s="12">
        <v>40531</v>
      </c>
      <c r="V3177" s="12">
        <v>40591</v>
      </c>
      <c r="W3177">
        <v>2010</v>
      </c>
    </row>
    <row r="3178" spans="1:23" ht="30" x14ac:dyDescent="0.25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3">
        <f t="shared" si="198"/>
        <v>41477.722581018512</v>
      </c>
      <c r="T3178" s="13">
        <f t="shared" si="199"/>
        <v>41504.416666666664</v>
      </c>
      <c r="U3178" s="12">
        <v>41477</v>
      </c>
      <c r="V3178" s="12">
        <v>41504</v>
      </c>
      <c r="W3178">
        <v>2013</v>
      </c>
    </row>
    <row r="3179" spans="1:23" ht="30" x14ac:dyDescent="0.25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3">
        <f t="shared" si="198"/>
        <v>41781.458437499998</v>
      </c>
      <c r="T3179" s="13">
        <f t="shared" si="199"/>
        <v>41811.458437499998</v>
      </c>
      <c r="U3179" s="12">
        <v>41781</v>
      </c>
      <c r="V3179" s="12">
        <v>41811</v>
      </c>
      <c r="W3179">
        <v>2014</v>
      </c>
    </row>
    <row r="3180" spans="1:23" ht="30" x14ac:dyDescent="0.25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3">
        <f t="shared" si="198"/>
        <v>41806.396701388883</v>
      </c>
      <c r="T3180" s="13">
        <f t="shared" si="199"/>
        <v>41836.396701388883</v>
      </c>
      <c r="U3180" s="12">
        <v>41806</v>
      </c>
      <c r="V3180" s="12">
        <v>41836</v>
      </c>
      <c r="W3180">
        <v>2014</v>
      </c>
    </row>
    <row r="3181" spans="1:23" ht="30" x14ac:dyDescent="0.25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3">
        <f t="shared" si="198"/>
        <v>41375.49387731481</v>
      </c>
      <c r="T3181" s="13">
        <f t="shared" si="199"/>
        <v>41400.49387731481</v>
      </c>
      <c r="U3181" s="12">
        <v>41375</v>
      </c>
      <c r="V3181" s="12">
        <v>41400</v>
      </c>
      <c r="W3181">
        <v>2013</v>
      </c>
    </row>
    <row r="3182" spans="1:23" ht="30" x14ac:dyDescent="0.25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3">
        <f t="shared" si="198"/>
        <v>41780.204270833332</v>
      </c>
      <c r="T3182" s="13">
        <f t="shared" si="199"/>
        <v>41810.204270833332</v>
      </c>
      <c r="U3182" s="12">
        <v>41780</v>
      </c>
      <c r="V3182" s="12">
        <v>41810</v>
      </c>
      <c r="W3182">
        <v>2014</v>
      </c>
    </row>
    <row r="3183" spans="1:23" ht="30" x14ac:dyDescent="0.25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3">
        <f t="shared" si="198"/>
        <v>41779.101701388885</v>
      </c>
      <c r="T3183" s="13">
        <f t="shared" si="199"/>
        <v>41805.458333333328</v>
      </c>
      <c r="U3183" s="12">
        <v>41779</v>
      </c>
      <c r="V3183" s="12">
        <v>41805</v>
      </c>
      <c r="W3183">
        <v>2014</v>
      </c>
    </row>
    <row r="3184" spans="1:23" ht="45" x14ac:dyDescent="0.25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3">
        <f t="shared" si="198"/>
        <v>40883.740983796291</v>
      </c>
      <c r="T3184" s="13">
        <f t="shared" si="199"/>
        <v>40939.5</v>
      </c>
      <c r="U3184" s="12">
        <v>40883</v>
      </c>
      <c r="V3184" s="12">
        <v>40939</v>
      </c>
      <c r="W3184">
        <v>2011</v>
      </c>
    </row>
    <row r="3185" spans="1:23" ht="30" x14ac:dyDescent="0.25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3">
        <f t="shared" si="198"/>
        <v>41491.586446759255</v>
      </c>
      <c r="T3185" s="13">
        <f t="shared" si="199"/>
        <v>41509.586446759255</v>
      </c>
      <c r="U3185" s="12">
        <v>41491</v>
      </c>
      <c r="V3185" s="12">
        <v>41509</v>
      </c>
      <c r="W3185">
        <v>2013</v>
      </c>
    </row>
    <row r="3186" spans="1:23" ht="30" x14ac:dyDescent="0.25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3">
        <f t="shared" si="198"/>
        <v>41791.785081018512</v>
      </c>
      <c r="T3186" s="13">
        <f t="shared" si="199"/>
        <v>41821.785081018512</v>
      </c>
      <c r="U3186" s="12">
        <v>41791</v>
      </c>
      <c r="V3186" s="12">
        <v>41821</v>
      </c>
      <c r="W3186">
        <v>2014</v>
      </c>
    </row>
    <row r="3187" spans="1:23" ht="30" x14ac:dyDescent="0.25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3">
        <f t="shared" si="198"/>
        <v>41829.768993055557</v>
      </c>
      <c r="T3187" s="13">
        <f t="shared" si="199"/>
        <v>41836.768993055557</v>
      </c>
      <c r="U3187" s="12">
        <v>41829</v>
      </c>
      <c r="V3187" s="12">
        <v>41836</v>
      </c>
      <c r="W3187">
        <v>2014</v>
      </c>
    </row>
    <row r="3188" spans="1:23" ht="30" x14ac:dyDescent="0.25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3">
        <f t="shared" si="198"/>
        <v>41868.715717592589</v>
      </c>
      <c r="T3188" s="13">
        <f t="shared" si="199"/>
        <v>41898.666666666664</v>
      </c>
      <c r="U3188" s="12">
        <v>41868</v>
      </c>
      <c r="V3188" s="12">
        <v>41898</v>
      </c>
      <c r="W3188">
        <v>2014</v>
      </c>
    </row>
    <row r="3189" spans="1:23" ht="30" x14ac:dyDescent="0.25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3">
        <f t="shared" si="198"/>
        <v>41835.458020833328</v>
      </c>
      <c r="T3189" s="13">
        <f t="shared" si="199"/>
        <v>41855.458020833328</v>
      </c>
      <c r="U3189" s="12">
        <v>41835</v>
      </c>
      <c r="V3189" s="12">
        <v>41855</v>
      </c>
      <c r="W3189">
        <v>2014</v>
      </c>
    </row>
    <row r="3190" spans="1:23" ht="30" x14ac:dyDescent="0.25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3">
        <f t="shared" si="198"/>
        <v>42144.207199074073</v>
      </c>
      <c r="T3190" s="13">
        <f t="shared" si="199"/>
        <v>42165.207199074073</v>
      </c>
      <c r="U3190" s="12">
        <v>42144</v>
      </c>
      <c r="V3190" s="12">
        <v>42165</v>
      </c>
      <c r="W3190">
        <v>2015</v>
      </c>
    </row>
    <row r="3191" spans="1:23" ht="30" x14ac:dyDescent="0.25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3">
        <f t="shared" si="198"/>
        <v>42118.138101851851</v>
      </c>
      <c r="T3191" s="13">
        <f t="shared" si="199"/>
        <v>42148.138101851851</v>
      </c>
      <c r="U3191" s="12">
        <v>42118</v>
      </c>
      <c r="V3191" s="12">
        <v>42148</v>
      </c>
      <c r="W3191">
        <v>2015</v>
      </c>
    </row>
    <row r="3192" spans="1:23" ht="30" x14ac:dyDescent="0.25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3">
        <f t="shared" si="198"/>
        <v>42682.942997685182</v>
      </c>
      <c r="T3192" s="13">
        <f t="shared" si="199"/>
        <v>42712.984664351847</v>
      </c>
      <c r="U3192" s="12">
        <v>42682</v>
      </c>
      <c r="V3192" s="12">
        <v>42712</v>
      </c>
      <c r="W3192">
        <v>2016</v>
      </c>
    </row>
    <row r="3193" spans="1:23" ht="30" x14ac:dyDescent="0.25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3">
        <f t="shared" si="198"/>
        <v>42538.547094907401</v>
      </c>
      <c r="T3193" s="13">
        <f t="shared" si="199"/>
        <v>42598.547094907401</v>
      </c>
      <c r="U3193" s="12">
        <v>42538</v>
      </c>
      <c r="V3193" s="12">
        <v>42598</v>
      </c>
      <c r="W3193">
        <v>2016</v>
      </c>
    </row>
    <row r="3194" spans="1:23" ht="30" x14ac:dyDescent="0.25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3">
        <f t="shared" si="198"/>
        <v>42018.732164351844</v>
      </c>
      <c r="T3194" s="13">
        <f t="shared" si="199"/>
        <v>42063.708333333336</v>
      </c>
      <c r="U3194" s="12">
        <v>42018</v>
      </c>
      <c r="V3194" s="12">
        <v>42063</v>
      </c>
      <c r="W3194">
        <v>2015</v>
      </c>
    </row>
    <row r="3195" spans="1:23" ht="30" x14ac:dyDescent="0.25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3">
        <f t="shared" si="198"/>
        <v>42010.759907407402</v>
      </c>
      <c r="T3195" s="13">
        <f t="shared" si="199"/>
        <v>42055.759907407402</v>
      </c>
      <c r="U3195" s="12">
        <v>42010</v>
      </c>
      <c r="V3195" s="12">
        <v>42055</v>
      </c>
      <c r="W3195">
        <v>2015</v>
      </c>
    </row>
    <row r="3196" spans="1:23" ht="30" x14ac:dyDescent="0.25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3">
        <f t="shared" si="198"/>
        <v>42181.854143518511</v>
      </c>
      <c r="T3196" s="13">
        <f t="shared" si="199"/>
        <v>42211.854143518511</v>
      </c>
      <c r="U3196" s="12">
        <v>42181</v>
      </c>
      <c r="V3196" s="12">
        <v>42211</v>
      </c>
      <c r="W3196">
        <v>2015</v>
      </c>
    </row>
    <row r="3197" spans="1:23" ht="30" x14ac:dyDescent="0.25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3">
        <f t="shared" si="198"/>
        <v>42017.385902777773</v>
      </c>
      <c r="T3197" s="13">
        <f t="shared" si="199"/>
        <v>42047.385902777773</v>
      </c>
      <c r="U3197" s="12">
        <v>42017</v>
      </c>
      <c r="V3197" s="12">
        <v>42047</v>
      </c>
      <c r="W3197">
        <v>2015</v>
      </c>
    </row>
    <row r="3198" spans="1:23" ht="30" x14ac:dyDescent="0.25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3">
        <f t="shared" si="198"/>
        <v>42157.389756944445</v>
      </c>
      <c r="T3198" s="13">
        <f t="shared" si="199"/>
        <v>42217.374999999993</v>
      </c>
      <c r="U3198" s="12">
        <v>42157</v>
      </c>
      <c r="V3198" s="12">
        <v>42217</v>
      </c>
      <c r="W3198">
        <v>2015</v>
      </c>
    </row>
    <row r="3199" spans="1:23" ht="30" x14ac:dyDescent="0.25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3">
        <f t="shared" si="198"/>
        <v>42009.28493055555</v>
      </c>
      <c r="T3199" s="13">
        <f t="shared" si="199"/>
        <v>42039.28493055555</v>
      </c>
      <c r="U3199" s="12">
        <v>42009</v>
      </c>
      <c r="V3199" s="12">
        <v>42039</v>
      </c>
      <c r="W3199">
        <v>2015</v>
      </c>
    </row>
    <row r="3200" spans="1:23" ht="30" x14ac:dyDescent="0.25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3">
        <f t="shared" si="198"/>
        <v>42013.216168981475</v>
      </c>
      <c r="T3200" s="13">
        <f t="shared" si="199"/>
        <v>42051.216168981475</v>
      </c>
      <c r="U3200" s="12">
        <v>42013</v>
      </c>
      <c r="V3200" s="12">
        <v>42051</v>
      </c>
      <c r="W3200">
        <v>2015</v>
      </c>
    </row>
    <row r="3201" spans="1:23" ht="30" x14ac:dyDescent="0.25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3">
        <f t="shared" si="198"/>
        <v>41858.553449074068</v>
      </c>
      <c r="T3201" s="13">
        <f t="shared" si="199"/>
        <v>41888.666666666664</v>
      </c>
      <c r="U3201" s="12">
        <v>41858</v>
      </c>
      <c r="V3201" s="12">
        <v>41888</v>
      </c>
      <c r="W3201">
        <v>2014</v>
      </c>
    </row>
    <row r="3202" spans="1:23" ht="30" x14ac:dyDescent="0.25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7">
        <f t="shared" si="197"/>
        <v>1</v>
      </c>
      <c r="Q3202" t="s">
        <v>8317</v>
      </c>
      <c r="R3202" t="s">
        <v>8359</v>
      </c>
      <c r="S3202" s="13">
        <f t="shared" si="198"/>
        <v>42460.112280092588</v>
      </c>
      <c r="T3202" s="13">
        <f t="shared" si="199"/>
        <v>42490.023611111108</v>
      </c>
      <c r="U3202" s="12">
        <v>42460</v>
      </c>
      <c r="V3202" s="12">
        <v>42490</v>
      </c>
      <c r="W3202">
        <v>2016</v>
      </c>
    </row>
    <row r="3203" spans="1:23" ht="30" x14ac:dyDescent="0.25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7">
        <f t="shared" ref="P3203:P3266" si="201">E3203/L3203</f>
        <v>12.5</v>
      </c>
      <c r="Q3203" t="s">
        <v>8317</v>
      </c>
      <c r="R3203" t="s">
        <v>8359</v>
      </c>
      <c r="S3203" s="13">
        <f t="shared" ref="S3203:S3266" si="202">(((J3203/60)/60)/24)+DATE(1970,1,1)+(-5/24)</f>
        <v>41861.558761574073</v>
      </c>
      <c r="T3203" s="13">
        <f t="shared" ref="T3203:T3266" si="203">(((I3203/60)/60)/24)+DATE(1970,1,1)+(-5/24)</f>
        <v>41882.558761574073</v>
      </c>
      <c r="U3203" s="12">
        <v>41861</v>
      </c>
      <c r="V3203" s="12">
        <v>41882</v>
      </c>
      <c r="W3203">
        <v>2014</v>
      </c>
    </row>
    <row r="3204" spans="1:23" ht="30" x14ac:dyDescent="0.25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3">
        <f t="shared" si="202"/>
        <v>42293.645208333335</v>
      </c>
      <c r="T3204" s="13">
        <f t="shared" si="203"/>
        <v>42352.040972222218</v>
      </c>
      <c r="U3204" s="12">
        <v>42293</v>
      </c>
      <c r="V3204" s="12">
        <v>42352</v>
      </c>
      <c r="W3204">
        <v>2015</v>
      </c>
    </row>
    <row r="3205" spans="1:23" ht="30" x14ac:dyDescent="0.25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3">
        <f t="shared" si="202"/>
        <v>42242.780347222222</v>
      </c>
      <c r="T3205" s="13">
        <f t="shared" si="203"/>
        <v>42272.780347222222</v>
      </c>
      <c r="U3205" s="12">
        <v>42242</v>
      </c>
      <c r="V3205" s="12">
        <v>42272</v>
      </c>
      <c r="W3205">
        <v>2015</v>
      </c>
    </row>
    <row r="3206" spans="1:23" ht="30" x14ac:dyDescent="0.25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3">
        <f t="shared" si="202"/>
        <v>42172.477766203701</v>
      </c>
      <c r="T3206" s="13">
        <f t="shared" si="203"/>
        <v>42202.468055555553</v>
      </c>
      <c r="U3206" s="12">
        <v>42172</v>
      </c>
      <c r="V3206" s="12">
        <v>42202</v>
      </c>
      <c r="W3206">
        <v>2015</v>
      </c>
    </row>
    <row r="3207" spans="1:23" ht="30" x14ac:dyDescent="0.25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3">
        <f t="shared" si="202"/>
        <v>42095.166342592587</v>
      </c>
      <c r="T3207" s="13">
        <f t="shared" si="203"/>
        <v>42125.166342592587</v>
      </c>
      <c r="U3207" s="12">
        <v>42095</v>
      </c>
      <c r="V3207" s="12">
        <v>42125</v>
      </c>
      <c r="W3207">
        <v>2015</v>
      </c>
    </row>
    <row r="3208" spans="1:23" ht="30" x14ac:dyDescent="0.25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3">
        <f t="shared" si="202"/>
        <v>42236.067719907405</v>
      </c>
      <c r="T3208" s="13">
        <f t="shared" si="203"/>
        <v>42266.067719907405</v>
      </c>
      <c r="U3208" s="12">
        <v>42236</v>
      </c>
      <c r="V3208" s="12">
        <v>42266</v>
      </c>
      <c r="W3208">
        <v>2015</v>
      </c>
    </row>
    <row r="3209" spans="1:23" ht="30" x14ac:dyDescent="0.25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3">
        <f t="shared" si="202"/>
        <v>42057.069525462961</v>
      </c>
      <c r="T3209" s="13">
        <f t="shared" si="203"/>
        <v>42117.027858796289</v>
      </c>
      <c r="U3209" s="12">
        <v>42057</v>
      </c>
      <c r="V3209" s="12">
        <v>42117</v>
      </c>
      <c r="W3209">
        <v>2015</v>
      </c>
    </row>
    <row r="3210" spans="1:23" ht="30" x14ac:dyDescent="0.25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3">
        <f t="shared" si="202"/>
        <v>41827.396724537037</v>
      </c>
      <c r="T3210" s="13">
        <f t="shared" si="203"/>
        <v>41848.396724537037</v>
      </c>
      <c r="U3210" s="12">
        <v>41827</v>
      </c>
      <c r="V3210" s="12">
        <v>41848</v>
      </c>
      <c r="W3210">
        <v>2014</v>
      </c>
    </row>
    <row r="3211" spans="1:23" ht="30" x14ac:dyDescent="0.25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3">
        <f t="shared" si="202"/>
        <v>41778.428912037038</v>
      </c>
      <c r="T3211" s="13">
        <f t="shared" si="203"/>
        <v>41810.75</v>
      </c>
      <c r="U3211" s="12">
        <v>41778</v>
      </c>
      <c r="V3211" s="12">
        <v>41810</v>
      </c>
      <c r="W3211">
        <v>2014</v>
      </c>
    </row>
    <row r="3212" spans="1:23" ht="30" x14ac:dyDescent="0.25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3">
        <f t="shared" si="202"/>
        <v>41013.728229166663</v>
      </c>
      <c r="T3212" s="13">
        <f t="shared" si="203"/>
        <v>41060.957638888889</v>
      </c>
      <c r="U3212" s="12">
        <v>41013</v>
      </c>
      <c r="V3212" s="12">
        <v>41060</v>
      </c>
      <c r="W3212">
        <v>2012</v>
      </c>
    </row>
    <row r="3213" spans="1:23" ht="30" x14ac:dyDescent="0.25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3">
        <f t="shared" si="202"/>
        <v>41834.378240740742</v>
      </c>
      <c r="T3213" s="13">
        <f t="shared" si="203"/>
        <v>41865.875</v>
      </c>
      <c r="U3213" s="12">
        <v>41834</v>
      </c>
      <c r="V3213" s="12">
        <v>41865</v>
      </c>
      <c r="W3213">
        <v>2014</v>
      </c>
    </row>
    <row r="3214" spans="1:23" x14ac:dyDescent="0.25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3">
        <f t="shared" si="202"/>
        <v>41829.587395833332</v>
      </c>
      <c r="T3214" s="13">
        <f t="shared" si="203"/>
        <v>41859.587395833332</v>
      </c>
      <c r="U3214" s="12">
        <v>41829</v>
      </c>
      <c r="V3214" s="12">
        <v>41859</v>
      </c>
      <c r="W3214">
        <v>2014</v>
      </c>
    </row>
    <row r="3215" spans="1:23" ht="30" x14ac:dyDescent="0.25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3">
        <f t="shared" si="202"/>
        <v>42171.555081018516</v>
      </c>
      <c r="T3215" s="13">
        <f t="shared" si="203"/>
        <v>42211.555081018516</v>
      </c>
      <c r="U3215" s="12">
        <v>42171</v>
      </c>
      <c r="V3215" s="12">
        <v>42211</v>
      </c>
      <c r="W3215">
        <v>2015</v>
      </c>
    </row>
    <row r="3216" spans="1:23" ht="30" x14ac:dyDescent="0.25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3">
        <f t="shared" si="202"/>
        <v>42337.584178240737</v>
      </c>
      <c r="T3216" s="13">
        <f t="shared" si="203"/>
        <v>42374.788194444445</v>
      </c>
      <c r="U3216" s="12">
        <v>42337</v>
      </c>
      <c r="V3216" s="12">
        <v>42374</v>
      </c>
      <c r="W3216">
        <v>2015</v>
      </c>
    </row>
    <row r="3217" spans="1:23" ht="60" x14ac:dyDescent="0.25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3">
        <f t="shared" si="202"/>
        <v>42219.456840277773</v>
      </c>
      <c r="T3217" s="13">
        <f t="shared" si="203"/>
        <v>42256.957638888889</v>
      </c>
      <c r="U3217" s="12">
        <v>42219</v>
      </c>
      <c r="V3217" s="12">
        <v>42256</v>
      </c>
      <c r="W3217">
        <v>2015</v>
      </c>
    </row>
    <row r="3218" spans="1:23" ht="30" x14ac:dyDescent="0.25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3">
        <f t="shared" si="202"/>
        <v>42165.254293981481</v>
      </c>
      <c r="T3218" s="13">
        <f t="shared" si="203"/>
        <v>42196.395833333336</v>
      </c>
      <c r="U3218" s="12">
        <v>42165</v>
      </c>
      <c r="V3218" s="12">
        <v>42196</v>
      </c>
      <c r="W3218">
        <v>2015</v>
      </c>
    </row>
    <row r="3219" spans="1:23" ht="30" x14ac:dyDescent="0.25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3">
        <f t="shared" si="202"/>
        <v>42648.337777777771</v>
      </c>
      <c r="T3219" s="13">
        <f t="shared" si="203"/>
        <v>42678.337777777771</v>
      </c>
      <c r="U3219" s="12">
        <v>42648</v>
      </c>
      <c r="V3219" s="12">
        <v>42678</v>
      </c>
      <c r="W3219">
        <v>2016</v>
      </c>
    </row>
    <row r="3220" spans="1:23" ht="30" x14ac:dyDescent="0.25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3">
        <f t="shared" si="202"/>
        <v>41970.793819444443</v>
      </c>
      <c r="T3220" s="13">
        <f t="shared" si="203"/>
        <v>42003.791666666664</v>
      </c>
      <c r="U3220" s="12">
        <v>41970</v>
      </c>
      <c r="V3220" s="12">
        <v>42003</v>
      </c>
      <c r="W3220">
        <v>2014</v>
      </c>
    </row>
    <row r="3221" spans="1:23" ht="30" x14ac:dyDescent="0.25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3">
        <f t="shared" si="202"/>
        <v>42050.77484953704</v>
      </c>
      <c r="T3221" s="13">
        <f t="shared" si="203"/>
        <v>42085.733182870368</v>
      </c>
      <c r="U3221" s="12">
        <v>42050</v>
      </c>
      <c r="V3221" s="12">
        <v>42085</v>
      </c>
      <c r="W3221">
        <v>2015</v>
      </c>
    </row>
    <row r="3222" spans="1:23" x14ac:dyDescent="0.25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3">
        <f t="shared" si="202"/>
        <v>42772.625046296293</v>
      </c>
      <c r="T3222" s="13">
        <f t="shared" si="203"/>
        <v>42806.666666666664</v>
      </c>
      <c r="U3222" s="12">
        <v>42772</v>
      </c>
      <c r="V3222" s="12">
        <v>42806</v>
      </c>
      <c r="W3222">
        <v>2017</v>
      </c>
    </row>
    <row r="3223" spans="1:23" ht="30" x14ac:dyDescent="0.25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3">
        <f t="shared" si="202"/>
        <v>42155.488460648143</v>
      </c>
      <c r="T3223" s="13">
        <f t="shared" si="203"/>
        <v>42190.488460648143</v>
      </c>
      <c r="U3223" s="12">
        <v>42155</v>
      </c>
      <c r="V3223" s="12">
        <v>42190</v>
      </c>
      <c r="W3223">
        <v>2015</v>
      </c>
    </row>
    <row r="3224" spans="1:23" ht="30" x14ac:dyDescent="0.25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3">
        <f t="shared" si="202"/>
        <v>42270.373807870368</v>
      </c>
      <c r="T3224" s="13">
        <f t="shared" si="203"/>
        <v>42301.686805555553</v>
      </c>
      <c r="U3224" s="12">
        <v>42270</v>
      </c>
      <c r="V3224" s="12">
        <v>42301</v>
      </c>
      <c r="W3224">
        <v>2015</v>
      </c>
    </row>
    <row r="3225" spans="1:23" ht="30" x14ac:dyDescent="0.25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3">
        <f t="shared" si="202"/>
        <v>42206.62703703704</v>
      </c>
      <c r="T3225" s="13">
        <f t="shared" si="203"/>
        <v>42236.62703703704</v>
      </c>
      <c r="U3225" s="12">
        <v>42206</v>
      </c>
      <c r="V3225" s="12">
        <v>42236</v>
      </c>
      <c r="W3225">
        <v>2015</v>
      </c>
    </row>
    <row r="3226" spans="1:23" ht="30" x14ac:dyDescent="0.25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3">
        <f t="shared" si="202"/>
        <v>42697.642511574071</v>
      </c>
      <c r="T3226" s="13">
        <f t="shared" si="203"/>
        <v>42744.999999999993</v>
      </c>
      <c r="U3226" s="12">
        <v>42697</v>
      </c>
      <c r="V3226" s="12">
        <v>42745</v>
      </c>
      <c r="W3226">
        <v>2016</v>
      </c>
    </row>
    <row r="3227" spans="1:23" ht="30" x14ac:dyDescent="0.25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3">
        <f t="shared" si="202"/>
        <v>42503.351134259261</v>
      </c>
      <c r="T3227" s="13">
        <f t="shared" si="203"/>
        <v>42524.666666666664</v>
      </c>
      <c r="U3227" s="12">
        <v>42503</v>
      </c>
      <c r="V3227" s="12">
        <v>42524</v>
      </c>
      <c r="W3227">
        <v>2016</v>
      </c>
    </row>
    <row r="3228" spans="1:23" ht="30" x14ac:dyDescent="0.25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3">
        <f t="shared" si="202"/>
        <v>42277.375138888885</v>
      </c>
      <c r="T3228" s="13">
        <f t="shared" si="203"/>
        <v>42307.375138888885</v>
      </c>
      <c r="U3228" s="12">
        <v>42277</v>
      </c>
      <c r="V3228" s="12">
        <v>42307</v>
      </c>
      <c r="W3228">
        <v>2015</v>
      </c>
    </row>
    <row r="3229" spans="1:23" ht="30" x14ac:dyDescent="0.25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3">
        <f t="shared" si="202"/>
        <v>42722.674027777779</v>
      </c>
      <c r="T3229" s="13">
        <f t="shared" si="203"/>
        <v>42752.674027777779</v>
      </c>
      <c r="U3229" s="12">
        <v>42722</v>
      </c>
      <c r="V3229" s="12">
        <v>42752</v>
      </c>
      <c r="W3229">
        <v>2016</v>
      </c>
    </row>
    <row r="3230" spans="1:23" x14ac:dyDescent="0.25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3">
        <f t="shared" si="202"/>
        <v>42323.500972222224</v>
      </c>
      <c r="T3230" s="13">
        <f t="shared" si="203"/>
        <v>42354.999305555553</v>
      </c>
      <c r="U3230" s="12">
        <v>42323</v>
      </c>
      <c r="V3230" s="12">
        <v>42354</v>
      </c>
      <c r="W3230">
        <v>2015</v>
      </c>
    </row>
    <row r="3231" spans="1:23" ht="30" x14ac:dyDescent="0.25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3">
        <f t="shared" si="202"/>
        <v>41933.083310185182</v>
      </c>
      <c r="T3231" s="13">
        <f t="shared" si="203"/>
        <v>41963.124976851854</v>
      </c>
      <c r="U3231" s="12">
        <v>41933</v>
      </c>
      <c r="V3231" s="12">
        <v>41963</v>
      </c>
      <c r="W3231">
        <v>2014</v>
      </c>
    </row>
    <row r="3232" spans="1:23" ht="30" x14ac:dyDescent="0.25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3">
        <f t="shared" si="202"/>
        <v>41897.959791666668</v>
      </c>
      <c r="T3232" s="13">
        <f t="shared" si="203"/>
        <v>41912.957638888889</v>
      </c>
      <c r="U3232" s="12">
        <v>41897</v>
      </c>
      <c r="V3232" s="12">
        <v>41912</v>
      </c>
      <c r="W3232">
        <v>2014</v>
      </c>
    </row>
    <row r="3233" spans="1:23" ht="30" x14ac:dyDescent="0.25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3">
        <f t="shared" si="202"/>
        <v>42446.735497685186</v>
      </c>
      <c r="T3233" s="13">
        <f t="shared" si="203"/>
        <v>42476.735497685186</v>
      </c>
      <c r="U3233" s="12">
        <v>42446</v>
      </c>
      <c r="V3233" s="12">
        <v>42476</v>
      </c>
      <c r="W3233">
        <v>2016</v>
      </c>
    </row>
    <row r="3234" spans="1:23" ht="30" x14ac:dyDescent="0.25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3">
        <f t="shared" si="202"/>
        <v>42463.605520833335</v>
      </c>
      <c r="T3234" s="13">
        <f t="shared" si="203"/>
        <v>42493.957638888889</v>
      </c>
      <c r="U3234" s="12">
        <v>42463</v>
      </c>
      <c r="V3234" s="12">
        <v>42493</v>
      </c>
      <c r="W3234">
        <v>2016</v>
      </c>
    </row>
    <row r="3235" spans="1:23" ht="30" x14ac:dyDescent="0.25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3">
        <f t="shared" si="202"/>
        <v>42766.596701388888</v>
      </c>
      <c r="T3235" s="13">
        <f t="shared" si="203"/>
        <v>42796.596701388888</v>
      </c>
      <c r="U3235" s="12">
        <v>42766</v>
      </c>
      <c r="V3235" s="12">
        <v>42796</v>
      </c>
      <c r="W3235">
        <v>2017</v>
      </c>
    </row>
    <row r="3236" spans="1:23" ht="30" x14ac:dyDescent="0.25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3">
        <f t="shared" si="202"/>
        <v>42734.581111111103</v>
      </c>
      <c r="T3236" s="13">
        <f t="shared" si="203"/>
        <v>42767.771527777775</v>
      </c>
      <c r="U3236" s="12">
        <v>42734</v>
      </c>
      <c r="V3236" s="12">
        <v>42767</v>
      </c>
      <c r="W3236">
        <v>2016</v>
      </c>
    </row>
    <row r="3237" spans="1:23" ht="30" x14ac:dyDescent="0.25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3">
        <f t="shared" si="202"/>
        <v>42522.139479166661</v>
      </c>
      <c r="T3237" s="13">
        <f t="shared" si="203"/>
        <v>42552.139479166661</v>
      </c>
      <c r="U3237" s="12">
        <v>42522</v>
      </c>
      <c r="V3237" s="12">
        <v>42552</v>
      </c>
      <c r="W3237">
        <v>2016</v>
      </c>
    </row>
    <row r="3238" spans="1:23" ht="30" x14ac:dyDescent="0.25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3">
        <f t="shared" si="202"/>
        <v>42702.708715277775</v>
      </c>
      <c r="T3238" s="13">
        <f t="shared" si="203"/>
        <v>42732.708715277775</v>
      </c>
      <c r="U3238" s="12">
        <v>42702</v>
      </c>
      <c r="V3238" s="12">
        <v>42732</v>
      </c>
      <c r="W3238">
        <v>2016</v>
      </c>
    </row>
    <row r="3239" spans="1:23" x14ac:dyDescent="0.25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3">
        <f t="shared" si="202"/>
        <v>42252.266018518516</v>
      </c>
      <c r="T3239" s="13">
        <f t="shared" si="203"/>
        <v>42275.957638888889</v>
      </c>
      <c r="U3239" s="12">
        <v>42252</v>
      </c>
      <c r="V3239" s="12">
        <v>42275</v>
      </c>
      <c r="W3239">
        <v>2015</v>
      </c>
    </row>
    <row r="3240" spans="1:23" ht="30" x14ac:dyDescent="0.25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3">
        <f t="shared" si="202"/>
        <v>42156.302060185182</v>
      </c>
      <c r="T3240" s="13">
        <f t="shared" si="203"/>
        <v>42186.302060185182</v>
      </c>
      <c r="U3240" s="12">
        <v>42156</v>
      </c>
      <c r="V3240" s="12">
        <v>42186</v>
      </c>
      <c r="W3240">
        <v>2015</v>
      </c>
    </row>
    <row r="3241" spans="1:23" ht="30" x14ac:dyDescent="0.25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3">
        <f t="shared" si="202"/>
        <v>42277.880706018514</v>
      </c>
      <c r="T3241" s="13">
        <f t="shared" si="203"/>
        <v>42302.790972222218</v>
      </c>
      <c r="U3241" s="12">
        <v>42277</v>
      </c>
      <c r="V3241" s="12">
        <v>42302</v>
      </c>
      <c r="W3241">
        <v>2015</v>
      </c>
    </row>
    <row r="3242" spans="1:23" ht="30" x14ac:dyDescent="0.25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3">
        <f t="shared" si="202"/>
        <v>42754.485509259255</v>
      </c>
      <c r="T3242" s="13">
        <f t="shared" si="203"/>
        <v>42782.749999999993</v>
      </c>
      <c r="U3242" s="12">
        <v>42754</v>
      </c>
      <c r="V3242" s="12">
        <v>42782</v>
      </c>
      <c r="W3242">
        <v>2017</v>
      </c>
    </row>
    <row r="3243" spans="1:23" ht="30" x14ac:dyDescent="0.25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3">
        <f t="shared" si="202"/>
        <v>41893.116550925923</v>
      </c>
      <c r="T3243" s="13">
        <f t="shared" si="203"/>
        <v>41926.082638888889</v>
      </c>
      <c r="U3243" s="12">
        <v>41893</v>
      </c>
      <c r="V3243" s="12">
        <v>41926</v>
      </c>
      <c r="W3243">
        <v>2014</v>
      </c>
    </row>
    <row r="3244" spans="1:23" ht="30" x14ac:dyDescent="0.25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3">
        <f t="shared" si="202"/>
        <v>41871.547361111108</v>
      </c>
      <c r="T3244" s="13">
        <f t="shared" si="203"/>
        <v>41901.547361111108</v>
      </c>
      <c r="U3244" s="12">
        <v>41871</v>
      </c>
      <c r="V3244" s="12">
        <v>41901</v>
      </c>
      <c r="W3244">
        <v>2014</v>
      </c>
    </row>
    <row r="3245" spans="1:23" ht="30" x14ac:dyDescent="0.25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3">
        <f t="shared" si="202"/>
        <v>42261.888449074067</v>
      </c>
      <c r="T3245" s="13">
        <f t="shared" si="203"/>
        <v>42285.791666666664</v>
      </c>
      <c r="U3245" s="12">
        <v>42261</v>
      </c>
      <c r="V3245" s="12">
        <v>42285</v>
      </c>
      <c r="W3245">
        <v>2015</v>
      </c>
    </row>
    <row r="3246" spans="1:23" ht="30" x14ac:dyDescent="0.25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3">
        <f t="shared" si="202"/>
        <v>42675.485902777778</v>
      </c>
      <c r="T3246" s="13">
        <f t="shared" si="203"/>
        <v>42705.527569444443</v>
      </c>
      <c r="U3246" s="12">
        <v>42675</v>
      </c>
      <c r="V3246" s="12">
        <v>42705</v>
      </c>
      <c r="W3246">
        <v>2016</v>
      </c>
    </row>
    <row r="3247" spans="1:23" ht="30" x14ac:dyDescent="0.25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3">
        <f t="shared" si="202"/>
        <v>42135.391874999994</v>
      </c>
      <c r="T3247" s="13">
        <f t="shared" si="203"/>
        <v>42166.874999999993</v>
      </c>
      <c r="U3247" s="12">
        <v>42135</v>
      </c>
      <c r="V3247" s="12">
        <v>42166</v>
      </c>
      <c r="W3247">
        <v>2015</v>
      </c>
    </row>
    <row r="3248" spans="1:23" ht="30" x14ac:dyDescent="0.25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3">
        <f t="shared" si="202"/>
        <v>42230.263888888883</v>
      </c>
      <c r="T3248" s="13">
        <f t="shared" si="203"/>
        <v>42258.957638888889</v>
      </c>
      <c r="U3248" s="12">
        <v>42230</v>
      </c>
      <c r="V3248" s="12">
        <v>42258</v>
      </c>
      <c r="W3248">
        <v>2015</v>
      </c>
    </row>
    <row r="3249" spans="1:23" ht="30" x14ac:dyDescent="0.25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3">
        <f t="shared" si="202"/>
        <v>42167.22583333333</v>
      </c>
      <c r="T3249" s="13">
        <f t="shared" si="203"/>
        <v>42197.22583333333</v>
      </c>
      <c r="U3249" s="12">
        <v>42167</v>
      </c>
      <c r="V3249" s="12">
        <v>42197</v>
      </c>
      <c r="W3249">
        <v>2015</v>
      </c>
    </row>
    <row r="3250" spans="1:23" x14ac:dyDescent="0.25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3">
        <f t="shared" si="202"/>
        <v>42068.68005787037</v>
      </c>
      <c r="T3250" s="13">
        <f t="shared" si="203"/>
        <v>42098.638391203705</v>
      </c>
      <c r="U3250" s="12">
        <v>42068</v>
      </c>
      <c r="V3250" s="12">
        <v>42098</v>
      </c>
      <c r="W3250">
        <v>2015</v>
      </c>
    </row>
    <row r="3251" spans="1:23" ht="30" x14ac:dyDescent="0.25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3">
        <f t="shared" si="202"/>
        <v>42145.538356481477</v>
      </c>
      <c r="T3251" s="13">
        <f t="shared" si="203"/>
        <v>42175.538356481477</v>
      </c>
      <c r="U3251" s="12">
        <v>42145</v>
      </c>
      <c r="V3251" s="12">
        <v>42175</v>
      </c>
      <c r="W3251">
        <v>2015</v>
      </c>
    </row>
    <row r="3252" spans="1:23" ht="30" x14ac:dyDescent="0.25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3">
        <f t="shared" si="202"/>
        <v>41918.533842592587</v>
      </c>
      <c r="T3252" s="13">
        <f t="shared" si="203"/>
        <v>41948.575509259259</v>
      </c>
      <c r="U3252" s="12">
        <v>41918</v>
      </c>
      <c r="V3252" s="12">
        <v>41948</v>
      </c>
      <c r="W3252">
        <v>2014</v>
      </c>
    </row>
    <row r="3253" spans="1:23" ht="30" x14ac:dyDescent="0.25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3">
        <f t="shared" si="202"/>
        <v>42146.52275462963</v>
      </c>
      <c r="T3253" s="13">
        <f t="shared" si="203"/>
        <v>42176.52275462963</v>
      </c>
      <c r="U3253" s="12">
        <v>42146</v>
      </c>
      <c r="V3253" s="12">
        <v>42176</v>
      </c>
      <c r="W3253">
        <v>2015</v>
      </c>
    </row>
    <row r="3254" spans="1:23" ht="30" x14ac:dyDescent="0.25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3">
        <f t="shared" si="202"/>
        <v>42590.264351851853</v>
      </c>
      <c r="T3254" s="13">
        <f t="shared" si="203"/>
        <v>42620.264351851853</v>
      </c>
      <c r="U3254" s="12">
        <v>42590</v>
      </c>
      <c r="V3254" s="12">
        <v>42620</v>
      </c>
      <c r="W3254">
        <v>2016</v>
      </c>
    </row>
    <row r="3255" spans="1:23" ht="30" x14ac:dyDescent="0.25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3">
        <f t="shared" si="202"/>
        <v>42602.368379629632</v>
      </c>
      <c r="T3255" s="13">
        <f t="shared" si="203"/>
        <v>42620.947916666664</v>
      </c>
      <c r="U3255" s="12">
        <v>42602</v>
      </c>
      <c r="V3255" s="12">
        <v>42620</v>
      </c>
      <c r="W3255">
        <v>2016</v>
      </c>
    </row>
    <row r="3256" spans="1:23" ht="30" x14ac:dyDescent="0.25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3">
        <f t="shared" si="202"/>
        <v>42058.877418981479</v>
      </c>
      <c r="T3256" s="13">
        <f t="shared" si="203"/>
        <v>42088.835752314808</v>
      </c>
      <c r="U3256" s="12">
        <v>42058</v>
      </c>
      <c r="V3256" s="12">
        <v>42088</v>
      </c>
      <c r="W3256">
        <v>2015</v>
      </c>
    </row>
    <row r="3257" spans="1:23" ht="45" x14ac:dyDescent="0.25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3">
        <f t="shared" si="202"/>
        <v>41889.559895833328</v>
      </c>
      <c r="T3257" s="13">
        <f t="shared" si="203"/>
        <v>41919.559895833328</v>
      </c>
      <c r="U3257" s="12">
        <v>41889</v>
      </c>
      <c r="V3257" s="12">
        <v>41919</v>
      </c>
      <c r="W3257">
        <v>2014</v>
      </c>
    </row>
    <row r="3258" spans="1:23" ht="30" x14ac:dyDescent="0.25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3">
        <f t="shared" si="202"/>
        <v>42144.365474537037</v>
      </c>
      <c r="T3258" s="13">
        <f t="shared" si="203"/>
        <v>42165.957638888889</v>
      </c>
      <c r="U3258" s="12">
        <v>42144</v>
      </c>
      <c r="V3258" s="12">
        <v>42165</v>
      </c>
      <c r="W3258">
        <v>2015</v>
      </c>
    </row>
    <row r="3259" spans="1:23" ht="30" x14ac:dyDescent="0.25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3">
        <f t="shared" si="202"/>
        <v>42758.351296296292</v>
      </c>
      <c r="T3259" s="13">
        <f t="shared" si="203"/>
        <v>42788.351296296292</v>
      </c>
      <c r="U3259" s="12">
        <v>42758</v>
      </c>
      <c r="V3259" s="12">
        <v>42788</v>
      </c>
      <c r="W3259">
        <v>2017</v>
      </c>
    </row>
    <row r="3260" spans="1:23" ht="30" x14ac:dyDescent="0.25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3">
        <f t="shared" si="202"/>
        <v>41982.678946759253</v>
      </c>
      <c r="T3260" s="13">
        <f t="shared" si="203"/>
        <v>42012.678946759253</v>
      </c>
      <c r="U3260" s="12">
        <v>41982</v>
      </c>
      <c r="V3260" s="12">
        <v>42012</v>
      </c>
      <c r="W3260">
        <v>2014</v>
      </c>
    </row>
    <row r="3261" spans="1:23" ht="30" x14ac:dyDescent="0.25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3">
        <f t="shared" si="202"/>
        <v>42614.552604166667</v>
      </c>
      <c r="T3261" s="13">
        <f t="shared" si="203"/>
        <v>42643.957638888889</v>
      </c>
      <c r="U3261" s="12">
        <v>42614</v>
      </c>
      <c r="V3261" s="12">
        <v>42643</v>
      </c>
      <c r="W3261">
        <v>2016</v>
      </c>
    </row>
    <row r="3262" spans="1:23" ht="30" x14ac:dyDescent="0.25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3">
        <f t="shared" si="202"/>
        <v>42303.464328703696</v>
      </c>
      <c r="T3262" s="13">
        <f t="shared" si="203"/>
        <v>42338.505995370368</v>
      </c>
      <c r="U3262" s="12">
        <v>42303</v>
      </c>
      <c r="V3262" s="12">
        <v>42338</v>
      </c>
      <c r="W3262">
        <v>2015</v>
      </c>
    </row>
    <row r="3263" spans="1:23" ht="30" x14ac:dyDescent="0.25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3">
        <f t="shared" si="202"/>
        <v>42171.517083333332</v>
      </c>
      <c r="T3263" s="13">
        <f t="shared" si="203"/>
        <v>42201.517083333332</v>
      </c>
      <c r="U3263" s="12">
        <v>42171</v>
      </c>
      <c r="V3263" s="12">
        <v>42201</v>
      </c>
      <c r="W3263">
        <v>2015</v>
      </c>
    </row>
    <row r="3264" spans="1:23" x14ac:dyDescent="0.25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3">
        <f t="shared" si="202"/>
        <v>41964.107199074067</v>
      </c>
      <c r="T3264" s="13">
        <f t="shared" si="203"/>
        <v>41994.958333333336</v>
      </c>
      <c r="U3264" s="12">
        <v>41964</v>
      </c>
      <c r="V3264" s="12">
        <v>41994</v>
      </c>
      <c r="W3264">
        <v>2014</v>
      </c>
    </row>
    <row r="3265" spans="1:23" ht="30" x14ac:dyDescent="0.25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3">
        <f t="shared" si="202"/>
        <v>42284.30773148148</v>
      </c>
      <c r="T3265" s="13">
        <f t="shared" si="203"/>
        <v>42307.666666666664</v>
      </c>
      <c r="U3265" s="12">
        <v>42284</v>
      </c>
      <c r="V3265" s="12">
        <v>42307</v>
      </c>
      <c r="W3265">
        <v>2015</v>
      </c>
    </row>
    <row r="3266" spans="1:23" ht="30" x14ac:dyDescent="0.25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7">
        <f t="shared" si="201"/>
        <v>52.551020408163268</v>
      </c>
      <c r="Q3266" t="s">
        <v>8317</v>
      </c>
      <c r="R3266" t="s">
        <v>8318</v>
      </c>
      <c r="S3266" s="13">
        <f t="shared" si="202"/>
        <v>42016.591874999998</v>
      </c>
      <c r="T3266" s="13">
        <f t="shared" si="203"/>
        <v>42032.708333333336</v>
      </c>
      <c r="U3266" s="12">
        <v>42016</v>
      </c>
      <c r="V3266" s="12">
        <v>42032</v>
      </c>
      <c r="W3266">
        <v>2015</v>
      </c>
    </row>
    <row r="3267" spans="1:23" ht="30" x14ac:dyDescent="0.25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3">
        <f t="shared" ref="S3267:S3330" si="206">(((J3267/60)/60)/24)+DATE(1970,1,1)+(-5/24)</f>
        <v>42311.503645833327</v>
      </c>
      <c r="T3267" s="13">
        <f t="shared" ref="T3267:T3330" si="207">(((I3267/60)/60)/24)+DATE(1970,1,1)+(-5/24)</f>
        <v>42341.499999999993</v>
      </c>
      <c r="U3267" s="12">
        <v>42311</v>
      </c>
      <c r="V3267" s="12">
        <v>42341</v>
      </c>
      <c r="W3267">
        <v>2015</v>
      </c>
    </row>
    <row r="3268" spans="1:23" ht="30" x14ac:dyDescent="0.25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3">
        <f t="shared" si="206"/>
        <v>42136.32780092593</v>
      </c>
      <c r="T3268" s="13">
        <f t="shared" si="207"/>
        <v>42167.666666666664</v>
      </c>
      <c r="U3268" s="12">
        <v>42136</v>
      </c>
      <c r="V3268" s="12">
        <v>42167</v>
      </c>
      <c r="W3268">
        <v>2015</v>
      </c>
    </row>
    <row r="3269" spans="1:23" ht="30" x14ac:dyDescent="0.25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3">
        <f t="shared" si="206"/>
        <v>42172.549305555549</v>
      </c>
      <c r="T3269" s="13">
        <f t="shared" si="207"/>
        <v>42202.549305555549</v>
      </c>
      <c r="U3269" s="12">
        <v>42172</v>
      </c>
      <c r="V3269" s="12">
        <v>42202</v>
      </c>
      <c r="W3269">
        <v>2015</v>
      </c>
    </row>
    <row r="3270" spans="1:23" ht="30" x14ac:dyDescent="0.25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3">
        <f t="shared" si="206"/>
        <v>42590.695925925924</v>
      </c>
      <c r="T3270" s="13">
        <f t="shared" si="207"/>
        <v>42606.695925925924</v>
      </c>
      <c r="U3270" s="12">
        <v>42590</v>
      </c>
      <c r="V3270" s="12">
        <v>42606</v>
      </c>
      <c r="W3270">
        <v>2016</v>
      </c>
    </row>
    <row r="3271" spans="1:23" ht="30" x14ac:dyDescent="0.25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3">
        <f t="shared" si="206"/>
        <v>42137.18746527777</v>
      </c>
      <c r="T3271" s="13">
        <f t="shared" si="207"/>
        <v>42171.249999999993</v>
      </c>
      <c r="U3271" s="12">
        <v>42137</v>
      </c>
      <c r="V3271" s="12">
        <v>42171</v>
      </c>
      <c r="W3271">
        <v>2015</v>
      </c>
    </row>
    <row r="3272" spans="1:23" ht="30" x14ac:dyDescent="0.25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3">
        <f t="shared" si="206"/>
        <v>42167.324826388889</v>
      </c>
      <c r="T3272" s="13">
        <f t="shared" si="207"/>
        <v>42197.324826388889</v>
      </c>
      <c r="U3272" s="12">
        <v>42167</v>
      </c>
      <c r="V3272" s="12">
        <v>42197</v>
      </c>
      <c r="W3272">
        <v>2015</v>
      </c>
    </row>
    <row r="3273" spans="1:23" x14ac:dyDescent="0.25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3">
        <f t="shared" si="206"/>
        <v>41915.22887731481</v>
      </c>
      <c r="T3273" s="13">
        <f t="shared" si="207"/>
        <v>41945.270543981482</v>
      </c>
      <c r="U3273" s="12">
        <v>41915</v>
      </c>
      <c r="V3273" s="12">
        <v>41945</v>
      </c>
      <c r="W3273">
        <v>2014</v>
      </c>
    </row>
    <row r="3274" spans="1:23" ht="30" x14ac:dyDescent="0.25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3">
        <f t="shared" si="206"/>
        <v>42284.291770833333</v>
      </c>
      <c r="T3274" s="13">
        <f t="shared" si="207"/>
        <v>42314.333437499998</v>
      </c>
      <c r="U3274" s="12">
        <v>42284</v>
      </c>
      <c r="V3274" s="12">
        <v>42314</v>
      </c>
      <c r="W3274">
        <v>2015</v>
      </c>
    </row>
    <row r="3275" spans="1:23" ht="30" x14ac:dyDescent="0.25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3">
        <f t="shared" si="206"/>
        <v>42611.5930787037</v>
      </c>
      <c r="T3275" s="13">
        <f t="shared" si="207"/>
        <v>42627.583333333336</v>
      </c>
      <c r="U3275" s="12">
        <v>42611</v>
      </c>
      <c r="V3275" s="12">
        <v>42627</v>
      </c>
      <c r="W3275">
        <v>2016</v>
      </c>
    </row>
    <row r="3276" spans="1:23" ht="30" x14ac:dyDescent="0.25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3">
        <f t="shared" si="206"/>
        <v>42400.496203703697</v>
      </c>
      <c r="T3276" s="13">
        <f t="shared" si="207"/>
        <v>42444.666666666664</v>
      </c>
      <c r="U3276" s="12">
        <v>42400</v>
      </c>
      <c r="V3276" s="12">
        <v>42444</v>
      </c>
      <c r="W3276">
        <v>2016</v>
      </c>
    </row>
    <row r="3277" spans="1:23" ht="30" x14ac:dyDescent="0.25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3">
        <f t="shared" si="206"/>
        <v>42017.672118055554</v>
      </c>
      <c r="T3277" s="13">
        <f t="shared" si="207"/>
        <v>42043.979166666664</v>
      </c>
      <c r="U3277" s="12">
        <v>42017</v>
      </c>
      <c r="V3277" s="12">
        <v>42043</v>
      </c>
      <c r="W3277">
        <v>2015</v>
      </c>
    </row>
    <row r="3278" spans="1:23" ht="30" x14ac:dyDescent="0.25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3">
        <f t="shared" si="206"/>
        <v>42426.741655092592</v>
      </c>
      <c r="T3278" s="13">
        <f t="shared" si="207"/>
        <v>42460.957638888889</v>
      </c>
      <c r="U3278" s="12">
        <v>42426</v>
      </c>
      <c r="V3278" s="12">
        <v>42460</v>
      </c>
      <c r="W3278">
        <v>2016</v>
      </c>
    </row>
    <row r="3279" spans="1:23" ht="30" x14ac:dyDescent="0.25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3">
        <f t="shared" si="206"/>
        <v>41931.474606481483</v>
      </c>
      <c r="T3279" s="13">
        <f t="shared" si="207"/>
        <v>41961.516273148147</v>
      </c>
      <c r="U3279" s="12">
        <v>41931</v>
      </c>
      <c r="V3279" s="12">
        <v>41961</v>
      </c>
      <c r="W3279">
        <v>2014</v>
      </c>
    </row>
    <row r="3280" spans="1:23" ht="30" x14ac:dyDescent="0.25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3">
        <f t="shared" si="206"/>
        <v>42124.640081018515</v>
      </c>
      <c r="T3280" s="13">
        <f t="shared" si="207"/>
        <v>42154.640081018515</v>
      </c>
      <c r="U3280" s="12">
        <v>42124</v>
      </c>
      <c r="V3280" s="12">
        <v>42154</v>
      </c>
      <c r="W3280">
        <v>2015</v>
      </c>
    </row>
    <row r="3281" spans="1:23" ht="30" x14ac:dyDescent="0.25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3">
        <f t="shared" si="206"/>
        <v>42430.894201388881</v>
      </c>
      <c r="T3281" s="13">
        <f t="shared" si="207"/>
        <v>42460.852534722224</v>
      </c>
      <c r="U3281" s="12">
        <v>42430</v>
      </c>
      <c r="V3281" s="12">
        <v>42460</v>
      </c>
      <c r="W3281">
        <v>2016</v>
      </c>
    </row>
    <row r="3282" spans="1:23" ht="30" x14ac:dyDescent="0.25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3">
        <f t="shared" si="206"/>
        <v>42121.548587962963</v>
      </c>
      <c r="T3282" s="13">
        <f t="shared" si="207"/>
        <v>42155.999999999993</v>
      </c>
      <c r="U3282" s="12">
        <v>42121</v>
      </c>
      <c r="V3282" s="12">
        <v>42156</v>
      </c>
      <c r="W3282">
        <v>2015</v>
      </c>
    </row>
    <row r="3283" spans="1:23" ht="30" x14ac:dyDescent="0.25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3">
        <f t="shared" si="206"/>
        <v>42218.811400462961</v>
      </c>
      <c r="T3283" s="13">
        <f t="shared" si="207"/>
        <v>42248.811400462961</v>
      </c>
      <c r="U3283" s="12">
        <v>42218</v>
      </c>
      <c r="V3283" s="12">
        <v>42248</v>
      </c>
      <c r="W3283">
        <v>2015</v>
      </c>
    </row>
    <row r="3284" spans="1:23" ht="30" x14ac:dyDescent="0.25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3">
        <f t="shared" si="206"/>
        <v>42444.985972222225</v>
      </c>
      <c r="T3284" s="13">
        <f t="shared" si="207"/>
        <v>42488.985972222225</v>
      </c>
      <c r="U3284" s="12">
        <v>42444</v>
      </c>
      <c r="V3284" s="12">
        <v>42488</v>
      </c>
      <c r="W3284">
        <v>2016</v>
      </c>
    </row>
    <row r="3285" spans="1:23" ht="30" x14ac:dyDescent="0.25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3">
        <f t="shared" si="206"/>
        <v>42379.535856481474</v>
      </c>
      <c r="T3285" s="13">
        <f t="shared" si="207"/>
        <v>42410.666666666664</v>
      </c>
      <c r="U3285" s="12">
        <v>42379</v>
      </c>
      <c r="V3285" s="12">
        <v>42410</v>
      </c>
      <c r="W3285">
        <v>2016</v>
      </c>
    </row>
    <row r="3286" spans="1:23" ht="30" x14ac:dyDescent="0.25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3">
        <f t="shared" si="206"/>
        <v>42380.676539351851</v>
      </c>
      <c r="T3286" s="13">
        <f t="shared" si="207"/>
        <v>42398.040972222218</v>
      </c>
      <c r="U3286" s="12">
        <v>42380</v>
      </c>
      <c r="V3286" s="12">
        <v>42398</v>
      </c>
      <c r="W3286">
        <v>2016</v>
      </c>
    </row>
    <row r="3287" spans="1:23" x14ac:dyDescent="0.25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3">
        <f t="shared" si="206"/>
        <v>42762.734097222223</v>
      </c>
      <c r="T3287" s="13">
        <f t="shared" si="207"/>
        <v>42793.999999999993</v>
      </c>
      <c r="U3287" s="12">
        <v>42762</v>
      </c>
      <c r="V3287" s="12">
        <v>42794</v>
      </c>
      <c r="W3287">
        <v>2017</v>
      </c>
    </row>
    <row r="3288" spans="1:23" ht="30" x14ac:dyDescent="0.25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3">
        <f t="shared" si="206"/>
        <v>42567.631736111107</v>
      </c>
      <c r="T3288" s="13">
        <f t="shared" si="207"/>
        <v>42597.631736111107</v>
      </c>
      <c r="U3288" s="12">
        <v>42567</v>
      </c>
      <c r="V3288" s="12">
        <v>42597</v>
      </c>
      <c r="W3288">
        <v>2016</v>
      </c>
    </row>
    <row r="3289" spans="1:23" ht="30" x14ac:dyDescent="0.25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3">
        <f t="shared" si="206"/>
        <v>42311.541990740741</v>
      </c>
      <c r="T3289" s="13">
        <f t="shared" si="207"/>
        <v>42336.541990740741</v>
      </c>
      <c r="U3289" s="12">
        <v>42311</v>
      </c>
      <c r="V3289" s="12">
        <v>42336</v>
      </c>
      <c r="W3289">
        <v>2015</v>
      </c>
    </row>
    <row r="3290" spans="1:23" ht="30" x14ac:dyDescent="0.25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3">
        <f t="shared" si="206"/>
        <v>42505.566145833327</v>
      </c>
      <c r="T3290" s="13">
        <f t="shared" si="207"/>
        <v>42541.749999999993</v>
      </c>
      <c r="U3290" s="12">
        <v>42505</v>
      </c>
      <c r="V3290" s="12">
        <v>42541</v>
      </c>
      <c r="W3290">
        <v>2016</v>
      </c>
    </row>
    <row r="3291" spans="1:23" ht="30" x14ac:dyDescent="0.25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3">
        <f t="shared" si="206"/>
        <v>42758.159745370365</v>
      </c>
      <c r="T3291" s="13">
        <f t="shared" si="207"/>
        <v>42786.159745370365</v>
      </c>
      <c r="U3291" s="12">
        <v>42758</v>
      </c>
      <c r="V3291" s="12">
        <v>42786</v>
      </c>
      <c r="W3291">
        <v>2017</v>
      </c>
    </row>
    <row r="3292" spans="1:23" ht="45" x14ac:dyDescent="0.25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3">
        <f t="shared" si="206"/>
        <v>42775.306608796294</v>
      </c>
      <c r="T3292" s="13">
        <f t="shared" si="207"/>
        <v>42805.306608796294</v>
      </c>
      <c r="U3292" s="12">
        <v>42775</v>
      </c>
      <c r="V3292" s="12">
        <v>42805</v>
      </c>
      <c r="W3292">
        <v>2017</v>
      </c>
    </row>
    <row r="3293" spans="1:23" ht="30" x14ac:dyDescent="0.25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3">
        <f t="shared" si="206"/>
        <v>42232.494212962956</v>
      </c>
      <c r="T3293" s="13">
        <f t="shared" si="207"/>
        <v>42263.957638888889</v>
      </c>
      <c r="U3293" s="12">
        <v>42232</v>
      </c>
      <c r="V3293" s="12">
        <v>42263</v>
      </c>
      <c r="W3293">
        <v>2015</v>
      </c>
    </row>
    <row r="3294" spans="1:23" ht="30" x14ac:dyDescent="0.25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3">
        <f t="shared" si="206"/>
        <v>42282.561898148146</v>
      </c>
      <c r="T3294" s="13">
        <f t="shared" si="207"/>
        <v>42342.603564814817</v>
      </c>
      <c r="U3294" s="12">
        <v>42282</v>
      </c>
      <c r="V3294" s="12">
        <v>42342</v>
      </c>
      <c r="W3294">
        <v>2015</v>
      </c>
    </row>
    <row r="3295" spans="1:23" ht="30" x14ac:dyDescent="0.25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3">
        <f t="shared" si="206"/>
        <v>42768.217037037037</v>
      </c>
      <c r="T3295" s="13">
        <f t="shared" si="207"/>
        <v>42798.217037037037</v>
      </c>
      <c r="U3295" s="12">
        <v>42768</v>
      </c>
      <c r="V3295" s="12">
        <v>42798</v>
      </c>
      <c r="W3295">
        <v>2017</v>
      </c>
    </row>
    <row r="3296" spans="1:23" ht="30" x14ac:dyDescent="0.25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3">
        <f t="shared" si="206"/>
        <v>42141.33280092592</v>
      </c>
      <c r="T3296" s="13">
        <f t="shared" si="207"/>
        <v>42171.33280092592</v>
      </c>
      <c r="U3296" s="12">
        <v>42141</v>
      </c>
      <c r="V3296" s="12">
        <v>42171</v>
      </c>
      <c r="W3296">
        <v>2015</v>
      </c>
    </row>
    <row r="3297" spans="1:23" ht="30" x14ac:dyDescent="0.25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3">
        <f t="shared" si="206"/>
        <v>42609.234131944446</v>
      </c>
      <c r="T3297" s="13">
        <f t="shared" si="207"/>
        <v>42639.234131944446</v>
      </c>
      <c r="U3297" s="12">
        <v>42609</v>
      </c>
      <c r="V3297" s="12">
        <v>42639</v>
      </c>
      <c r="W3297">
        <v>2016</v>
      </c>
    </row>
    <row r="3298" spans="1:23" ht="30" x14ac:dyDescent="0.25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3">
        <f t="shared" si="206"/>
        <v>42309.54828703704</v>
      </c>
      <c r="T3298" s="13">
        <f t="shared" si="207"/>
        <v>42330.708333333336</v>
      </c>
      <c r="U3298" s="12">
        <v>42309</v>
      </c>
      <c r="V3298" s="12">
        <v>42330</v>
      </c>
      <c r="W3298">
        <v>2015</v>
      </c>
    </row>
    <row r="3299" spans="1:23" ht="30" x14ac:dyDescent="0.25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3">
        <f t="shared" si="206"/>
        <v>42193.563148148147</v>
      </c>
      <c r="T3299" s="13">
        <f t="shared" si="207"/>
        <v>42212.749305555553</v>
      </c>
      <c r="U3299" s="12">
        <v>42193</v>
      </c>
      <c r="V3299" s="12">
        <v>42212</v>
      </c>
      <c r="W3299">
        <v>2015</v>
      </c>
    </row>
    <row r="3300" spans="1:23" ht="30" x14ac:dyDescent="0.25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3">
        <f t="shared" si="206"/>
        <v>42239.749629629623</v>
      </c>
      <c r="T3300" s="13">
        <f t="shared" si="207"/>
        <v>42259.791666666664</v>
      </c>
      <c r="U3300" s="12">
        <v>42239</v>
      </c>
      <c r="V3300" s="12">
        <v>42259</v>
      </c>
      <c r="W3300">
        <v>2015</v>
      </c>
    </row>
    <row r="3301" spans="1:23" ht="30" x14ac:dyDescent="0.25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3">
        <f t="shared" si="206"/>
        <v>42261.709062499998</v>
      </c>
      <c r="T3301" s="13">
        <f t="shared" si="207"/>
        <v>42291.709062499998</v>
      </c>
      <c r="U3301" s="12">
        <v>42261</v>
      </c>
      <c r="V3301" s="12">
        <v>42291</v>
      </c>
      <c r="W3301">
        <v>2015</v>
      </c>
    </row>
    <row r="3302" spans="1:23" ht="30" x14ac:dyDescent="0.25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3">
        <f t="shared" si="206"/>
        <v>42102.535439814812</v>
      </c>
      <c r="T3302" s="13">
        <f t="shared" si="207"/>
        <v>42123.535439814812</v>
      </c>
      <c r="U3302" s="12">
        <v>42102</v>
      </c>
      <c r="V3302" s="12">
        <v>42123</v>
      </c>
      <c r="W3302">
        <v>2015</v>
      </c>
    </row>
    <row r="3303" spans="1:23" ht="30" x14ac:dyDescent="0.25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3">
        <f t="shared" si="206"/>
        <v>42538.527500000004</v>
      </c>
      <c r="T3303" s="13">
        <f t="shared" si="207"/>
        <v>42583.082638888889</v>
      </c>
      <c r="U3303" s="12">
        <v>42538</v>
      </c>
      <c r="V3303" s="12">
        <v>42583</v>
      </c>
      <c r="W3303">
        <v>2016</v>
      </c>
    </row>
    <row r="3304" spans="1:23" x14ac:dyDescent="0.25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3">
        <f t="shared" si="206"/>
        <v>42681.143240740734</v>
      </c>
      <c r="T3304" s="13">
        <f t="shared" si="207"/>
        <v>42711.143240740734</v>
      </c>
      <c r="U3304" s="12">
        <v>42681</v>
      </c>
      <c r="V3304" s="12">
        <v>42711</v>
      </c>
      <c r="W3304">
        <v>2016</v>
      </c>
    </row>
    <row r="3305" spans="1:23" ht="30" x14ac:dyDescent="0.25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3">
        <f t="shared" si="206"/>
        <v>42056.443101851844</v>
      </c>
      <c r="T3305" s="13">
        <f t="shared" si="207"/>
        <v>42091.401435185187</v>
      </c>
      <c r="U3305" s="12">
        <v>42056</v>
      </c>
      <c r="V3305" s="12">
        <v>42091</v>
      </c>
      <c r="W3305">
        <v>2015</v>
      </c>
    </row>
    <row r="3306" spans="1:23" ht="30" x14ac:dyDescent="0.25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3">
        <f t="shared" si="206"/>
        <v>42696.41611111111</v>
      </c>
      <c r="T3306" s="13">
        <f t="shared" si="207"/>
        <v>42726.41611111111</v>
      </c>
      <c r="U3306" s="12">
        <v>42696</v>
      </c>
      <c r="V3306" s="12">
        <v>42726</v>
      </c>
      <c r="W3306">
        <v>2016</v>
      </c>
    </row>
    <row r="3307" spans="1:23" ht="30" x14ac:dyDescent="0.25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3">
        <f t="shared" si="206"/>
        <v>42186.647546296292</v>
      </c>
      <c r="T3307" s="13">
        <f t="shared" si="207"/>
        <v>42216.647546296292</v>
      </c>
      <c r="U3307" s="12">
        <v>42186</v>
      </c>
      <c r="V3307" s="12">
        <v>42216</v>
      </c>
      <c r="W3307">
        <v>2015</v>
      </c>
    </row>
    <row r="3308" spans="1:23" ht="30" x14ac:dyDescent="0.25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3">
        <f t="shared" si="206"/>
        <v>42493.010902777773</v>
      </c>
      <c r="T3308" s="13">
        <f t="shared" si="207"/>
        <v>42530.916666666664</v>
      </c>
      <c r="U3308" s="12">
        <v>42493</v>
      </c>
      <c r="V3308" s="12">
        <v>42530</v>
      </c>
      <c r="W3308">
        <v>2016</v>
      </c>
    </row>
    <row r="3309" spans="1:23" ht="30" x14ac:dyDescent="0.25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3">
        <f t="shared" si="206"/>
        <v>42474.848831018513</v>
      </c>
      <c r="T3309" s="13">
        <f t="shared" si="207"/>
        <v>42504.848831018513</v>
      </c>
      <c r="U3309" s="12">
        <v>42474</v>
      </c>
      <c r="V3309" s="12">
        <v>42504</v>
      </c>
      <c r="W3309">
        <v>2016</v>
      </c>
    </row>
    <row r="3310" spans="1:23" ht="30" x14ac:dyDescent="0.25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3">
        <f t="shared" si="206"/>
        <v>42452.668576388889</v>
      </c>
      <c r="T3310" s="13">
        <f t="shared" si="207"/>
        <v>42473.668576388889</v>
      </c>
      <c r="U3310" s="12">
        <v>42452</v>
      </c>
      <c r="V3310" s="12">
        <v>42473</v>
      </c>
      <c r="W3310">
        <v>2016</v>
      </c>
    </row>
    <row r="3311" spans="1:23" x14ac:dyDescent="0.25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3">
        <f t="shared" si="206"/>
        <v>42628.441874999997</v>
      </c>
      <c r="T3311" s="13">
        <f t="shared" si="207"/>
        <v>42659.441874999997</v>
      </c>
      <c r="U3311" s="12">
        <v>42628</v>
      </c>
      <c r="V3311" s="12">
        <v>42659</v>
      </c>
      <c r="W3311">
        <v>2016</v>
      </c>
    </row>
    <row r="3312" spans="1:23" ht="30" x14ac:dyDescent="0.25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3">
        <f t="shared" si="206"/>
        <v>42253.720196759255</v>
      </c>
      <c r="T3312" s="13">
        <f t="shared" si="207"/>
        <v>42283.720196759255</v>
      </c>
      <c r="U3312" s="12">
        <v>42253</v>
      </c>
      <c r="V3312" s="12">
        <v>42283</v>
      </c>
      <c r="W3312">
        <v>2015</v>
      </c>
    </row>
    <row r="3313" spans="1:23" ht="30" x14ac:dyDescent="0.25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3">
        <f t="shared" si="206"/>
        <v>42264.083449074074</v>
      </c>
      <c r="T3313" s="13">
        <f t="shared" si="207"/>
        <v>42294.083449074074</v>
      </c>
      <c r="U3313" s="12">
        <v>42264</v>
      </c>
      <c r="V3313" s="12">
        <v>42294</v>
      </c>
      <c r="W3313">
        <v>2015</v>
      </c>
    </row>
    <row r="3314" spans="1:23" ht="30" x14ac:dyDescent="0.25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3">
        <f t="shared" si="206"/>
        <v>42664.601226851846</v>
      </c>
      <c r="T3314" s="13">
        <f t="shared" si="207"/>
        <v>42685.708333333336</v>
      </c>
      <c r="U3314" s="12">
        <v>42664</v>
      </c>
      <c r="V3314" s="12">
        <v>42685</v>
      </c>
      <c r="W3314">
        <v>2016</v>
      </c>
    </row>
    <row r="3315" spans="1:23" ht="30" x14ac:dyDescent="0.25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3">
        <f t="shared" si="206"/>
        <v>42382.036076388882</v>
      </c>
      <c r="T3315" s="13">
        <f t="shared" si="207"/>
        <v>42395.833333333336</v>
      </c>
      <c r="U3315" s="12">
        <v>42382</v>
      </c>
      <c r="V3315" s="12">
        <v>42395</v>
      </c>
      <c r="W3315">
        <v>2016</v>
      </c>
    </row>
    <row r="3316" spans="1:23" ht="30" x14ac:dyDescent="0.25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3">
        <f t="shared" si="206"/>
        <v>42105.059155092589</v>
      </c>
      <c r="T3316" s="13">
        <f t="shared" si="207"/>
        <v>42132.628472222219</v>
      </c>
      <c r="U3316" s="12">
        <v>42105</v>
      </c>
      <c r="V3316" s="12">
        <v>42132</v>
      </c>
      <c r="W3316">
        <v>2015</v>
      </c>
    </row>
    <row r="3317" spans="1:23" ht="30" x14ac:dyDescent="0.25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3">
        <f t="shared" si="206"/>
        <v>42466.095381944448</v>
      </c>
      <c r="T3317" s="13">
        <f t="shared" si="207"/>
        <v>42496.095381944448</v>
      </c>
      <c r="U3317" s="12">
        <v>42466</v>
      </c>
      <c r="V3317" s="12">
        <v>42496</v>
      </c>
      <c r="W3317">
        <v>2016</v>
      </c>
    </row>
    <row r="3318" spans="1:23" ht="45" x14ac:dyDescent="0.25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3">
        <f t="shared" si="206"/>
        <v>41826.662905092591</v>
      </c>
      <c r="T3318" s="13">
        <f t="shared" si="207"/>
        <v>41859.370833333334</v>
      </c>
      <c r="U3318" s="12">
        <v>41826</v>
      </c>
      <c r="V3318" s="12">
        <v>41859</v>
      </c>
      <c r="W3318">
        <v>2014</v>
      </c>
    </row>
    <row r="3319" spans="1:23" ht="30" x14ac:dyDescent="0.25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3">
        <f t="shared" si="206"/>
        <v>42498.831296296288</v>
      </c>
      <c r="T3319" s="13">
        <f t="shared" si="207"/>
        <v>42528.831296296288</v>
      </c>
      <c r="U3319" s="12">
        <v>42498</v>
      </c>
      <c r="V3319" s="12">
        <v>42528</v>
      </c>
      <c r="W3319">
        <v>2016</v>
      </c>
    </row>
    <row r="3320" spans="1:23" x14ac:dyDescent="0.25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3">
        <f t="shared" si="206"/>
        <v>42431.093668981477</v>
      </c>
      <c r="T3320" s="13">
        <f t="shared" si="207"/>
        <v>42470.895833333336</v>
      </c>
      <c r="U3320" s="12">
        <v>42431</v>
      </c>
      <c r="V3320" s="12">
        <v>42470</v>
      </c>
      <c r="W3320">
        <v>2016</v>
      </c>
    </row>
    <row r="3321" spans="1:23" ht="30" x14ac:dyDescent="0.25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3">
        <f t="shared" si="206"/>
        <v>41990.377152777779</v>
      </c>
      <c r="T3321" s="13">
        <f t="shared" si="207"/>
        <v>42035.377152777779</v>
      </c>
      <c r="U3321" s="12">
        <v>41990</v>
      </c>
      <c r="V3321" s="12">
        <v>42035</v>
      </c>
      <c r="W3321">
        <v>2014</v>
      </c>
    </row>
    <row r="3322" spans="1:23" ht="30" x14ac:dyDescent="0.25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3">
        <f t="shared" si="206"/>
        <v>42512.837465277778</v>
      </c>
      <c r="T3322" s="13">
        <f t="shared" si="207"/>
        <v>42542.837465277778</v>
      </c>
      <c r="U3322" s="12">
        <v>42512</v>
      </c>
      <c r="V3322" s="12">
        <v>42542</v>
      </c>
      <c r="W3322">
        <v>2016</v>
      </c>
    </row>
    <row r="3323" spans="1:23" ht="30" x14ac:dyDescent="0.25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3">
        <f t="shared" si="206"/>
        <v>41913.891956018517</v>
      </c>
      <c r="T3323" s="13">
        <f t="shared" si="207"/>
        <v>41927.957638888889</v>
      </c>
      <c r="U3323" s="12">
        <v>41913</v>
      </c>
      <c r="V3323" s="12">
        <v>41927</v>
      </c>
      <c r="W3323">
        <v>2014</v>
      </c>
    </row>
    <row r="3324" spans="1:23" ht="30" x14ac:dyDescent="0.25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3">
        <f t="shared" si="206"/>
        <v>42520.802037037036</v>
      </c>
      <c r="T3324" s="13">
        <f t="shared" si="207"/>
        <v>42542.954861111109</v>
      </c>
      <c r="U3324" s="12">
        <v>42520</v>
      </c>
      <c r="V3324" s="12">
        <v>42542</v>
      </c>
      <c r="W3324">
        <v>2016</v>
      </c>
    </row>
    <row r="3325" spans="1:23" ht="30" x14ac:dyDescent="0.25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3">
        <f t="shared" si="206"/>
        <v>42608.157499999994</v>
      </c>
      <c r="T3325" s="13">
        <f t="shared" si="207"/>
        <v>42638.157499999994</v>
      </c>
      <c r="U3325" s="12">
        <v>42608</v>
      </c>
      <c r="V3325" s="12">
        <v>42638</v>
      </c>
      <c r="W3325">
        <v>2016</v>
      </c>
    </row>
    <row r="3326" spans="1:23" ht="30" x14ac:dyDescent="0.25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3">
        <f t="shared" si="206"/>
        <v>42512.374884259254</v>
      </c>
      <c r="T3326" s="13">
        <f t="shared" si="207"/>
        <v>42526.374884259254</v>
      </c>
      <c r="U3326" s="12">
        <v>42512</v>
      </c>
      <c r="V3326" s="12">
        <v>42526</v>
      </c>
      <c r="W3326">
        <v>2016</v>
      </c>
    </row>
    <row r="3327" spans="1:23" ht="30" x14ac:dyDescent="0.25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3">
        <f t="shared" si="206"/>
        <v>42064.577280092592</v>
      </c>
      <c r="T3327" s="13">
        <f t="shared" si="207"/>
        <v>42099.535613425927</v>
      </c>
      <c r="U3327" s="12">
        <v>42064</v>
      </c>
      <c r="V3327" s="12">
        <v>42099</v>
      </c>
      <c r="W3327">
        <v>2015</v>
      </c>
    </row>
    <row r="3328" spans="1:23" ht="30" x14ac:dyDescent="0.25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3">
        <f t="shared" si="206"/>
        <v>42041.505844907406</v>
      </c>
      <c r="T3328" s="13">
        <f t="shared" si="207"/>
        <v>42071.464178240734</v>
      </c>
      <c r="U3328" s="12">
        <v>42041</v>
      </c>
      <c r="V3328" s="12">
        <v>42071</v>
      </c>
      <c r="W3328">
        <v>2015</v>
      </c>
    </row>
    <row r="3329" spans="1:23" ht="30" x14ac:dyDescent="0.25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3">
        <f t="shared" si="206"/>
        <v>42468.166273148141</v>
      </c>
      <c r="T3329" s="13">
        <f t="shared" si="207"/>
        <v>42498.166273148141</v>
      </c>
      <c r="U3329" s="12">
        <v>42468</v>
      </c>
      <c r="V3329" s="12">
        <v>42498</v>
      </c>
      <c r="W3329">
        <v>2016</v>
      </c>
    </row>
    <row r="3330" spans="1:23" ht="30" x14ac:dyDescent="0.25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7">
        <f t="shared" si="205"/>
        <v>292.77777777777777</v>
      </c>
      <c r="Q3330" t="s">
        <v>8317</v>
      </c>
      <c r="R3330" t="s">
        <v>8318</v>
      </c>
      <c r="S3330" s="13">
        <f t="shared" si="206"/>
        <v>41822.366701388884</v>
      </c>
      <c r="T3330" s="13">
        <f t="shared" si="207"/>
        <v>41824.833333333328</v>
      </c>
      <c r="U3330" s="12">
        <v>41822</v>
      </c>
      <c r="V3330" s="12">
        <v>41824</v>
      </c>
      <c r="W3330">
        <v>2014</v>
      </c>
    </row>
    <row r="3331" spans="1:23" ht="30" x14ac:dyDescent="0.25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3">
        <f t="shared" ref="S3331:S3394" si="210">(((J3331/60)/60)/24)+DATE(1970,1,1)+(-5/24)</f>
        <v>41837.114675925921</v>
      </c>
      <c r="T3331" s="13">
        <f t="shared" ref="T3331:T3394" si="211">(((I3331/60)/60)/24)+DATE(1970,1,1)+(-5/24)</f>
        <v>41847.75</v>
      </c>
      <c r="U3331" s="12">
        <v>41837</v>
      </c>
      <c r="V3331" s="12">
        <v>41847</v>
      </c>
      <c r="W3331">
        <v>2014</v>
      </c>
    </row>
    <row r="3332" spans="1:23" ht="30" x14ac:dyDescent="0.25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3">
        <f t="shared" si="210"/>
        <v>42065.679027777776</v>
      </c>
      <c r="T3332" s="13">
        <f t="shared" si="211"/>
        <v>42095.637361111112</v>
      </c>
      <c r="U3332" s="12">
        <v>42065</v>
      </c>
      <c r="V3332" s="12">
        <v>42095</v>
      </c>
      <c r="W3332">
        <v>2015</v>
      </c>
    </row>
    <row r="3333" spans="1:23" ht="30" x14ac:dyDescent="0.25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3">
        <f t="shared" si="210"/>
        <v>42248.48942129629</v>
      </c>
      <c r="T3333" s="13">
        <f t="shared" si="211"/>
        <v>42283.48942129629</v>
      </c>
      <c r="U3333" s="12">
        <v>42248</v>
      </c>
      <c r="V3333" s="12">
        <v>42283</v>
      </c>
      <c r="W3333">
        <v>2015</v>
      </c>
    </row>
    <row r="3334" spans="1:23" ht="30" x14ac:dyDescent="0.25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3">
        <f t="shared" si="210"/>
        <v>41809.651967592588</v>
      </c>
      <c r="T3334" s="13">
        <f t="shared" si="211"/>
        <v>41839.651967592588</v>
      </c>
      <c r="U3334" s="12">
        <v>41809</v>
      </c>
      <c r="V3334" s="12">
        <v>41839</v>
      </c>
      <c r="W3334">
        <v>2014</v>
      </c>
    </row>
    <row r="3335" spans="1:23" ht="30" x14ac:dyDescent="0.25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3">
        <f t="shared" si="210"/>
        <v>42148.468518518515</v>
      </c>
      <c r="T3335" s="13">
        <f t="shared" si="211"/>
        <v>42170.468518518515</v>
      </c>
      <c r="U3335" s="12">
        <v>42148</v>
      </c>
      <c r="V3335" s="12">
        <v>42170</v>
      </c>
      <c r="W3335">
        <v>2015</v>
      </c>
    </row>
    <row r="3336" spans="1:23" ht="30" x14ac:dyDescent="0.25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3">
        <f t="shared" si="210"/>
        <v>42185.312754629624</v>
      </c>
      <c r="T3336" s="13">
        <f t="shared" si="211"/>
        <v>42215.312754629624</v>
      </c>
      <c r="U3336" s="12">
        <v>42185</v>
      </c>
      <c r="V3336" s="12">
        <v>42215</v>
      </c>
      <c r="W3336">
        <v>2015</v>
      </c>
    </row>
    <row r="3337" spans="1:23" ht="30" x14ac:dyDescent="0.25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3">
        <f t="shared" si="210"/>
        <v>41827.465810185182</v>
      </c>
      <c r="T3337" s="13">
        <f t="shared" si="211"/>
        <v>41854.75</v>
      </c>
      <c r="U3337" s="12">
        <v>41827</v>
      </c>
      <c r="V3337" s="12">
        <v>41854</v>
      </c>
      <c r="W3337">
        <v>2014</v>
      </c>
    </row>
    <row r="3338" spans="1:23" ht="30" x14ac:dyDescent="0.25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3">
        <f t="shared" si="210"/>
        <v>42437.190347222226</v>
      </c>
      <c r="T3338" s="13">
        <f t="shared" si="211"/>
        <v>42465.148680555554</v>
      </c>
      <c r="U3338" s="12">
        <v>42437</v>
      </c>
      <c r="V3338" s="12">
        <v>42465</v>
      </c>
      <c r="W3338">
        <v>2016</v>
      </c>
    </row>
    <row r="3339" spans="1:23" ht="30" x14ac:dyDescent="0.25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3">
        <f t="shared" si="210"/>
        <v>41901.073692129627</v>
      </c>
      <c r="T3339" s="13">
        <f t="shared" si="211"/>
        <v>41922.666666666664</v>
      </c>
      <c r="U3339" s="12">
        <v>41901</v>
      </c>
      <c r="V3339" s="12">
        <v>41922</v>
      </c>
      <c r="W3339">
        <v>2014</v>
      </c>
    </row>
    <row r="3340" spans="1:23" x14ac:dyDescent="0.25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3">
        <f t="shared" si="210"/>
        <v>42769.366666666661</v>
      </c>
      <c r="T3340" s="13">
        <f t="shared" si="211"/>
        <v>42790.366666666661</v>
      </c>
      <c r="U3340" s="12">
        <v>42769</v>
      </c>
      <c r="V3340" s="12">
        <v>42790</v>
      </c>
      <c r="W3340">
        <v>2017</v>
      </c>
    </row>
    <row r="3341" spans="1:23" ht="30" x14ac:dyDescent="0.25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3">
        <f t="shared" si="210"/>
        <v>42549.457384259258</v>
      </c>
      <c r="T3341" s="13">
        <f t="shared" si="211"/>
        <v>42579.457384259258</v>
      </c>
      <c r="U3341" s="12">
        <v>42549</v>
      </c>
      <c r="V3341" s="12">
        <v>42579</v>
      </c>
      <c r="W3341">
        <v>2016</v>
      </c>
    </row>
    <row r="3342" spans="1:23" ht="30" x14ac:dyDescent="0.25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3">
        <f t="shared" si="210"/>
        <v>42685.765671296293</v>
      </c>
      <c r="T3342" s="13">
        <f t="shared" si="211"/>
        <v>42710.765671296293</v>
      </c>
      <c r="U3342" s="12">
        <v>42685</v>
      </c>
      <c r="V3342" s="12">
        <v>42710</v>
      </c>
      <c r="W3342">
        <v>2016</v>
      </c>
    </row>
    <row r="3343" spans="1:23" ht="30" x14ac:dyDescent="0.25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3">
        <f t="shared" si="210"/>
        <v>42510.590520833335</v>
      </c>
      <c r="T3343" s="13">
        <f t="shared" si="211"/>
        <v>42533.499999999993</v>
      </c>
      <c r="U3343" s="12">
        <v>42510</v>
      </c>
      <c r="V3343" s="12">
        <v>42533</v>
      </c>
      <c r="W3343">
        <v>2016</v>
      </c>
    </row>
    <row r="3344" spans="1:23" ht="30" x14ac:dyDescent="0.25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3">
        <f t="shared" si="210"/>
        <v>42062.088078703695</v>
      </c>
      <c r="T3344" s="13">
        <f t="shared" si="211"/>
        <v>42094.999305555553</v>
      </c>
      <c r="U3344" s="12">
        <v>42062</v>
      </c>
      <c r="V3344" s="12">
        <v>42094</v>
      </c>
      <c r="W3344">
        <v>2015</v>
      </c>
    </row>
    <row r="3345" spans="1:23" ht="30" x14ac:dyDescent="0.25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3">
        <f t="shared" si="210"/>
        <v>42452.708148148151</v>
      </c>
      <c r="T3345" s="13">
        <f t="shared" si="211"/>
        <v>42473.345833333333</v>
      </c>
      <c r="U3345" s="12">
        <v>42452</v>
      </c>
      <c r="V3345" s="12">
        <v>42473</v>
      </c>
      <c r="W3345">
        <v>2016</v>
      </c>
    </row>
    <row r="3346" spans="1:23" ht="30" x14ac:dyDescent="0.25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3">
        <f t="shared" si="210"/>
        <v>41850.991817129623</v>
      </c>
      <c r="T3346" s="13">
        <f t="shared" si="211"/>
        <v>41880.991817129623</v>
      </c>
      <c r="U3346" s="12">
        <v>41850</v>
      </c>
      <c r="V3346" s="12">
        <v>41880</v>
      </c>
      <c r="W3346">
        <v>2014</v>
      </c>
    </row>
    <row r="3347" spans="1:23" ht="30" x14ac:dyDescent="0.25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3">
        <f t="shared" si="210"/>
        <v>42052.897777777776</v>
      </c>
      <c r="T3347" s="13">
        <f t="shared" si="211"/>
        <v>42111.817361111105</v>
      </c>
      <c r="U3347" s="12">
        <v>42052</v>
      </c>
      <c r="V3347" s="12">
        <v>42111</v>
      </c>
      <c r="W3347">
        <v>2015</v>
      </c>
    </row>
    <row r="3348" spans="1:23" ht="30" x14ac:dyDescent="0.25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3">
        <f t="shared" si="210"/>
        <v>42053.816087962965</v>
      </c>
      <c r="T3348" s="13">
        <f t="shared" si="211"/>
        <v>42060.816087962965</v>
      </c>
      <c r="U3348" s="12">
        <v>42053</v>
      </c>
      <c r="V3348" s="12">
        <v>42060</v>
      </c>
      <c r="W3348">
        <v>2015</v>
      </c>
    </row>
    <row r="3349" spans="1:23" ht="30" x14ac:dyDescent="0.25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3">
        <f t="shared" si="210"/>
        <v>42484.343217592592</v>
      </c>
      <c r="T3349" s="13">
        <f t="shared" si="211"/>
        <v>42498.666666666664</v>
      </c>
      <c r="U3349" s="12">
        <v>42484</v>
      </c>
      <c r="V3349" s="12">
        <v>42498</v>
      </c>
      <c r="W3349">
        <v>2016</v>
      </c>
    </row>
    <row r="3350" spans="1:23" ht="30" x14ac:dyDescent="0.25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3">
        <f t="shared" si="210"/>
        <v>42466.350462962961</v>
      </c>
      <c r="T3350" s="13">
        <f t="shared" si="211"/>
        <v>42489.957638888889</v>
      </c>
      <c r="U3350" s="12">
        <v>42466</v>
      </c>
      <c r="V3350" s="12">
        <v>42489</v>
      </c>
      <c r="W3350">
        <v>2016</v>
      </c>
    </row>
    <row r="3351" spans="1:23" ht="30" x14ac:dyDescent="0.25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3">
        <f t="shared" si="210"/>
        <v>42512.902453703697</v>
      </c>
      <c r="T3351" s="13">
        <f t="shared" si="211"/>
        <v>42534.499999999993</v>
      </c>
      <c r="U3351" s="12">
        <v>42512</v>
      </c>
      <c r="V3351" s="12">
        <v>42534</v>
      </c>
      <c r="W3351">
        <v>2016</v>
      </c>
    </row>
    <row r="3352" spans="1:23" ht="30" x14ac:dyDescent="0.25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3">
        <f t="shared" si="210"/>
        <v>42302.493182870363</v>
      </c>
      <c r="T3352" s="13">
        <f t="shared" si="211"/>
        <v>42337.749999999993</v>
      </c>
      <c r="U3352" s="12">
        <v>42302</v>
      </c>
      <c r="V3352" s="12">
        <v>42337</v>
      </c>
      <c r="W3352">
        <v>2015</v>
      </c>
    </row>
    <row r="3353" spans="1:23" ht="30" x14ac:dyDescent="0.25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3">
        <f t="shared" si="210"/>
        <v>41806.187094907407</v>
      </c>
      <c r="T3353" s="13">
        <f t="shared" si="211"/>
        <v>41843.25</v>
      </c>
      <c r="U3353" s="12">
        <v>41806</v>
      </c>
      <c r="V3353" s="12">
        <v>41843</v>
      </c>
      <c r="W3353">
        <v>2014</v>
      </c>
    </row>
    <row r="3354" spans="1:23" ht="30" x14ac:dyDescent="0.25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3">
        <f t="shared" si="210"/>
        <v>42495.784467592595</v>
      </c>
      <c r="T3354" s="13">
        <f t="shared" si="211"/>
        <v>42552.749999999993</v>
      </c>
      <c r="U3354" s="12">
        <v>42495</v>
      </c>
      <c r="V3354" s="12">
        <v>42552</v>
      </c>
      <c r="W3354">
        <v>2016</v>
      </c>
    </row>
    <row r="3355" spans="1:23" ht="30" x14ac:dyDescent="0.25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3">
        <f t="shared" si="210"/>
        <v>42479.223958333336</v>
      </c>
      <c r="T3355" s="13">
        <f t="shared" si="211"/>
        <v>42492.749999999993</v>
      </c>
      <c r="U3355" s="12">
        <v>42479</v>
      </c>
      <c r="V3355" s="12">
        <v>42492</v>
      </c>
      <c r="W3355">
        <v>2016</v>
      </c>
    </row>
    <row r="3356" spans="1:23" ht="30" x14ac:dyDescent="0.25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3">
        <f t="shared" si="210"/>
        <v>42270.518587962964</v>
      </c>
      <c r="T3356" s="13">
        <f t="shared" si="211"/>
        <v>42305.959027777775</v>
      </c>
      <c r="U3356" s="12">
        <v>42270</v>
      </c>
      <c r="V3356" s="12">
        <v>42305</v>
      </c>
      <c r="W3356">
        <v>2015</v>
      </c>
    </row>
    <row r="3357" spans="1:23" ht="30" x14ac:dyDescent="0.25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3">
        <f t="shared" si="210"/>
        <v>42489.411192129628</v>
      </c>
      <c r="T3357" s="13">
        <f t="shared" si="211"/>
        <v>42500.261805555558</v>
      </c>
      <c r="U3357" s="12">
        <v>42489</v>
      </c>
      <c r="V3357" s="12">
        <v>42500</v>
      </c>
      <c r="W3357">
        <v>2016</v>
      </c>
    </row>
    <row r="3358" spans="1:23" ht="30" x14ac:dyDescent="0.25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3">
        <f t="shared" si="210"/>
        <v>42536.607314814813</v>
      </c>
      <c r="T3358" s="13">
        <f t="shared" si="211"/>
        <v>42566.607314814813</v>
      </c>
      <c r="U3358" s="12">
        <v>42536</v>
      </c>
      <c r="V3358" s="12">
        <v>42566</v>
      </c>
      <c r="W3358">
        <v>2016</v>
      </c>
    </row>
    <row r="3359" spans="1:23" ht="30" x14ac:dyDescent="0.25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3">
        <f t="shared" si="210"/>
        <v>41822.209606481476</v>
      </c>
      <c r="T3359" s="13">
        <f t="shared" si="211"/>
        <v>41852.209606481476</v>
      </c>
      <c r="U3359" s="12">
        <v>41822</v>
      </c>
      <c r="V3359" s="12">
        <v>41852</v>
      </c>
      <c r="W3359">
        <v>2014</v>
      </c>
    </row>
    <row r="3360" spans="1:23" ht="30" x14ac:dyDescent="0.25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3">
        <f t="shared" si="210"/>
        <v>41932.102766203701</v>
      </c>
      <c r="T3360" s="13">
        <f t="shared" si="211"/>
        <v>41962.144432870373</v>
      </c>
      <c r="U3360" s="12">
        <v>41932</v>
      </c>
      <c r="V3360" s="12">
        <v>41962</v>
      </c>
      <c r="W3360">
        <v>2014</v>
      </c>
    </row>
    <row r="3361" spans="1:23" ht="30" x14ac:dyDescent="0.25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3">
        <f t="shared" si="210"/>
        <v>42745.848773148151</v>
      </c>
      <c r="T3361" s="13">
        <f t="shared" si="211"/>
        <v>42790.848773148151</v>
      </c>
      <c r="U3361" s="12">
        <v>42745</v>
      </c>
      <c r="V3361" s="12">
        <v>42790</v>
      </c>
      <c r="W3361">
        <v>2017</v>
      </c>
    </row>
    <row r="3362" spans="1:23" x14ac:dyDescent="0.25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3">
        <f t="shared" si="210"/>
        <v>42696.874340277776</v>
      </c>
      <c r="T3362" s="13">
        <f t="shared" si="211"/>
        <v>42718.457638888889</v>
      </c>
      <c r="U3362" s="12">
        <v>42696</v>
      </c>
      <c r="V3362" s="12">
        <v>42718</v>
      </c>
      <c r="W3362">
        <v>2016</v>
      </c>
    </row>
    <row r="3363" spans="1:23" ht="30" x14ac:dyDescent="0.25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3">
        <f t="shared" si="210"/>
        <v>41865.817013888889</v>
      </c>
      <c r="T3363" s="13">
        <f t="shared" si="211"/>
        <v>41883.457638888889</v>
      </c>
      <c r="U3363" s="12">
        <v>41865</v>
      </c>
      <c r="V3363" s="12">
        <v>41883</v>
      </c>
      <c r="W3363">
        <v>2014</v>
      </c>
    </row>
    <row r="3364" spans="1:23" ht="30" x14ac:dyDescent="0.25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3">
        <f t="shared" si="210"/>
        <v>42055.883298611108</v>
      </c>
      <c r="T3364" s="13">
        <f t="shared" si="211"/>
        <v>42069.996527777774</v>
      </c>
      <c r="U3364" s="12">
        <v>42055</v>
      </c>
      <c r="V3364" s="12">
        <v>42069</v>
      </c>
      <c r="W3364">
        <v>2015</v>
      </c>
    </row>
    <row r="3365" spans="1:23" ht="30" x14ac:dyDescent="0.25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3">
        <f t="shared" si="210"/>
        <v>41851.563020833331</v>
      </c>
      <c r="T3365" s="13">
        <f t="shared" si="211"/>
        <v>41870.458333333328</v>
      </c>
      <c r="U3365" s="12">
        <v>41851</v>
      </c>
      <c r="V3365" s="12">
        <v>41870</v>
      </c>
      <c r="W3365">
        <v>2014</v>
      </c>
    </row>
    <row r="3366" spans="1:23" ht="30" x14ac:dyDescent="0.25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3">
        <f t="shared" si="210"/>
        <v>42422.769085648142</v>
      </c>
      <c r="T3366" s="13">
        <f t="shared" si="211"/>
        <v>42444.666666666664</v>
      </c>
      <c r="U3366" s="12">
        <v>42422</v>
      </c>
      <c r="V3366" s="12">
        <v>42444</v>
      </c>
      <c r="W3366">
        <v>2016</v>
      </c>
    </row>
    <row r="3367" spans="1:23" ht="30" x14ac:dyDescent="0.25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3">
        <f t="shared" si="210"/>
        <v>42320.893425925926</v>
      </c>
      <c r="T3367" s="13">
        <f t="shared" si="211"/>
        <v>42350.893425925926</v>
      </c>
      <c r="U3367" s="12">
        <v>42320</v>
      </c>
      <c r="V3367" s="12">
        <v>42350</v>
      </c>
      <c r="W3367">
        <v>2015</v>
      </c>
    </row>
    <row r="3368" spans="1:23" ht="30" x14ac:dyDescent="0.25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3">
        <f t="shared" si="210"/>
        <v>42106.859224537031</v>
      </c>
      <c r="T3368" s="13">
        <f t="shared" si="211"/>
        <v>42136.859224537031</v>
      </c>
      <c r="U3368" s="12">
        <v>42106</v>
      </c>
      <c r="V3368" s="12">
        <v>42136</v>
      </c>
      <c r="W3368">
        <v>2015</v>
      </c>
    </row>
    <row r="3369" spans="1:23" ht="30" x14ac:dyDescent="0.25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3">
        <f t="shared" si="210"/>
        <v>42192.725624999999</v>
      </c>
      <c r="T3369" s="13">
        <f t="shared" si="211"/>
        <v>42217.725624999999</v>
      </c>
      <c r="U3369" s="12">
        <v>42192</v>
      </c>
      <c r="V3369" s="12">
        <v>42217</v>
      </c>
      <c r="W3369">
        <v>2015</v>
      </c>
    </row>
    <row r="3370" spans="1:23" ht="30" x14ac:dyDescent="0.25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3">
        <f t="shared" si="210"/>
        <v>41968.991423611107</v>
      </c>
      <c r="T3370" s="13">
        <f t="shared" si="211"/>
        <v>42004.999999999993</v>
      </c>
      <c r="U3370" s="12">
        <v>41968</v>
      </c>
      <c r="V3370" s="12">
        <v>42005</v>
      </c>
      <c r="W3370">
        <v>2014</v>
      </c>
    </row>
    <row r="3371" spans="1:23" ht="30" x14ac:dyDescent="0.25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3">
        <f t="shared" si="210"/>
        <v>42689.833101851851</v>
      </c>
      <c r="T3371" s="13">
        <f t="shared" si="211"/>
        <v>42749.833101851851</v>
      </c>
      <c r="U3371" s="12">
        <v>42689</v>
      </c>
      <c r="V3371" s="12">
        <v>42749</v>
      </c>
      <c r="W3371">
        <v>2016</v>
      </c>
    </row>
    <row r="3372" spans="1:23" x14ac:dyDescent="0.25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3">
        <f t="shared" si="210"/>
        <v>42690.125983796293</v>
      </c>
      <c r="T3372" s="13">
        <f t="shared" si="211"/>
        <v>42721.124999999993</v>
      </c>
      <c r="U3372" s="12">
        <v>42690</v>
      </c>
      <c r="V3372" s="12">
        <v>42721</v>
      </c>
      <c r="W3372">
        <v>2016</v>
      </c>
    </row>
    <row r="3373" spans="1:23" ht="30" x14ac:dyDescent="0.25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3">
        <f t="shared" si="210"/>
        <v>42312.666261574072</v>
      </c>
      <c r="T3373" s="13">
        <f t="shared" si="211"/>
        <v>42340.666261574072</v>
      </c>
      <c r="U3373" s="12">
        <v>42312</v>
      </c>
      <c r="V3373" s="12">
        <v>42340</v>
      </c>
      <c r="W3373">
        <v>2015</v>
      </c>
    </row>
    <row r="3374" spans="1:23" ht="30" x14ac:dyDescent="0.25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3">
        <f t="shared" si="210"/>
        <v>41855.339768518512</v>
      </c>
      <c r="T3374" s="13">
        <f t="shared" si="211"/>
        <v>41875.999305555553</v>
      </c>
      <c r="U3374" s="12">
        <v>41855</v>
      </c>
      <c r="V3374" s="12">
        <v>41875</v>
      </c>
      <c r="W3374">
        <v>2014</v>
      </c>
    </row>
    <row r="3375" spans="1:23" ht="30" x14ac:dyDescent="0.25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3">
        <f t="shared" si="210"/>
        <v>42179.646296296291</v>
      </c>
      <c r="T3375" s="13">
        <f t="shared" si="211"/>
        <v>42203.458333333336</v>
      </c>
      <c r="U3375" s="12">
        <v>42179</v>
      </c>
      <c r="V3375" s="12">
        <v>42203</v>
      </c>
      <c r="W3375">
        <v>2015</v>
      </c>
    </row>
    <row r="3376" spans="1:23" ht="30" x14ac:dyDescent="0.25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3">
        <f t="shared" si="210"/>
        <v>42275.523333333331</v>
      </c>
      <c r="T3376" s="13">
        <f t="shared" si="211"/>
        <v>42305.523333333331</v>
      </c>
      <c r="U3376" s="12">
        <v>42275</v>
      </c>
      <c r="V3376" s="12">
        <v>42305</v>
      </c>
      <c r="W3376">
        <v>2015</v>
      </c>
    </row>
    <row r="3377" spans="1:23" ht="30" x14ac:dyDescent="0.25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3">
        <f t="shared" si="210"/>
        <v>41765.402465277773</v>
      </c>
      <c r="T3377" s="13">
        <f t="shared" si="211"/>
        <v>41777.402465277773</v>
      </c>
      <c r="U3377" s="12">
        <v>41765</v>
      </c>
      <c r="V3377" s="12">
        <v>41777</v>
      </c>
      <c r="W3377">
        <v>2014</v>
      </c>
    </row>
    <row r="3378" spans="1:23" ht="30" x14ac:dyDescent="0.25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3">
        <f t="shared" si="210"/>
        <v>42059.492986111109</v>
      </c>
      <c r="T3378" s="13">
        <f t="shared" si="211"/>
        <v>42119.451319444437</v>
      </c>
      <c r="U3378" s="12">
        <v>42059</v>
      </c>
      <c r="V3378" s="12">
        <v>42119</v>
      </c>
      <c r="W3378">
        <v>2015</v>
      </c>
    </row>
    <row r="3379" spans="1:23" ht="30" x14ac:dyDescent="0.25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3">
        <f t="shared" si="210"/>
        <v>42053.524293981485</v>
      </c>
      <c r="T3379" s="13">
        <f t="shared" si="211"/>
        <v>42083.49722222222</v>
      </c>
      <c r="U3379" s="12">
        <v>42053</v>
      </c>
      <c r="V3379" s="12">
        <v>42083</v>
      </c>
      <c r="W3379">
        <v>2015</v>
      </c>
    </row>
    <row r="3380" spans="1:23" ht="45" x14ac:dyDescent="0.25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3">
        <f t="shared" si="210"/>
        <v>41858.147060185183</v>
      </c>
      <c r="T3380" s="13">
        <f t="shared" si="211"/>
        <v>41882.338888888888</v>
      </c>
      <c r="U3380" s="12">
        <v>41858</v>
      </c>
      <c r="V3380" s="12">
        <v>41882</v>
      </c>
      <c r="W3380">
        <v>2014</v>
      </c>
    </row>
    <row r="3381" spans="1:23" ht="30" x14ac:dyDescent="0.25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3">
        <f t="shared" si="210"/>
        <v>42225.305555555555</v>
      </c>
      <c r="T3381" s="13">
        <f t="shared" si="211"/>
        <v>42242.749999999993</v>
      </c>
      <c r="U3381" s="12">
        <v>42225</v>
      </c>
      <c r="V3381" s="12">
        <v>42242</v>
      </c>
      <c r="W3381">
        <v>2015</v>
      </c>
    </row>
    <row r="3382" spans="1:23" ht="30" x14ac:dyDescent="0.25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3">
        <f t="shared" si="210"/>
        <v>41937.745115740734</v>
      </c>
      <c r="T3382" s="13">
        <f t="shared" si="211"/>
        <v>41972.786782407398</v>
      </c>
      <c r="U3382" s="12">
        <v>41937</v>
      </c>
      <c r="V3382" s="12">
        <v>41972</v>
      </c>
      <c r="W3382">
        <v>2014</v>
      </c>
    </row>
    <row r="3383" spans="1:23" ht="30" x14ac:dyDescent="0.25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3">
        <f t="shared" si="210"/>
        <v>42043.976655092592</v>
      </c>
      <c r="T3383" s="13">
        <f t="shared" si="211"/>
        <v>42073.934988425921</v>
      </c>
      <c r="U3383" s="12">
        <v>42043</v>
      </c>
      <c r="V3383" s="12">
        <v>42073</v>
      </c>
      <c r="W3383">
        <v>2015</v>
      </c>
    </row>
    <row r="3384" spans="1:23" ht="30" x14ac:dyDescent="0.25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3">
        <f t="shared" si="210"/>
        <v>42559.222870370366</v>
      </c>
      <c r="T3384" s="13">
        <f t="shared" si="211"/>
        <v>42583.749305555553</v>
      </c>
      <c r="U3384" s="12">
        <v>42559</v>
      </c>
      <c r="V3384" s="12">
        <v>42583</v>
      </c>
      <c r="W3384">
        <v>2016</v>
      </c>
    </row>
    <row r="3385" spans="1:23" ht="30" x14ac:dyDescent="0.25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3">
        <f t="shared" si="210"/>
        <v>42524.574305555558</v>
      </c>
      <c r="T3385" s="13">
        <f t="shared" si="211"/>
        <v>42544.574305555558</v>
      </c>
      <c r="U3385" s="12">
        <v>42524</v>
      </c>
      <c r="V3385" s="12">
        <v>42544</v>
      </c>
      <c r="W3385">
        <v>2016</v>
      </c>
    </row>
    <row r="3386" spans="1:23" ht="30" x14ac:dyDescent="0.25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3">
        <f t="shared" si="210"/>
        <v>42291.879259259258</v>
      </c>
      <c r="T3386" s="13">
        <f t="shared" si="211"/>
        <v>42328.916666666664</v>
      </c>
      <c r="U3386" s="12">
        <v>42291</v>
      </c>
      <c r="V3386" s="12">
        <v>42328</v>
      </c>
      <c r="W3386">
        <v>2015</v>
      </c>
    </row>
    <row r="3387" spans="1:23" ht="30" x14ac:dyDescent="0.25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3">
        <f t="shared" si="210"/>
        <v>41953.659166666665</v>
      </c>
      <c r="T3387" s="13">
        <f t="shared" si="211"/>
        <v>41983.659166666665</v>
      </c>
      <c r="U3387" s="12">
        <v>41953</v>
      </c>
      <c r="V3387" s="12">
        <v>41983</v>
      </c>
      <c r="W3387">
        <v>2014</v>
      </c>
    </row>
    <row r="3388" spans="1:23" ht="30" x14ac:dyDescent="0.25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3">
        <f t="shared" si="210"/>
        <v>41946.436412037037</v>
      </c>
      <c r="T3388" s="13">
        <f t="shared" si="211"/>
        <v>41976.436412037037</v>
      </c>
      <c r="U3388" s="12">
        <v>41946</v>
      </c>
      <c r="V3388" s="12">
        <v>41976</v>
      </c>
      <c r="W3388">
        <v>2014</v>
      </c>
    </row>
    <row r="3389" spans="1:23" ht="30" x14ac:dyDescent="0.25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3">
        <f t="shared" si="210"/>
        <v>41947.554259259254</v>
      </c>
      <c r="T3389" s="13">
        <f t="shared" si="211"/>
        <v>41987.554259259261</v>
      </c>
      <c r="U3389" s="12">
        <v>41947</v>
      </c>
      <c r="V3389" s="12">
        <v>41987</v>
      </c>
      <c r="W3389">
        <v>2014</v>
      </c>
    </row>
    <row r="3390" spans="1:23" ht="30" x14ac:dyDescent="0.25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3">
        <f t="shared" si="210"/>
        <v>42143.252789351849</v>
      </c>
      <c r="T3390" s="13">
        <f t="shared" si="211"/>
        <v>42173.252789351849</v>
      </c>
      <c r="U3390" s="12">
        <v>42143</v>
      </c>
      <c r="V3390" s="12">
        <v>42173</v>
      </c>
      <c r="W3390">
        <v>2015</v>
      </c>
    </row>
    <row r="3391" spans="1:23" ht="30" x14ac:dyDescent="0.25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3">
        <f t="shared" si="210"/>
        <v>42494.355115740742</v>
      </c>
      <c r="T3391" s="13">
        <f t="shared" si="211"/>
        <v>42524.355115740742</v>
      </c>
      <c r="U3391" s="12">
        <v>42494</v>
      </c>
      <c r="V3391" s="12">
        <v>42524</v>
      </c>
      <c r="W3391">
        <v>2016</v>
      </c>
    </row>
    <row r="3392" spans="1:23" ht="30" x14ac:dyDescent="0.25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3">
        <f t="shared" si="210"/>
        <v>41815.56649305555</v>
      </c>
      <c r="T3392" s="13">
        <f t="shared" si="211"/>
        <v>41830.56649305555</v>
      </c>
      <c r="U3392" s="12">
        <v>41815</v>
      </c>
      <c r="V3392" s="12">
        <v>41830</v>
      </c>
      <c r="W3392">
        <v>2014</v>
      </c>
    </row>
    <row r="3393" spans="1:23" ht="30" x14ac:dyDescent="0.25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3">
        <f t="shared" si="210"/>
        <v>41830.337361111109</v>
      </c>
      <c r="T3393" s="13">
        <f t="shared" si="211"/>
        <v>41859.727777777778</v>
      </c>
      <c r="U3393" s="12">
        <v>41830</v>
      </c>
      <c r="V3393" s="12">
        <v>41859</v>
      </c>
      <c r="W3393">
        <v>2014</v>
      </c>
    </row>
    <row r="3394" spans="1:23" ht="30" x14ac:dyDescent="0.25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7">
        <f t="shared" si="209"/>
        <v>41.666666666666664</v>
      </c>
      <c r="Q3394" t="s">
        <v>8317</v>
      </c>
      <c r="R3394" t="s">
        <v>8318</v>
      </c>
      <c r="S3394" s="13">
        <f t="shared" si="210"/>
        <v>42446.63721064815</v>
      </c>
      <c r="T3394" s="13">
        <f t="shared" si="211"/>
        <v>42496.63721064815</v>
      </c>
      <c r="U3394" s="12">
        <v>42446</v>
      </c>
      <c r="V3394" s="12">
        <v>42496</v>
      </c>
      <c r="W3394">
        <v>2016</v>
      </c>
    </row>
    <row r="3395" spans="1:23" ht="30" x14ac:dyDescent="0.25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3">
        <f t="shared" ref="S3395:S3458" si="214">(((J3395/60)/60)/24)+DATE(1970,1,1)+(-5/24)</f>
        <v>41923.713310185187</v>
      </c>
      <c r="T3395" s="13">
        <f t="shared" ref="T3395:T3458" si="215">(((I3395/60)/60)/24)+DATE(1970,1,1)+(-5/24)</f>
        <v>41948.823611111111</v>
      </c>
      <c r="U3395" s="12">
        <v>41923</v>
      </c>
      <c r="V3395" s="12">
        <v>41948</v>
      </c>
      <c r="W3395">
        <v>2014</v>
      </c>
    </row>
    <row r="3396" spans="1:23" ht="30" x14ac:dyDescent="0.25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3">
        <f t="shared" si="214"/>
        <v>41817.387094907404</v>
      </c>
      <c r="T3396" s="13">
        <f t="shared" si="215"/>
        <v>41847.387094907404</v>
      </c>
      <c r="U3396" s="12">
        <v>41817</v>
      </c>
      <c r="V3396" s="12">
        <v>41847</v>
      </c>
      <c r="W3396">
        <v>2014</v>
      </c>
    </row>
    <row r="3397" spans="1:23" x14ac:dyDescent="0.25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3">
        <f t="shared" si="214"/>
        <v>42140.503981481481</v>
      </c>
      <c r="T3397" s="13">
        <f t="shared" si="215"/>
        <v>42154.548611111109</v>
      </c>
      <c r="U3397" s="12">
        <v>42140</v>
      </c>
      <c r="V3397" s="12">
        <v>42154</v>
      </c>
      <c r="W3397">
        <v>2015</v>
      </c>
    </row>
    <row r="3398" spans="1:23" ht="30" x14ac:dyDescent="0.25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3">
        <f t="shared" si="214"/>
        <v>41764.238298611104</v>
      </c>
      <c r="T3398" s="13">
        <f t="shared" si="215"/>
        <v>41790.957638888889</v>
      </c>
      <c r="U3398" s="12">
        <v>41764</v>
      </c>
      <c r="V3398" s="12">
        <v>41790</v>
      </c>
      <c r="W3398">
        <v>2014</v>
      </c>
    </row>
    <row r="3399" spans="1:23" ht="30" x14ac:dyDescent="0.25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3">
        <f t="shared" si="214"/>
        <v>42378.270011574066</v>
      </c>
      <c r="T3399" s="13">
        <f t="shared" si="215"/>
        <v>42418.708333333336</v>
      </c>
      <c r="U3399" s="12">
        <v>42378</v>
      </c>
      <c r="V3399" s="12">
        <v>42418</v>
      </c>
      <c r="W3399">
        <v>2016</v>
      </c>
    </row>
    <row r="3400" spans="1:23" ht="30" x14ac:dyDescent="0.25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3">
        <f t="shared" si="214"/>
        <v>41941.543703703705</v>
      </c>
      <c r="T3400" s="13">
        <f t="shared" si="215"/>
        <v>41964.499999999993</v>
      </c>
      <c r="U3400" s="12">
        <v>41941</v>
      </c>
      <c r="V3400" s="12">
        <v>41964</v>
      </c>
      <c r="W3400">
        <v>2014</v>
      </c>
    </row>
    <row r="3401" spans="1:23" ht="30" x14ac:dyDescent="0.25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3">
        <f t="shared" si="214"/>
        <v>42026.712094907409</v>
      </c>
      <c r="T3401" s="13">
        <f t="shared" si="215"/>
        <v>42056.712094907409</v>
      </c>
      <c r="U3401" s="12">
        <v>42026</v>
      </c>
      <c r="V3401" s="12">
        <v>42056</v>
      </c>
      <c r="W3401">
        <v>2015</v>
      </c>
    </row>
    <row r="3402" spans="1:23" ht="30" x14ac:dyDescent="0.25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3">
        <f t="shared" si="214"/>
        <v>41834.745532407404</v>
      </c>
      <c r="T3402" s="13">
        <f t="shared" si="215"/>
        <v>41879.745532407404</v>
      </c>
      <c r="U3402" s="12">
        <v>41834</v>
      </c>
      <c r="V3402" s="12">
        <v>41879</v>
      </c>
      <c r="W3402">
        <v>2014</v>
      </c>
    </row>
    <row r="3403" spans="1:23" ht="45" x14ac:dyDescent="0.25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3">
        <f t="shared" si="214"/>
        <v>42193.5155787037</v>
      </c>
      <c r="T3403" s="13">
        <f t="shared" si="215"/>
        <v>42223.5155787037</v>
      </c>
      <c r="U3403" s="12">
        <v>42193</v>
      </c>
      <c r="V3403" s="12">
        <v>42223</v>
      </c>
      <c r="W3403">
        <v>2015</v>
      </c>
    </row>
    <row r="3404" spans="1:23" ht="30" x14ac:dyDescent="0.25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3">
        <f t="shared" si="214"/>
        <v>42290.410219907404</v>
      </c>
      <c r="T3404" s="13">
        <f t="shared" si="215"/>
        <v>42319.896527777775</v>
      </c>
      <c r="U3404" s="12">
        <v>42290</v>
      </c>
      <c r="V3404" s="12">
        <v>42319</v>
      </c>
      <c r="W3404">
        <v>2015</v>
      </c>
    </row>
    <row r="3405" spans="1:23" ht="30" x14ac:dyDescent="0.25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3">
        <f t="shared" si="214"/>
        <v>42150.253749999996</v>
      </c>
      <c r="T3405" s="13">
        <f t="shared" si="215"/>
        <v>42180.253749999996</v>
      </c>
      <c r="U3405" s="12">
        <v>42150</v>
      </c>
      <c r="V3405" s="12">
        <v>42180</v>
      </c>
      <c r="W3405">
        <v>2015</v>
      </c>
    </row>
    <row r="3406" spans="1:23" ht="30" x14ac:dyDescent="0.25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3">
        <f t="shared" si="214"/>
        <v>42152.295162037037</v>
      </c>
      <c r="T3406" s="13">
        <f t="shared" si="215"/>
        <v>42172.295162037037</v>
      </c>
      <c r="U3406" s="12">
        <v>42152</v>
      </c>
      <c r="V3406" s="12">
        <v>42172</v>
      </c>
      <c r="W3406">
        <v>2015</v>
      </c>
    </row>
    <row r="3407" spans="1:23" ht="30" x14ac:dyDescent="0.25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3">
        <f t="shared" si="214"/>
        <v>42409.808865740742</v>
      </c>
      <c r="T3407" s="13">
        <f t="shared" si="215"/>
        <v>42430.790972222218</v>
      </c>
      <c r="U3407" s="12">
        <v>42409</v>
      </c>
      <c r="V3407" s="12">
        <v>42430</v>
      </c>
      <c r="W3407">
        <v>2016</v>
      </c>
    </row>
    <row r="3408" spans="1:23" ht="30" x14ac:dyDescent="0.25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3">
        <f t="shared" si="214"/>
        <v>41791.284444444442</v>
      </c>
      <c r="T3408" s="13">
        <f t="shared" si="215"/>
        <v>41836.284444444442</v>
      </c>
      <c r="U3408" s="12">
        <v>41791</v>
      </c>
      <c r="V3408" s="12">
        <v>41836</v>
      </c>
      <c r="W3408">
        <v>2014</v>
      </c>
    </row>
    <row r="3409" spans="1:23" ht="45" x14ac:dyDescent="0.25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3">
        <f t="shared" si="214"/>
        <v>41796.21399305555</v>
      </c>
      <c r="T3409" s="13">
        <f t="shared" si="215"/>
        <v>41826.21399305555</v>
      </c>
      <c r="U3409" s="12">
        <v>41796</v>
      </c>
      <c r="V3409" s="12">
        <v>41826</v>
      </c>
      <c r="W3409">
        <v>2014</v>
      </c>
    </row>
    <row r="3410" spans="1:23" ht="30" x14ac:dyDescent="0.25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3">
        <f t="shared" si="214"/>
        <v>41808.78361111111</v>
      </c>
      <c r="T3410" s="13">
        <f t="shared" si="215"/>
        <v>41838.78361111111</v>
      </c>
      <c r="U3410" s="12">
        <v>41808</v>
      </c>
      <c r="V3410" s="12">
        <v>41838</v>
      </c>
      <c r="W3410">
        <v>2014</v>
      </c>
    </row>
    <row r="3411" spans="1:23" ht="30" x14ac:dyDescent="0.25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3">
        <f t="shared" si="214"/>
        <v>42544.605995370373</v>
      </c>
      <c r="T3411" s="13">
        <f t="shared" si="215"/>
        <v>42582.665277777771</v>
      </c>
      <c r="U3411" s="12">
        <v>42544</v>
      </c>
      <c r="V3411" s="12">
        <v>42582</v>
      </c>
      <c r="W3411">
        <v>2016</v>
      </c>
    </row>
    <row r="3412" spans="1:23" ht="30" x14ac:dyDescent="0.25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3">
        <f t="shared" si="214"/>
        <v>42499.83321759259</v>
      </c>
      <c r="T3412" s="13">
        <f t="shared" si="215"/>
        <v>42527.083333333336</v>
      </c>
      <c r="U3412" s="12">
        <v>42499</v>
      </c>
      <c r="V3412" s="12">
        <v>42527</v>
      </c>
      <c r="W3412">
        <v>2016</v>
      </c>
    </row>
    <row r="3413" spans="1:23" ht="30" x14ac:dyDescent="0.25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3">
        <f t="shared" si="214"/>
        <v>42264.814490740733</v>
      </c>
      <c r="T3413" s="13">
        <f t="shared" si="215"/>
        <v>42284.814490740733</v>
      </c>
      <c r="U3413" s="12">
        <v>42264</v>
      </c>
      <c r="V3413" s="12">
        <v>42284</v>
      </c>
      <c r="W3413">
        <v>2015</v>
      </c>
    </row>
    <row r="3414" spans="1:23" ht="30" x14ac:dyDescent="0.25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3">
        <f t="shared" si="214"/>
        <v>41879.750717592593</v>
      </c>
      <c r="T3414" s="13">
        <f t="shared" si="215"/>
        <v>41909.750717592593</v>
      </c>
      <c r="U3414" s="12">
        <v>41879</v>
      </c>
      <c r="V3414" s="12">
        <v>41909</v>
      </c>
      <c r="W3414">
        <v>2014</v>
      </c>
    </row>
    <row r="3415" spans="1:23" ht="30" x14ac:dyDescent="0.25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3">
        <f t="shared" si="214"/>
        <v>42053.524745370371</v>
      </c>
      <c r="T3415" s="13">
        <f t="shared" si="215"/>
        <v>42062.999305555553</v>
      </c>
      <c r="U3415" s="12">
        <v>42053</v>
      </c>
      <c r="V3415" s="12">
        <v>42062</v>
      </c>
      <c r="W3415">
        <v>2015</v>
      </c>
    </row>
    <row r="3416" spans="1:23" ht="30" x14ac:dyDescent="0.25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3">
        <f t="shared" si="214"/>
        <v>42675.624131944445</v>
      </c>
      <c r="T3416" s="13">
        <f t="shared" si="215"/>
        <v>42705.124305555553</v>
      </c>
      <c r="U3416" s="12">
        <v>42675</v>
      </c>
      <c r="V3416" s="12">
        <v>42705</v>
      </c>
      <c r="W3416">
        <v>2016</v>
      </c>
    </row>
    <row r="3417" spans="1:23" ht="30" x14ac:dyDescent="0.25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3">
        <f t="shared" si="214"/>
        <v>42466.935833333329</v>
      </c>
      <c r="T3417" s="13">
        <f t="shared" si="215"/>
        <v>42477.770833333336</v>
      </c>
      <c r="U3417" s="12">
        <v>42466</v>
      </c>
      <c r="V3417" s="12">
        <v>42477</v>
      </c>
      <c r="W3417">
        <v>2016</v>
      </c>
    </row>
    <row r="3418" spans="1:23" ht="30" x14ac:dyDescent="0.25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3">
        <f t="shared" si="214"/>
        <v>42089.204224537032</v>
      </c>
      <c r="T3418" s="13">
        <f t="shared" si="215"/>
        <v>42117.562499999993</v>
      </c>
      <c r="U3418" s="12">
        <v>42089</v>
      </c>
      <c r="V3418" s="12">
        <v>42117</v>
      </c>
      <c r="W3418">
        <v>2015</v>
      </c>
    </row>
    <row r="3419" spans="1:23" ht="30" x14ac:dyDescent="0.25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3">
        <f t="shared" si="214"/>
        <v>41894.705416666664</v>
      </c>
      <c r="T3419" s="13">
        <f t="shared" si="215"/>
        <v>41937.821527777778</v>
      </c>
      <c r="U3419" s="12">
        <v>41894</v>
      </c>
      <c r="V3419" s="12">
        <v>41937</v>
      </c>
      <c r="W3419">
        <v>2014</v>
      </c>
    </row>
    <row r="3420" spans="1:23" ht="30" x14ac:dyDescent="0.25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3">
        <f t="shared" si="214"/>
        <v>41752.626238425924</v>
      </c>
      <c r="T3420" s="13">
        <f t="shared" si="215"/>
        <v>41782.626238425924</v>
      </c>
      <c r="U3420" s="12">
        <v>41752</v>
      </c>
      <c r="V3420" s="12">
        <v>41782</v>
      </c>
      <c r="W3420">
        <v>2014</v>
      </c>
    </row>
    <row r="3421" spans="1:23" ht="30" x14ac:dyDescent="0.25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3">
        <f t="shared" si="214"/>
        <v>42448.613252314812</v>
      </c>
      <c r="T3421" s="13">
        <f t="shared" si="215"/>
        <v>42466.687499999993</v>
      </c>
      <c r="U3421" s="12">
        <v>42448</v>
      </c>
      <c r="V3421" s="12">
        <v>42466</v>
      </c>
      <c r="W3421">
        <v>2016</v>
      </c>
    </row>
    <row r="3422" spans="1:23" ht="30" x14ac:dyDescent="0.25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3">
        <f t="shared" si="214"/>
        <v>42404.881967592592</v>
      </c>
      <c r="T3422" s="13">
        <f t="shared" si="215"/>
        <v>42413.791666666664</v>
      </c>
      <c r="U3422" s="12">
        <v>42404</v>
      </c>
      <c r="V3422" s="12">
        <v>42413</v>
      </c>
      <c r="W3422">
        <v>2016</v>
      </c>
    </row>
    <row r="3423" spans="1:23" ht="30" x14ac:dyDescent="0.25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3">
        <f t="shared" si="214"/>
        <v>42037.582905092589</v>
      </c>
      <c r="T3423" s="13">
        <f t="shared" si="215"/>
        <v>42067.582905092589</v>
      </c>
      <c r="U3423" s="12">
        <v>42037</v>
      </c>
      <c r="V3423" s="12">
        <v>42067</v>
      </c>
      <c r="W3423">
        <v>2015</v>
      </c>
    </row>
    <row r="3424" spans="1:23" ht="30" x14ac:dyDescent="0.25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3">
        <f t="shared" si="214"/>
        <v>42323.353888888887</v>
      </c>
      <c r="T3424" s="13">
        <f t="shared" si="215"/>
        <v>42351.791666666664</v>
      </c>
      <c r="U3424" s="12">
        <v>42323</v>
      </c>
      <c r="V3424" s="12">
        <v>42351</v>
      </c>
      <c r="W3424">
        <v>2015</v>
      </c>
    </row>
    <row r="3425" spans="1:23" ht="30" x14ac:dyDescent="0.25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3">
        <f t="shared" si="214"/>
        <v>42088.703020833331</v>
      </c>
      <c r="T3425" s="13">
        <f t="shared" si="215"/>
        <v>42118.703020833331</v>
      </c>
      <c r="U3425" s="12">
        <v>42088</v>
      </c>
      <c r="V3425" s="12">
        <v>42118</v>
      </c>
      <c r="W3425">
        <v>2015</v>
      </c>
    </row>
    <row r="3426" spans="1:23" ht="30" x14ac:dyDescent="0.25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3">
        <f t="shared" si="214"/>
        <v>42018.468564814808</v>
      </c>
      <c r="T3426" s="13">
        <f t="shared" si="215"/>
        <v>42040.082638888889</v>
      </c>
      <c r="U3426" s="12">
        <v>42018</v>
      </c>
      <c r="V3426" s="12">
        <v>42040</v>
      </c>
      <c r="W3426">
        <v>2015</v>
      </c>
    </row>
    <row r="3427" spans="1:23" ht="30" x14ac:dyDescent="0.25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3">
        <f t="shared" si="214"/>
        <v>41884.40898148148</v>
      </c>
      <c r="T3427" s="13">
        <f t="shared" si="215"/>
        <v>41916.40898148148</v>
      </c>
      <c r="U3427" s="12">
        <v>41884</v>
      </c>
      <c r="V3427" s="12">
        <v>41916</v>
      </c>
      <c r="W3427">
        <v>2014</v>
      </c>
    </row>
    <row r="3428" spans="1:23" ht="30" x14ac:dyDescent="0.25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3">
        <f t="shared" si="214"/>
        <v>41883.848414351851</v>
      </c>
      <c r="T3428" s="13">
        <f t="shared" si="215"/>
        <v>41902.875</v>
      </c>
      <c r="U3428" s="12">
        <v>41883</v>
      </c>
      <c r="V3428" s="12">
        <v>41902</v>
      </c>
      <c r="W3428">
        <v>2014</v>
      </c>
    </row>
    <row r="3429" spans="1:23" ht="30" x14ac:dyDescent="0.25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3">
        <f t="shared" si="214"/>
        <v>41792.436944444438</v>
      </c>
      <c r="T3429" s="13">
        <f t="shared" si="215"/>
        <v>41822.436944444438</v>
      </c>
      <c r="U3429" s="12">
        <v>41792</v>
      </c>
      <c r="V3429" s="12">
        <v>41822</v>
      </c>
      <c r="W3429">
        <v>2014</v>
      </c>
    </row>
    <row r="3430" spans="1:23" ht="30" x14ac:dyDescent="0.25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3">
        <f t="shared" si="214"/>
        <v>42038.512118055551</v>
      </c>
      <c r="T3430" s="13">
        <f t="shared" si="215"/>
        <v>42063.499999999993</v>
      </c>
      <c r="U3430" s="12">
        <v>42038</v>
      </c>
      <c r="V3430" s="12">
        <v>42063</v>
      </c>
      <c r="W3430">
        <v>2015</v>
      </c>
    </row>
    <row r="3431" spans="1:23" ht="30" x14ac:dyDescent="0.25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3">
        <f t="shared" si="214"/>
        <v>42661.813206018516</v>
      </c>
      <c r="T3431" s="13">
        <f t="shared" si="215"/>
        <v>42675.813206018516</v>
      </c>
      <c r="U3431" s="12">
        <v>42661</v>
      </c>
      <c r="V3431" s="12">
        <v>42675</v>
      </c>
      <c r="W3431">
        <v>2016</v>
      </c>
    </row>
    <row r="3432" spans="1:23" ht="30" x14ac:dyDescent="0.25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3">
        <f t="shared" si="214"/>
        <v>41820.737280092588</v>
      </c>
      <c r="T3432" s="13">
        <f t="shared" si="215"/>
        <v>41850.737280092588</v>
      </c>
      <c r="U3432" s="12">
        <v>41820</v>
      </c>
      <c r="V3432" s="12">
        <v>41850</v>
      </c>
      <c r="W3432">
        <v>2014</v>
      </c>
    </row>
    <row r="3433" spans="1:23" ht="30" x14ac:dyDescent="0.25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3">
        <f t="shared" si="214"/>
        <v>41839.522604166668</v>
      </c>
      <c r="T3433" s="13">
        <f t="shared" si="215"/>
        <v>41869.522604166668</v>
      </c>
      <c r="U3433" s="12">
        <v>41839</v>
      </c>
      <c r="V3433" s="12">
        <v>41869</v>
      </c>
      <c r="W3433">
        <v>2014</v>
      </c>
    </row>
    <row r="3434" spans="1:23" ht="30" x14ac:dyDescent="0.25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3">
        <f t="shared" si="214"/>
        <v>42380.372847222221</v>
      </c>
      <c r="T3434" s="13">
        <f t="shared" si="215"/>
        <v>42405.708333333336</v>
      </c>
      <c r="U3434" s="12">
        <v>42380</v>
      </c>
      <c r="V3434" s="12">
        <v>42405</v>
      </c>
      <c r="W3434">
        <v>2016</v>
      </c>
    </row>
    <row r="3435" spans="1:23" ht="30" x14ac:dyDescent="0.25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3">
        <f t="shared" si="214"/>
        <v>41775.854803240742</v>
      </c>
      <c r="T3435" s="13">
        <f t="shared" si="215"/>
        <v>41806.916666666664</v>
      </c>
      <c r="U3435" s="12">
        <v>41775</v>
      </c>
      <c r="V3435" s="12">
        <v>41806</v>
      </c>
      <c r="W3435">
        <v>2014</v>
      </c>
    </row>
    <row r="3436" spans="1:23" ht="30" x14ac:dyDescent="0.25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3">
        <f t="shared" si="214"/>
        <v>41800.172094907408</v>
      </c>
      <c r="T3436" s="13">
        <f t="shared" si="215"/>
        <v>41830.172094907408</v>
      </c>
      <c r="U3436" s="12">
        <v>41800</v>
      </c>
      <c r="V3436" s="12">
        <v>41830</v>
      </c>
      <c r="W3436">
        <v>2014</v>
      </c>
    </row>
    <row r="3437" spans="1:23" ht="30" x14ac:dyDescent="0.25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3">
        <f t="shared" si="214"/>
        <v>42572.408483796295</v>
      </c>
      <c r="T3437" s="13">
        <f t="shared" si="215"/>
        <v>42588.916666666664</v>
      </c>
      <c r="U3437" s="12">
        <v>42572</v>
      </c>
      <c r="V3437" s="12">
        <v>42588</v>
      </c>
      <c r="W3437">
        <v>2016</v>
      </c>
    </row>
    <row r="3438" spans="1:23" ht="30" x14ac:dyDescent="0.25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3">
        <f t="shared" si="214"/>
        <v>41851.333252314813</v>
      </c>
      <c r="T3438" s="13">
        <f t="shared" si="215"/>
        <v>41872.477777777778</v>
      </c>
      <c r="U3438" s="12">
        <v>41851</v>
      </c>
      <c r="V3438" s="12">
        <v>41872</v>
      </c>
      <c r="W3438">
        <v>2014</v>
      </c>
    </row>
    <row r="3439" spans="1:23" ht="30" x14ac:dyDescent="0.25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3">
        <f t="shared" si="214"/>
        <v>42205.502546296295</v>
      </c>
      <c r="T3439" s="13">
        <f t="shared" si="215"/>
        <v>42235.502546296295</v>
      </c>
      <c r="U3439" s="12">
        <v>42205</v>
      </c>
      <c r="V3439" s="12">
        <v>42235</v>
      </c>
      <c r="W3439">
        <v>2015</v>
      </c>
    </row>
    <row r="3440" spans="1:23" ht="30" x14ac:dyDescent="0.25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3">
        <f t="shared" si="214"/>
        <v>42100.719525462955</v>
      </c>
      <c r="T3440" s="13">
        <f t="shared" si="215"/>
        <v>42126.666666666664</v>
      </c>
      <c r="U3440" s="12">
        <v>42100</v>
      </c>
      <c r="V3440" s="12">
        <v>42126</v>
      </c>
      <c r="W3440">
        <v>2015</v>
      </c>
    </row>
    <row r="3441" spans="1:23" ht="30" x14ac:dyDescent="0.25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3">
        <f t="shared" si="214"/>
        <v>42374.702893518515</v>
      </c>
      <c r="T3441" s="13">
        <f t="shared" si="215"/>
        <v>42387.999305555553</v>
      </c>
      <c r="U3441" s="12">
        <v>42374</v>
      </c>
      <c r="V3441" s="12">
        <v>42387</v>
      </c>
      <c r="W3441">
        <v>2016</v>
      </c>
    </row>
    <row r="3442" spans="1:23" ht="30" x14ac:dyDescent="0.25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3">
        <f t="shared" si="214"/>
        <v>41808.914675925924</v>
      </c>
      <c r="T3442" s="13">
        <f t="shared" si="215"/>
        <v>41831.46875</v>
      </c>
      <c r="U3442" s="12">
        <v>41808</v>
      </c>
      <c r="V3442" s="12">
        <v>41831</v>
      </c>
      <c r="W3442">
        <v>2014</v>
      </c>
    </row>
    <row r="3443" spans="1:23" ht="30" x14ac:dyDescent="0.25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3">
        <f t="shared" si="214"/>
        <v>42294.221307870372</v>
      </c>
      <c r="T3443" s="13">
        <f t="shared" si="215"/>
        <v>42321.636805555558</v>
      </c>
      <c r="U3443" s="12">
        <v>42294</v>
      </c>
      <c r="V3443" s="12">
        <v>42321</v>
      </c>
      <c r="W3443">
        <v>2015</v>
      </c>
    </row>
    <row r="3444" spans="1:23" ht="30" x14ac:dyDescent="0.25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3">
        <f t="shared" si="214"/>
        <v>42124.63277777777</v>
      </c>
      <c r="T3444" s="13">
        <f t="shared" si="215"/>
        <v>42154.63277777777</v>
      </c>
      <c r="U3444" s="12">
        <v>42124</v>
      </c>
      <c r="V3444" s="12">
        <v>42154</v>
      </c>
      <c r="W3444">
        <v>2015</v>
      </c>
    </row>
    <row r="3445" spans="1:23" ht="30" x14ac:dyDescent="0.25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3">
        <f t="shared" si="214"/>
        <v>41861.316504629627</v>
      </c>
      <c r="T3445" s="13">
        <f t="shared" si="215"/>
        <v>41891.316504629627</v>
      </c>
      <c r="U3445" s="12">
        <v>41861</v>
      </c>
      <c r="V3445" s="12">
        <v>41891</v>
      </c>
      <c r="W3445">
        <v>2014</v>
      </c>
    </row>
    <row r="3446" spans="1:23" ht="30" x14ac:dyDescent="0.25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3">
        <f t="shared" si="214"/>
        <v>42521.08317129629</v>
      </c>
      <c r="T3446" s="13">
        <f t="shared" si="215"/>
        <v>42529.374305555553</v>
      </c>
      <c r="U3446" s="12">
        <v>42521</v>
      </c>
      <c r="V3446" s="12">
        <v>42529</v>
      </c>
      <c r="W3446">
        <v>2016</v>
      </c>
    </row>
    <row r="3447" spans="1:23" ht="30" x14ac:dyDescent="0.25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3">
        <f t="shared" si="214"/>
        <v>42272.322175925925</v>
      </c>
      <c r="T3447" s="13">
        <f t="shared" si="215"/>
        <v>42300.322175925925</v>
      </c>
      <c r="U3447" s="12">
        <v>42272</v>
      </c>
      <c r="V3447" s="12">
        <v>42300</v>
      </c>
      <c r="W3447">
        <v>2015</v>
      </c>
    </row>
    <row r="3448" spans="1:23" ht="30" x14ac:dyDescent="0.25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3">
        <f t="shared" si="214"/>
        <v>42016.624131944445</v>
      </c>
      <c r="T3448" s="13">
        <f t="shared" si="215"/>
        <v>42040.305555555555</v>
      </c>
      <c r="U3448" s="12">
        <v>42016</v>
      </c>
      <c r="V3448" s="12">
        <v>42040</v>
      </c>
      <c r="W3448">
        <v>2015</v>
      </c>
    </row>
    <row r="3449" spans="1:23" x14ac:dyDescent="0.25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3">
        <f t="shared" si="214"/>
        <v>42402.680694444447</v>
      </c>
      <c r="T3449" s="13">
        <f t="shared" si="215"/>
        <v>42447.639027777775</v>
      </c>
      <c r="U3449" s="12">
        <v>42402</v>
      </c>
      <c r="V3449" s="12">
        <v>42447</v>
      </c>
      <c r="W3449">
        <v>2016</v>
      </c>
    </row>
    <row r="3450" spans="1:23" ht="30" x14ac:dyDescent="0.25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3">
        <f t="shared" si="214"/>
        <v>41959.910752314812</v>
      </c>
      <c r="T3450" s="13">
        <f t="shared" si="215"/>
        <v>41989.910752314812</v>
      </c>
      <c r="U3450" s="12">
        <v>41959</v>
      </c>
      <c r="V3450" s="12">
        <v>41989</v>
      </c>
      <c r="W3450">
        <v>2014</v>
      </c>
    </row>
    <row r="3451" spans="1:23" ht="30" x14ac:dyDescent="0.25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3">
        <f t="shared" si="214"/>
        <v>42531.844189814808</v>
      </c>
      <c r="T3451" s="13">
        <f t="shared" si="215"/>
        <v>42559.958333333336</v>
      </c>
      <c r="U3451" s="12">
        <v>42531</v>
      </c>
      <c r="V3451" s="12">
        <v>42559</v>
      </c>
      <c r="W3451">
        <v>2016</v>
      </c>
    </row>
    <row r="3452" spans="1:23" ht="30" x14ac:dyDescent="0.25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3">
        <f t="shared" si="214"/>
        <v>42036.496192129627</v>
      </c>
      <c r="T3452" s="13">
        <f t="shared" si="215"/>
        <v>42096.454525462956</v>
      </c>
      <c r="U3452" s="12">
        <v>42036</v>
      </c>
      <c r="V3452" s="12">
        <v>42096</v>
      </c>
      <c r="W3452">
        <v>2015</v>
      </c>
    </row>
    <row r="3453" spans="1:23" ht="30" x14ac:dyDescent="0.25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3">
        <f t="shared" si="214"/>
        <v>42088.515358796292</v>
      </c>
      <c r="T3453" s="13">
        <f t="shared" si="215"/>
        <v>42115.515358796292</v>
      </c>
      <c r="U3453" s="12">
        <v>42088</v>
      </c>
      <c r="V3453" s="12">
        <v>42115</v>
      </c>
      <c r="W3453">
        <v>2015</v>
      </c>
    </row>
    <row r="3454" spans="1:23" ht="30" x14ac:dyDescent="0.25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3">
        <f t="shared" si="214"/>
        <v>41820.430856481478</v>
      </c>
      <c r="T3454" s="13">
        <f t="shared" si="215"/>
        <v>41842.957638888889</v>
      </c>
      <c r="U3454" s="12">
        <v>41820</v>
      </c>
      <c r="V3454" s="12">
        <v>41842</v>
      </c>
      <c r="W3454">
        <v>2014</v>
      </c>
    </row>
    <row r="3455" spans="1:23" ht="30" x14ac:dyDescent="0.25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3">
        <f t="shared" si="214"/>
        <v>42535.770324074074</v>
      </c>
      <c r="T3455" s="13">
        <f t="shared" si="215"/>
        <v>42595.770324074074</v>
      </c>
      <c r="U3455" s="12">
        <v>42535</v>
      </c>
      <c r="V3455" s="12">
        <v>42595</v>
      </c>
      <c r="W3455">
        <v>2016</v>
      </c>
    </row>
    <row r="3456" spans="1:23" ht="30" x14ac:dyDescent="0.25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3">
        <f t="shared" si="214"/>
        <v>41821.490266203698</v>
      </c>
      <c r="T3456" s="13">
        <f t="shared" si="215"/>
        <v>41851.490266203698</v>
      </c>
      <c r="U3456" s="12">
        <v>41821</v>
      </c>
      <c r="V3456" s="12">
        <v>41851</v>
      </c>
      <c r="W3456">
        <v>2014</v>
      </c>
    </row>
    <row r="3457" spans="1:23" ht="30" x14ac:dyDescent="0.25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3">
        <f t="shared" si="214"/>
        <v>42626.541979166665</v>
      </c>
      <c r="T3457" s="13">
        <f t="shared" si="215"/>
        <v>42656.541979166665</v>
      </c>
      <c r="U3457" s="12">
        <v>42626</v>
      </c>
      <c r="V3457" s="12">
        <v>42656</v>
      </c>
      <c r="W3457">
        <v>2016</v>
      </c>
    </row>
    <row r="3458" spans="1:23" ht="30" x14ac:dyDescent="0.25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7">
        <f t="shared" si="213"/>
        <v>358.6875</v>
      </c>
      <c r="Q3458" t="s">
        <v>8317</v>
      </c>
      <c r="R3458" t="s">
        <v>8318</v>
      </c>
      <c r="S3458" s="13">
        <f t="shared" si="214"/>
        <v>41820.997303240736</v>
      </c>
      <c r="T3458" s="13">
        <f t="shared" si="215"/>
        <v>41852.082638888889</v>
      </c>
      <c r="U3458" s="12">
        <v>41820</v>
      </c>
      <c r="V3458" s="12">
        <v>41852</v>
      </c>
      <c r="W3458">
        <v>2014</v>
      </c>
    </row>
    <row r="3459" spans="1:23" x14ac:dyDescent="0.25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3">
        <f t="shared" ref="S3459:S3522" si="218">(((J3459/60)/60)/24)+DATE(1970,1,1)+(-5/24)</f>
        <v>42016.498344907406</v>
      </c>
      <c r="T3459" s="13">
        <f t="shared" ref="T3459:T3522" si="219">(((I3459/60)/60)/24)+DATE(1970,1,1)+(-5/24)</f>
        <v>42047.040972222218</v>
      </c>
      <c r="U3459" s="12">
        <v>42016</v>
      </c>
      <c r="V3459" s="12">
        <v>42047</v>
      </c>
      <c r="W3459">
        <v>2015</v>
      </c>
    </row>
    <row r="3460" spans="1:23" ht="30" x14ac:dyDescent="0.25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3">
        <f t="shared" si="218"/>
        <v>42010.994247685179</v>
      </c>
      <c r="T3460" s="13">
        <f t="shared" si="219"/>
        <v>42037.977083333331</v>
      </c>
      <c r="U3460" s="12">
        <v>42010</v>
      </c>
      <c r="V3460" s="12">
        <v>42037</v>
      </c>
      <c r="W3460">
        <v>2015</v>
      </c>
    </row>
    <row r="3461" spans="1:23" ht="30" x14ac:dyDescent="0.25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3">
        <f t="shared" si="218"/>
        <v>42480.271527777775</v>
      </c>
      <c r="T3461" s="13">
        <f t="shared" si="219"/>
        <v>42510.271527777775</v>
      </c>
      <c r="U3461" s="12">
        <v>42480</v>
      </c>
      <c r="V3461" s="12">
        <v>42510</v>
      </c>
      <c r="W3461">
        <v>2016</v>
      </c>
    </row>
    <row r="3462" spans="1:23" ht="30" x14ac:dyDescent="0.25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3">
        <f t="shared" si="218"/>
        <v>41852.318888888884</v>
      </c>
      <c r="T3462" s="13">
        <f t="shared" si="219"/>
        <v>41866.318888888884</v>
      </c>
      <c r="U3462" s="12">
        <v>41852</v>
      </c>
      <c r="V3462" s="12">
        <v>41866</v>
      </c>
      <c r="W3462">
        <v>2014</v>
      </c>
    </row>
    <row r="3463" spans="1:23" ht="30" x14ac:dyDescent="0.25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3">
        <f t="shared" si="218"/>
        <v>42643.424525462957</v>
      </c>
      <c r="T3463" s="13">
        <f t="shared" si="219"/>
        <v>42671.916666666664</v>
      </c>
      <c r="U3463" s="12">
        <v>42643</v>
      </c>
      <c r="V3463" s="12">
        <v>42671</v>
      </c>
      <c r="W3463">
        <v>2016</v>
      </c>
    </row>
    <row r="3464" spans="1:23" ht="30" x14ac:dyDescent="0.25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3">
        <f t="shared" si="218"/>
        <v>42179.690138888887</v>
      </c>
      <c r="T3464" s="13">
        <f t="shared" si="219"/>
        <v>42195.541666666664</v>
      </c>
      <c r="U3464" s="12">
        <v>42179</v>
      </c>
      <c r="V3464" s="12">
        <v>42195</v>
      </c>
      <c r="W3464">
        <v>2015</v>
      </c>
    </row>
    <row r="3465" spans="1:23" ht="30" x14ac:dyDescent="0.25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3">
        <f t="shared" si="218"/>
        <v>42612.710474537038</v>
      </c>
      <c r="T3465" s="13">
        <f t="shared" si="219"/>
        <v>42653.957638888889</v>
      </c>
      <c r="U3465" s="12">
        <v>42612</v>
      </c>
      <c r="V3465" s="12">
        <v>42653</v>
      </c>
      <c r="W3465">
        <v>2016</v>
      </c>
    </row>
    <row r="3466" spans="1:23" ht="30" x14ac:dyDescent="0.25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3">
        <f t="shared" si="218"/>
        <v>42574.921724537031</v>
      </c>
      <c r="T3466" s="13">
        <f t="shared" si="219"/>
        <v>42604.921724537031</v>
      </c>
      <c r="U3466" s="12">
        <v>42574</v>
      </c>
      <c r="V3466" s="12">
        <v>42604</v>
      </c>
      <c r="W3466">
        <v>2016</v>
      </c>
    </row>
    <row r="3467" spans="1:23" ht="30" x14ac:dyDescent="0.25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3">
        <f t="shared" si="218"/>
        <v>42200.417499999996</v>
      </c>
      <c r="T3467" s="13">
        <f t="shared" si="219"/>
        <v>42225.458333333336</v>
      </c>
      <c r="U3467" s="12">
        <v>42200</v>
      </c>
      <c r="V3467" s="12">
        <v>42225</v>
      </c>
      <c r="W3467">
        <v>2015</v>
      </c>
    </row>
    <row r="3468" spans="1:23" ht="30" x14ac:dyDescent="0.25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3">
        <f t="shared" si="218"/>
        <v>42419.810763888883</v>
      </c>
      <c r="T3468" s="13">
        <f t="shared" si="219"/>
        <v>42479.769097222219</v>
      </c>
      <c r="U3468" s="12">
        <v>42419</v>
      </c>
      <c r="V3468" s="12">
        <v>42479</v>
      </c>
      <c r="W3468">
        <v>2016</v>
      </c>
    </row>
    <row r="3469" spans="1:23" x14ac:dyDescent="0.25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3">
        <f t="shared" si="218"/>
        <v>42053.463333333326</v>
      </c>
      <c r="T3469" s="13">
        <f t="shared" si="219"/>
        <v>42083.421666666669</v>
      </c>
      <c r="U3469" s="12">
        <v>42053</v>
      </c>
      <c r="V3469" s="12">
        <v>42083</v>
      </c>
      <c r="W3469">
        <v>2015</v>
      </c>
    </row>
    <row r="3470" spans="1:23" ht="30" x14ac:dyDescent="0.25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3">
        <f t="shared" si="218"/>
        <v>42605.557048611103</v>
      </c>
      <c r="T3470" s="13">
        <f t="shared" si="219"/>
        <v>42633.916666666664</v>
      </c>
      <c r="U3470" s="12">
        <v>42605</v>
      </c>
      <c r="V3470" s="12">
        <v>42633</v>
      </c>
      <c r="W3470">
        <v>2016</v>
      </c>
    </row>
    <row r="3471" spans="1:23" ht="30" x14ac:dyDescent="0.25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3">
        <f t="shared" si="218"/>
        <v>42458.433391203704</v>
      </c>
      <c r="T3471" s="13">
        <f t="shared" si="219"/>
        <v>42488.433391203704</v>
      </c>
      <c r="U3471" s="12">
        <v>42458</v>
      </c>
      <c r="V3471" s="12">
        <v>42488</v>
      </c>
      <c r="W3471">
        <v>2016</v>
      </c>
    </row>
    <row r="3472" spans="1:23" ht="30" x14ac:dyDescent="0.25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3">
        <f t="shared" si="218"/>
        <v>42528.813680555548</v>
      </c>
      <c r="T3472" s="13">
        <f t="shared" si="219"/>
        <v>42566.693055555552</v>
      </c>
      <c r="U3472" s="12">
        <v>42528</v>
      </c>
      <c r="V3472" s="12">
        <v>42566</v>
      </c>
      <c r="W3472">
        <v>2016</v>
      </c>
    </row>
    <row r="3473" spans="1:23" ht="30" x14ac:dyDescent="0.25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3">
        <f t="shared" si="218"/>
        <v>41841.612152777772</v>
      </c>
      <c r="T3473" s="13">
        <f t="shared" si="219"/>
        <v>41882.625</v>
      </c>
      <c r="U3473" s="12">
        <v>41841</v>
      </c>
      <c r="V3473" s="12">
        <v>41882</v>
      </c>
      <c r="W3473">
        <v>2014</v>
      </c>
    </row>
    <row r="3474" spans="1:23" ht="30" x14ac:dyDescent="0.25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3">
        <f t="shared" si="218"/>
        <v>41927.962164351848</v>
      </c>
      <c r="T3474" s="13">
        <f t="shared" si="219"/>
        <v>41949.040972222218</v>
      </c>
      <c r="U3474" s="12">
        <v>41927</v>
      </c>
      <c r="V3474" s="12">
        <v>41949</v>
      </c>
      <c r="W3474">
        <v>2014</v>
      </c>
    </row>
    <row r="3475" spans="1:23" ht="30" x14ac:dyDescent="0.25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3">
        <f t="shared" si="218"/>
        <v>42062.626111111109</v>
      </c>
      <c r="T3475" s="13">
        <f t="shared" si="219"/>
        <v>42083.643749999996</v>
      </c>
      <c r="U3475" s="12">
        <v>42062</v>
      </c>
      <c r="V3475" s="12">
        <v>42083</v>
      </c>
      <c r="W3475">
        <v>2015</v>
      </c>
    </row>
    <row r="3476" spans="1:23" ht="30" x14ac:dyDescent="0.25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3">
        <f t="shared" si="218"/>
        <v>42541.293182870366</v>
      </c>
      <c r="T3476" s="13">
        <f t="shared" si="219"/>
        <v>42571.293182870366</v>
      </c>
      <c r="U3476" s="12">
        <v>42541</v>
      </c>
      <c r="V3476" s="12">
        <v>42571</v>
      </c>
      <c r="W3476">
        <v>2016</v>
      </c>
    </row>
    <row r="3477" spans="1:23" ht="30" x14ac:dyDescent="0.25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3">
        <f t="shared" si="218"/>
        <v>41918.672499999993</v>
      </c>
      <c r="T3477" s="13">
        <f t="shared" si="219"/>
        <v>41945.791666666664</v>
      </c>
      <c r="U3477" s="12">
        <v>41918</v>
      </c>
      <c r="V3477" s="12">
        <v>41945</v>
      </c>
      <c r="W3477">
        <v>2014</v>
      </c>
    </row>
    <row r="3478" spans="1:23" ht="30" x14ac:dyDescent="0.25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3">
        <f t="shared" si="218"/>
        <v>41921.071643518517</v>
      </c>
      <c r="T3478" s="13">
        <f t="shared" si="219"/>
        <v>41938.916666666664</v>
      </c>
      <c r="U3478" s="12">
        <v>41921</v>
      </c>
      <c r="V3478" s="12">
        <v>41938</v>
      </c>
      <c r="W3478">
        <v>2014</v>
      </c>
    </row>
    <row r="3479" spans="1:23" ht="30" x14ac:dyDescent="0.25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3">
        <f t="shared" si="218"/>
        <v>42128.528275462959</v>
      </c>
      <c r="T3479" s="13">
        <f t="shared" si="219"/>
        <v>42140.916666666664</v>
      </c>
      <c r="U3479" s="12">
        <v>42128</v>
      </c>
      <c r="V3479" s="12">
        <v>42140</v>
      </c>
      <c r="W3479">
        <v>2015</v>
      </c>
    </row>
    <row r="3480" spans="1:23" ht="30" x14ac:dyDescent="0.25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3">
        <f t="shared" si="218"/>
        <v>42053.708587962967</v>
      </c>
      <c r="T3480" s="13">
        <f t="shared" si="219"/>
        <v>42079.666666666664</v>
      </c>
      <c r="U3480" s="12">
        <v>42053</v>
      </c>
      <c r="V3480" s="12">
        <v>42079</v>
      </c>
      <c r="W3480">
        <v>2015</v>
      </c>
    </row>
    <row r="3481" spans="1:23" ht="30" x14ac:dyDescent="0.25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3">
        <f t="shared" si="218"/>
        <v>41781.646759259253</v>
      </c>
      <c r="T3481" s="13">
        <f t="shared" si="219"/>
        <v>41811.646759259253</v>
      </c>
      <c r="U3481" s="12">
        <v>41781</v>
      </c>
      <c r="V3481" s="12">
        <v>41811</v>
      </c>
      <c r="W3481">
        <v>2014</v>
      </c>
    </row>
    <row r="3482" spans="1:23" ht="30" x14ac:dyDescent="0.25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3">
        <f t="shared" si="218"/>
        <v>42171.109108796292</v>
      </c>
      <c r="T3482" s="13">
        <f t="shared" si="219"/>
        <v>42195.666666666664</v>
      </c>
      <c r="U3482" s="12">
        <v>42171</v>
      </c>
      <c r="V3482" s="12">
        <v>42195</v>
      </c>
      <c r="W3482">
        <v>2015</v>
      </c>
    </row>
    <row r="3483" spans="1:23" ht="30" x14ac:dyDescent="0.25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3">
        <f t="shared" si="218"/>
        <v>41989.039212962954</v>
      </c>
      <c r="T3483" s="13">
        <f t="shared" si="219"/>
        <v>42006.039212962954</v>
      </c>
      <c r="U3483" s="12">
        <v>41989</v>
      </c>
      <c r="V3483" s="12">
        <v>42006</v>
      </c>
      <c r="W3483">
        <v>2014</v>
      </c>
    </row>
    <row r="3484" spans="1:23" ht="30" x14ac:dyDescent="0.25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3">
        <f t="shared" si="218"/>
        <v>41796.563263888886</v>
      </c>
      <c r="T3484" s="13">
        <f t="shared" si="219"/>
        <v>41826.563263888886</v>
      </c>
      <c r="U3484" s="12">
        <v>41796</v>
      </c>
      <c r="V3484" s="12">
        <v>41826</v>
      </c>
      <c r="W3484">
        <v>2014</v>
      </c>
    </row>
    <row r="3485" spans="1:23" ht="30" x14ac:dyDescent="0.25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3">
        <f t="shared" si="218"/>
        <v>41793.460428240738</v>
      </c>
      <c r="T3485" s="13">
        <f t="shared" si="219"/>
        <v>41823.460428240738</v>
      </c>
      <c r="U3485" s="12">
        <v>41793</v>
      </c>
      <c r="V3485" s="12">
        <v>41823</v>
      </c>
      <c r="W3485">
        <v>2014</v>
      </c>
    </row>
    <row r="3486" spans="1:23" ht="30" x14ac:dyDescent="0.25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3">
        <f t="shared" si="218"/>
        <v>42506.552071759252</v>
      </c>
      <c r="T3486" s="13">
        <f t="shared" si="219"/>
        <v>42536.552071759252</v>
      </c>
      <c r="U3486" s="12">
        <v>42506</v>
      </c>
      <c r="V3486" s="12">
        <v>42536</v>
      </c>
      <c r="W3486">
        <v>2016</v>
      </c>
    </row>
    <row r="3487" spans="1:23" ht="30" x14ac:dyDescent="0.25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3">
        <f t="shared" si="218"/>
        <v>42372.484722222223</v>
      </c>
      <c r="T3487" s="13">
        <f t="shared" si="219"/>
        <v>42402.484722222223</v>
      </c>
      <c r="U3487" s="12">
        <v>42372</v>
      </c>
      <c r="V3487" s="12">
        <v>42402</v>
      </c>
      <c r="W3487">
        <v>2016</v>
      </c>
    </row>
    <row r="3488" spans="1:23" ht="30" x14ac:dyDescent="0.25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3">
        <f t="shared" si="218"/>
        <v>42126.666678240734</v>
      </c>
      <c r="T3488" s="13">
        <f t="shared" si="219"/>
        <v>42158.082638888889</v>
      </c>
      <c r="U3488" s="12">
        <v>42126</v>
      </c>
      <c r="V3488" s="12">
        <v>42158</v>
      </c>
      <c r="W3488">
        <v>2015</v>
      </c>
    </row>
    <row r="3489" spans="1:23" ht="30" x14ac:dyDescent="0.25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3">
        <f t="shared" si="218"/>
        <v>42149.732083333329</v>
      </c>
      <c r="T3489" s="13">
        <f t="shared" si="219"/>
        <v>42179.732083333329</v>
      </c>
      <c r="U3489" s="12">
        <v>42149</v>
      </c>
      <c r="V3489" s="12">
        <v>42179</v>
      </c>
      <c r="W3489">
        <v>2015</v>
      </c>
    </row>
    <row r="3490" spans="1:23" ht="30" x14ac:dyDescent="0.25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3">
        <f t="shared" si="218"/>
        <v>42087.55972222222</v>
      </c>
      <c r="T3490" s="13">
        <f t="shared" si="219"/>
        <v>42111.458333333336</v>
      </c>
      <c r="U3490" s="12">
        <v>42087</v>
      </c>
      <c r="V3490" s="12">
        <v>42111</v>
      </c>
      <c r="W3490">
        <v>2015</v>
      </c>
    </row>
    <row r="3491" spans="1:23" ht="30" x14ac:dyDescent="0.25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3">
        <f t="shared" si="218"/>
        <v>41753.427442129629</v>
      </c>
      <c r="T3491" s="13">
        <f t="shared" si="219"/>
        <v>41783.666666666664</v>
      </c>
      <c r="U3491" s="12">
        <v>41753</v>
      </c>
      <c r="V3491" s="12">
        <v>41783</v>
      </c>
      <c r="W3491">
        <v>2014</v>
      </c>
    </row>
    <row r="3492" spans="1:23" ht="30" x14ac:dyDescent="0.25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3">
        <f t="shared" si="218"/>
        <v>42443.594027777777</v>
      </c>
      <c r="T3492" s="13">
        <f t="shared" si="219"/>
        <v>42473.594027777777</v>
      </c>
      <c r="U3492" s="12">
        <v>42443</v>
      </c>
      <c r="V3492" s="12">
        <v>42473</v>
      </c>
      <c r="W3492">
        <v>2016</v>
      </c>
    </row>
    <row r="3493" spans="1:23" ht="30" x14ac:dyDescent="0.25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3">
        <f t="shared" si="218"/>
        <v>42121.041481481479</v>
      </c>
      <c r="T3493" s="13">
        <f t="shared" si="219"/>
        <v>42142.041481481479</v>
      </c>
      <c r="U3493" s="12">
        <v>42121</v>
      </c>
      <c r="V3493" s="12">
        <v>42142</v>
      </c>
      <c r="W3493">
        <v>2015</v>
      </c>
    </row>
    <row r="3494" spans="1:23" ht="30" x14ac:dyDescent="0.25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3">
        <f t="shared" si="218"/>
        <v>42267.800891203697</v>
      </c>
      <c r="T3494" s="13">
        <f t="shared" si="219"/>
        <v>42302.800891203697</v>
      </c>
      <c r="U3494" s="12">
        <v>42267</v>
      </c>
      <c r="V3494" s="12">
        <v>42302</v>
      </c>
      <c r="W3494">
        <v>2015</v>
      </c>
    </row>
    <row r="3495" spans="1:23" ht="30" x14ac:dyDescent="0.25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3">
        <f t="shared" si="218"/>
        <v>41848.657824074071</v>
      </c>
      <c r="T3495" s="13">
        <f t="shared" si="219"/>
        <v>41868.007638888885</v>
      </c>
      <c r="U3495" s="12">
        <v>41848</v>
      </c>
      <c r="V3495" s="12">
        <v>41868</v>
      </c>
      <c r="W3495">
        <v>2014</v>
      </c>
    </row>
    <row r="3496" spans="1:23" ht="30" x14ac:dyDescent="0.25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3">
        <f t="shared" si="218"/>
        <v>42689.006655092591</v>
      </c>
      <c r="T3496" s="13">
        <f t="shared" si="219"/>
        <v>42700.041666666664</v>
      </c>
      <c r="U3496" s="12">
        <v>42689</v>
      </c>
      <c r="V3496" s="12">
        <v>42700</v>
      </c>
      <c r="W3496">
        <v>2016</v>
      </c>
    </row>
    <row r="3497" spans="1:23" ht="30" x14ac:dyDescent="0.25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3">
        <f t="shared" si="218"/>
        <v>41915.554502314815</v>
      </c>
      <c r="T3497" s="13">
        <f t="shared" si="219"/>
        <v>41944.512499999997</v>
      </c>
      <c r="U3497" s="12">
        <v>41915</v>
      </c>
      <c r="V3497" s="12">
        <v>41944</v>
      </c>
      <c r="W3497">
        <v>2014</v>
      </c>
    </row>
    <row r="3498" spans="1:23" ht="30" x14ac:dyDescent="0.25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3">
        <f t="shared" si="218"/>
        <v>42584.638495370367</v>
      </c>
      <c r="T3498" s="13">
        <f t="shared" si="219"/>
        <v>42624.638495370367</v>
      </c>
      <c r="U3498" s="12">
        <v>42584</v>
      </c>
      <c r="V3498" s="12">
        <v>42624</v>
      </c>
      <c r="W3498">
        <v>2016</v>
      </c>
    </row>
    <row r="3499" spans="1:23" ht="30" x14ac:dyDescent="0.25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3">
        <f t="shared" si="218"/>
        <v>42511.533611111103</v>
      </c>
      <c r="T3499" s="13">
        <f t="shared" si="219"/>
        <v>42523.708333333336</v>
      </c>
      <c r="U3499" s="12">
        <v>42511</v>
      </c>
      <c r="V3499" s="12">
        <v>42523</v>
      </c>
      <c r="W3499">
        <v>2016</v>
      </c>
    </row>
    <row r="3500" spans="1:23" ht="30" x14ac:dyDescent="0.25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3">
        <f t="shared" si="218"/>
        <v>42458.950277777774</v>
      </c>
      <c r="T3500" s="13">
        <f t="shared" si="219"/>
        <v>42518.697222222218</v>
      </c>
      <c r="U3500" s="12">
        <v>42458</v>
      </c>
      <c r="V3500" s="12">
        <v>42518</v>
      </c>
      <c r="W3500">
        <v>2016</v>
      </c>
    </row>
    <row r="3501" spans="1:23" ht="30" x14ac:dyDescent="0.25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3">
        <f t="shared" si="218"/>
        <v>42131.827835648146</v>
      </c>
      <c r="T3501" s="13">
        <f t="shared" si="219"/>
        <v>42186.082638888889</v>
      </c>
      <c r="U3501" s="12">
        <v>42131</v>
      </c>
      <c r="V3501" s="12">
        <v>42186</v>
      </c>
      <c r="W3501">
        <v>2015</v>
      </c>
    </row>
    <row r="3502" spans="1:23" ht="30" x14ac:dyDescent="0.25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3">
        <f t="shared" si="218"/>
        <v>42419.711087962954</v>
      </c>
      <c r="T3502" s="13">
        <f t="shared" si="219"/>
        <v>42435.999305555553</v>
      </c>
      <c r="U3502" s="12">
        <v>42419</v>
      </c>
      <c r="V3502" s="12">
        <v>42435</v>
      </c>
      <c r="W3502">
        <v>2016</v>
      </c>
    </row>
    <row r="3503" spans="1:23" ht="30" x14ac:dyDescent="0.25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3">
        <f t="shared" si="218"/>
        <v>42233.555497685178</v>
      </c>
      <c r="T3503" s="13">
        <f t="shared" si="219"/>
        <v>42258.555497685178</v>
      </c>
      <c r="U3503" s="12">
        <v>42233</v>
      </c>
      <c r="V3503" s="12">
        <v>42258</v>
      </c>
      <c r="W3503">
        <v>2015</v>
      </c>
    </row>
    <row r="3504" spans="1:23" ht="30" x14ac:dyDescent="0.25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3">
        <f t="shared" si="218"/>
        <v>42430.631064814814</v>
      </c>
      <c r="T3504" s="13">
        <f t="shared" si="219"/>
        <v>42444.957638888889</v>
      </c>
      <c r="U3504" s="12">
        <v>42430</v>
      </c>
      <c r="V3504" s="12">
        <v>42444</v>
      </c>
      <c r="W3504">
        <v>2016</v>
      </c>
    </row>
    <row r="3505" spans="1:23" ht="30" x14ac:dyDescent="0.25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3">
        <f t="shared" si="218"/>
        <v>42545.27</v>
      </c>
      <c r="T3505" s="13">
        <f t="shared" si="219"/>
        <v>42575.27</v>
      </c>
      <c r="U3505" s="12">
        <v>42545</v>
      </c>
      <c r="V3505" s="12">
        <v>42575</v>
      </c>
      <c r="W3505">
        <v>2016</v>
      </c>
    </row>
    <row r="3506" spans="1:23" ht="30" x14ac:dyDescent="0.25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3">
        <f t="shared" si="218"/>
        <v>42297.540405092594</v>
      </c>
      <c r="T3506" s="13">
        <f t="shared" si="219"/>
        <v>42327.582071759258</v>
      </c>
      <c r="U3506" s="12">
        <v>42297</v>
      </c>
      <c r="V3506" s="12">
        <v>42327</v>
      </c>
      <c r="W3506">
        <v>2015</v>
      </c>
    </row>
    <row r="3507" spans="1:23" ht="75" x14ac:dyDescent="0.25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3">
        <f t="shared" si="218"/>
        <v>41760.727372685185</v>
      </c>
      <c r="T3507" s="13">
        <f t="shared" si="219"/>
        <v>41771.958333333328</v>
      </c>
      <c r="U3507" s="12">
        <v>41760</v>
      </c>
      <c r="V3507" s="12">
        <v>41771</v>
      </c>
      <c r="W3507">
        <v>2014</v>
      </c>
    </row>
    <row r="3508" spans="1:23" ht="30" x14ac:dyDescent="0.25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3">
        <f t="shared" si="218"/>
        <v>41829.525925925926</v>
      </c>
      <c r="T3508" s="13">
        <f t="shared" si="219"/>
        <v>41874.525925925926</v>
      </c>
      <c r="U3508" s="12">
        <v>41829</v>
      </c>
      <c r="V3508" s="12">
        <v>41874</v>
      </c>
      <c r="W3508">
        <v>2014</v>
      </c>
    </row>
    <row r="3509" spans="1:23" ht="30" x14ac:dyDescent="0.25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3">
        <f t="shared" si="218"/>
        <v>42491.714548611104</v>
      </c>
      <c r="T3509" s="13">
        <f t="shared" si="219"/>
        <v>42521.714548611104</v>
      </c>
      <c r="U3509" s="12">
        <v>42491</v>
      </c>
      <c r="V3509" s="12">
        <v>42521</v>
      </c>
      <c r="W3509">
        <v>2016</v>
      </c>
    </row>
    <row r="3510" spans="1:23" ht="30" x14ac:dyDescent="0.25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3">
        <f t="shared" si="218"/>
        <v>42477.521446759252</v>
      </c>
      <c r="T3510" s="13">
        <f t="shared" si="219"/>
        <v>42500.666666666664</v>
      </c>
      <c r="U3510" s="12">
        <v>42477</v>
      </c>
      <c r="V3510" s="12">
        <v>42500</v>
      </c>
      <c r="W3510">
        <v>2016</v>
      </c>
    </row>
    <row r="3511" spans="1:23" ht="30" x14ac:dyDescent="0.25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3">
        <f t="shared" si="218"/>
        <v>41950.651226851849</v>
      </c>
      <c r="T3511" s="13">
        <f t="shared" si="219"/>
        <v>41963.996527777774</v>
      </c>
      <c r="U3511" s="12">
        <v>41950</v>
      </c>
      <c r="V3511" s="12">
        <v>41963</v>
      </c>
      <c r="W3511">
        <v>2014</v>
      </c>
    </row>
    <row r="3512" spans="1:23" ht="30" x14ac:dyDescent="0.25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3">
        <f t="shared" si="218"/>
        <v>41802.412569444445</v>
      </c>
      <c r="T3512" s="13">
        <f t="shared" si="219"/>
        <v>41822.412569444445</v>
      </c>
      <c r="U3512" s="12">
        <v>41802</v>
      </c>
      <c r="V3512" s="12">
        <v>41822</v>
      </c>
      <c r="W3512">
        <v>2014</v>
      </c>
    </row>
    <row r="3513" spans="1:23" ht="30" x14ac:dyDescent="0.25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3">
        <f t="shared" si="218"/>
        <v>41927.665451388886</v>
      </c>
      <c r="T3513" s="13">
        <f t="shared" si="219"/>
        <v>41950.5625</v>
      </c>
      <c r="U3513" s="12">
        <v>41927</v>
      </c>
      <c r="V3513" s="12">
        <v>41950</v>
      </c>
      <c r="W3513">
        <v>2014</v>
      </c>
    </row>
    <row r="3514" spans="1:23" ht="30" x14ac:dyDescent="0.25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3">
        <f t="shared" si="218"/>
        <v>42057.328611111108</v>
      </c>
      <c r="T3514" s="13">
        <f t="shared" si="219"/>
        <v>42117.286944444444</v>
      </c>
      <c r="U3514" s="12">
        <v>42057</v>
      </c>
      <c r="V3514" s="12">
        <v>42117</v>
      </c>
      <c r="W3514">
        <v>2015</v>
      </c>
    </row>
    <row r="3515" spans="1:23" ht="30" x14ac:dyDescent="0.25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3">
        <f t="shared" si="218"/>
        <v>41780.887870370367</v>
      </c>
      <c r="T3515" s="13">
        <f t="shared" si="219"/>
        <v>41793.999305555553</v>
      </c>
      <c r="U3515" s="12">
        <v>41780</v>
      </c>
      <c r="V3515" s="12">
        <v>41793</v>
      </c>
      <c r="W3515">
        <v>2014</v>
      </c>
    </row>
    <row r="3516" spans="1:23" ht="30" x14ac:dyDescent="0.25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3">
        <f t="shared" si="218"/>
        <v>42020.638333333329</v>
      </c>
      <c r="T3516" s="13">
        <f t="shared" si="219"/>
        <v>42036.999305555553</v>
      </c>
      <c r="U3516" s="12">
        <v>42020</v>
      </c>
      <c r="V3516" s="12">
        <v>42036</v>
      </c>
      <c r="W3516">
        <v>2015</v>
      </c>
    </row>
    <row r="3517" spans="1:23" ht="30" x14ac:dyDescent="0.25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3">
        <f t="shared" si="218"/>
        <v>42125.564479166664</v>
      </c>
      <c r="T3517" s="13">
        <f t="shared" si="219"/>
        <v>42155.564479166664</v>
      </c>
      <c r="U3517" s="12">
        <v>42125</v>
      </c>
      <c r="V3517" s="12">
        <v>42155</v>
      </c>
      <c r="W3517">
        <v>2015</v>
      </c>
    </row>
    <row r="3518" spans="1:23" ht="30" x14ac:dyDescent="0.25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3">
        <f t="shared" si="218"/>
        <v>41855.801736111105</v>
      </c>
      <c r="T3518" s="13">
        <f t="shared" si="219"/>
        <v>41889.916666666664</v>
      </c>
      <c r="U3518" s="12">
        <v>41855</v>
      </c>
      <c r="V3518" s="12">
        <v>41889</v>
      </c>
      <c r="W3518">
        <v>2014</v>
      </c>
    </row>
    <row r="3519" spans="1:23" ht="30" x14ac:dyDescent="0.25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3">
        <f t="shared" si="218"/>
        <v>41794.609189814815</v>
      </c>
      <c r="T3519" s="13">
        <f t="shared" si="219"/>
        <v>41824.25</v>
      </c>
      <c r="U3519" s="12">
        <v>41794</v>
      </c>
      <c r="V3519" s="12">
        <v>41824</v>
      </c>
      <c r="W3519">
        <v>2014</v>
      </c>
    </row>
    <row r="3520" spans="1:23" ht="30" x14ac:dyDescent="0.25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3">
        <f t="shared" si="218"/>
        <v>41893.575219907405</v>
      </c>
      <c r="T3520" s="13">
        <f t="shared" si="219"/>
        <v>41914.38958333333</v>
      </c>
      <c r="U3520" s="12">
        <v>41893</v>
      </c>
      <c r="V3520" s="12">
        <v>41914</v>
      </c>
      <c r="W3520">
        <v>2014</v>
      </c>
    </row>
    <row r="3521" spans="1:23" ht="30" x14ac:dyDescent="0.25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3">
        <f t="shared" si="218"/>
        <v>42037.390624999993</v>
      </c>
      <c r="T3521" s="13">
        <f t="shared" si="219"/>
        <v>42067.390624999993</v>
      </c>
      <c r="U3521" s="12">
        <v>42037</v>
      </c>
      <c r="V3521" s="12">
        <v>42067</v>
      </c>
      <c r="W3521">
        <v>2015</v>
      </c>
    </row>
    <row r="3522" spans="1:23" ht="30" x14ac:dyDescent="0.25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7">
        <f t="shared" si="217"/>
        <v>95.952380952380949</v>
      </c>
      <c r="Q3522" t="s">
        <v>8317</v>
      </c>
      <c r="R3522" t="s">
        <v>8318</v>
      </c>
      <c r="S3522" s="13">
        <f t="shared" si="218"/>
        <v>42227.615879629629</v>
      </c>
      <c r="T3522" s="13">
        <f t="shared" si="219"/>
        <v>42253.365972222215</v>
      </c>
      <c r="U3522" s="12">
        <v>42227</v>
      </c>
      <c r="V3522" s="12">
        <v>42253</v>
      </c>
      <c r="W3522">
        <v>2015</v>
      </c>
    </row>
    <row r="3523" spans="1:23" ht="30" x14ac:dyDescent="0.25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3">
        <f t="shared" ref="S3523:S3586" si="222">(((J3523/60)/60)/24)+DATE(1970,1,1)+(-5/24)</f>
        <v>41881.153009259258</v>
      </c>
      <c r="T3523" s="13">
        <f t="shared" ref="T3523:T3586" si="223">(((I3523/60)/60)/24)+DATE(1970,1,1)+(-5/24)</f>
        <v>41911.153009259258</v>
      </c>
      <c r="U3523" s="12">
        <v>41881</v>
      </c>
      <c r="V3523" s="12">
        <v>41911</v>
      </c>
      <c r="W3523">
        <v>2014</v>
      </c>
    </row>
    <row r="3524" spans="1:23" ht="30" x14ac:dyDescent="0.25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3">
        <f t="shared" si="222"/>
        <v>42234.581550925919</v>
      </c>
      <c r="T3524" s="13">
        <f t="shared" si="223"/>
        <v>42262.212500000001</v>
      </c>
      <c r="U3524" s="12">
        <v>42234</v>
      </c>
      <c r="V3524" s="12">
        <v>42262</v>
      </c>
      <c r="W3524">
        <v>2015</v>
      </c>
    </row>
    <row r="3525" spans="1:23" ht="30" x14ac:dyDescent="0.25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3">
        <f t="shared" si="222"/>
        <v>42581.189212962963</v>
      </c>
      <c r="T3525" s="13">
        <f t="shared" si="223"/>
        <v>42638.749999999993</v>
      </c>
      <c r="U3525" s="12">
        <v>42581</v>
      </c>
      <c r="V3525" s="12">
        <v>42638</v>
      </c>
      <c r="W3525">
        <v>2016</v>
      </c>
    </row>
    <row r="3526" spans="1:23" ht="30" x14ac:dyDescent="0.25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3">
        <f t="shared" si="222"/>
        <v>41880.555243055554</v>
      </c>
      <c r="T3526" s="13">
        <f t="shared" si="223"/>
        <v>41894.958333333328</v>
      </c>
      <c r="U3526" s="12">
        <v>41880</v>
      </c>
      <c r="V3526" s="12">
        <v>41894</v>
      </c>
      <c r="W3526">
        <v>2014</v>
      </c>
    </row>
    <row r="3527" spans="1:23" ht="30" x14ac:dyDescent="0.25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3">
        <f t="shared" si="222"/>
        <v>42214.487337962964</v>
      </c>
      <c r="T3527" s="13">
        <f t="shared" si="223"/>
        <v>42225.458333333336</v>
      </c>
      <c r="U3527" s="12">
        <v>42214</v>
      </c>
      <c r="V3527" s="12">
        <v>42225</v>
      </c>
      <c r="W3527">
        <v>2015</v>
      </c>
    </row>
    <row r="3528" spans="1:23" ht="30" x14ac:dyDescent="0.25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3">
        <f t="shared" si="222"/>
        <v>42460.126979166664</v>
      </c>
      <c r="T3528" s="13">
        <f t="shared" si="223"/>
        <v>42488.040972222218</v>
      </c>
      <c r="U3528" s="12">
        <v>42460</v>
      </c>
      <c r="V3528" s="12">
        <v>42488</v>
      </c>
      <c r="W3528">
        <v>2016</v>
      </c>
    </row>
    <row r="3529" spans="1:23" ht="30" x14ac:dyDescent="0.25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3">
        <f t="shared" si="222"/>
        <v>42166.814872685187</v>
      </c>
      <c r="T3529" s="13">
        <f t="shared" si="223"/>
        <v>42195.957638888889</v>
      </c>
      <c r="U3529" s="12">
        <v>42166</v>
      </c>
      <c r="V3529" s="12">
        <v>42195</v>
      </c>
      <c r="W3529">
        <v>2015</v>
      </c>
    </row>
    <row r="3530" spans="1:23" ht="30" x14ac:dyDescent="0.25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3">
        <f t="shared" si="222"/>
        <v>42733.293032407404</v>
      </c>
      <c r="T3530" s="13">
        <f t="shared" si="223"/>
        <v>42753.293032407404</v>
      </c>
      <c r="U3530" s="12">
        <v>42733</v>
      </c>
      <c r="V3530" s="12">
        <v>42753</v>
      </c>
      <c r="W3530">
        <v>2016</v>
      </c>
    </row>
    <row r="3531" spans="1:23" ht="30" x14ac:dyDescent="0.25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3">
        <f t="shared" si="222"/>
        <v>42177.553449074076</v>
      </c>
      <c r="T3531" s="13">
        <f t="shared" si="223"/>
        <v>42197.833333333336</v>
      </c>
      <c r="U3531" s="12">
        <v>42177</v>
      </c>
      <c r="V3531" s="12">
        <v>42197</v>
      </c>
      <c r="W3531">
        <v>2015</v>
      </c>
    </row>
    <row r="3532" spans="1:23" ht="30" x14ac:dyDescent="0.25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3">
        <f t="shared" si="222"/>
        <v>42442.41501157407</v>
      </c>
      <c r="T3532" s="13">
        <f t="shared" si="223"/>
        <v>42470.624999999993</v>
      </c>
      <c r="U3532" s="12">
        <v>42442</v>
      </c>
      <c r="V3532" s="12">
        <v>42470</v>
      </c>
      <c r="W3532">
        <v>2016</v>
      </c>
    </row>
    <row r="3533" spans="1:23" x14ac:dyDescent="0.25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3">
        <f t="shared" si="222"/>
        <v>42521.44599537037</v>
      </c>
      <c r="T3533" s="13">
        <f t="shared" si="223"/>
        <v>42551.44599537037</v>
      </c>
      <c r="U3533" s="12">
        <v>42521</v>
      </c>
      <c r="V3533" s="12">
        <v>42551</v>
      </c>
      <c r="W3533">
        <v>2016</v>
      </c>
    </row>
    <row r="3534" spans="1:23" ht="30" x14ac:dyDescent="0.25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3">
        <f t="shared" si="222"/>
        <v>41884.391516203701</v>
      </c>
      <c r="T3534" s="13">
        <f t="shared" si="223"/>
        <v>41899.957638888889</v>
      </c>
      <c r="U3534" s="12">
        <v>41884</v>
      </c>
      <c r="V3534" s="12">
        <v>41899</v>
      </c>
      <c r="W3534">
        <v>2014</v>
      </c>
    </row>
    <row r="3535" spans="1:23" ht="30" x14ac:dyDescent="0.25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3">
        <f t="shared" si="222"/>
        <v>42289.552858796298</v>
      </c>
      <c r="T3535" s="13">
        <f t="shared" si="223"/>
        <v>42319.594525462955</v>
      </c>
      <c r="U3535" s="12">
        <v>42289</v>
      </c>
      <c r="V3535" s="12">
        <v>42319</v>
      </c>
      <c r="W3535">
        <v>2015</v>
      </c>
    </row>
    <row r="3536" spans="1:23" ht="30" x14ac:dyDescent="0.25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3">
        <f t="shared" si="222"/>
        <v>42243.416932870365</v>
      </c>
      <c r="T3536" s="13">
        <f t="shared" si="223"/>
        <v>42278.416932870365</v>
      </c>
      <c r="U3536" s="12">
        <v>42243</v>
      </c>
      <c r="V3536" s="12">
        <v>42278</v>
      </c>
      <c r="W3536">
        <v>2015</v>
      </c>
    </row>
    <row r="3537" spans="1:23" ht="30" x14ac:dyDescent="0.25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3">
        <f t="shared" si="222"/>
        <v>42248.431828703695</v>
      </c>
      <c r="T3537" s="13">
        <f t="shared" si="223"/>
        <v>42279.541666666664</v>
      </c>
      <c r="U3537" s="12">
        <v>42248</v>
      </c>
      <c r="V3537" s="12">
        <v>42279</v>
      </c>
      <c r="W3537">
        <v>2015</v>
      </c>
    </row>
    <row r="3538" spans="1:23" ht="30" x14ac:dyDescent="0.25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3">
        <f t="shared" si="222"/>
        <v>42328.518807870372</v>
      </c>
      <c r="T3538" s="13">
        <f t="shared" si="223"/>
        <v>42358.290972222218</v>
      </c>
      <c r="U3538" s="12">
        <v>42328</v>
      </c>
      <c r="V3538" s="12">
        <v>42358</v>
      </c>
      <c r="W3538">
        <v>2015</v>
      </c>
    </row>
    <row r="3539" spans="1:23" ht="30" x14ac:dyDescent="0.25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3">
        <f t="shared" si="222"/>
        <v>41923.146018518513</v>
      </c>
      <c r="T3539" s="13">
        <f t="shared" si="223"/>
        <v>41960.124305555553</v>
      </c>
      <c r="U3539" s="12">
        <v>41923</v>
      </c>
      <c r="V3539" s="12">
        <v>41960</v>
      </c>
      <c r="W3539">
        <v>2014</v>
      </c>
    </row>
    <row r="3540" spans="1:23" ht="30" x14ac:dyDescent="0.25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3">
        <f t="shared" si="222"/>
        <v>42571.212268518517</v>
      </c>
      <c r="T3540" s="13">
        <f t="shared" si="223"/>
        <v>42599.212268518517</v>
      </c>
      <c r="U3540" s="12">
        <v>42571</v>
      </c>
      <c r="V3540" s="12">
        <v>42599</v>
      </c>
      <c r="W3540">
        <v>2016</v>
      </c>
    </row>
    <row r="3541" spans="1:23" ht="30" x14ac:dyDescent="0.25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3">
        <f t="shared" si="222"/>
        <v>42600.547708333332</v>
      </c>
      <c r="T3541" s="13">
        <f t="shared" si="223"/>
        <v>42621.547708333332</v>
      </c>
      <c r="U3541" s="12">
        <v>42600</v>
      </c>
      <c r="V3541" s="12">
        <v>42621</v>
      </c>
      <c r="W3541">
        <v>2016</v>
      </c>
    </row>
    <row r="3542" spans="1:23" ht="30" x14ac:dyDescent="0.25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3">
        <f t="shared" si="222"/>
        <v>42516.795034722221</v>
      </c>
      <c r="T3542" s="13">
        <f t="shared" si="223"/>
        <v>42546.795034722221</v>
      </c>
      <c r="U3542" s="12">
        <v>42516</v>
      </c>
      <c r="V3542" s="12">
        <v>42546</v>
      </c>
      <c r="W3542">
        <v>2016</v>
      </c>
    </row>
    <row r="3543" spans="1:23" ht="30" x14ac:dyDescent="0.25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3">
        <f t="shared" si="222"/>
        <v>42222.521701388883</v>
      </c>
      <c r="T3543" s="13">
        <f t="shared" si="223"/>
        <v>42247.521701388883</v>
      </c>
      <c r="U3543" s="12">
        <v>42222</v>
      </c>
      <c r="V3543" s="12">
        <v>42247</v>
      </c>
      <c r="W3543">
        <v>2015</v>
      </c>
    </row>
    <row r="3544" spans="1:23" ht="30" x14ac:dyDescent="0.25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3">
        <f t="shared" si="222"/>
        <v>41829.391458333332</v>
      </c>
      <c r="T3544" s="13">
        <f t="shared" si="223"/>
        <v>41889.391458333332</v>
      </c>
      <c r="U3544" s="12">
        <v>41829</v>
      </c>
      <c r="V3544" s="12">
        <v>41889</v>
      </c>
      <c r="W3544">
        <v>2014</v>
      </c>
    </row>
    <row r="3545" spans="1:23" ht="30" x14ac:dyDescent="0.25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3">
        <f t="shared" si="222"/>
        <v>42150.546979166662</v>
      </c>
      <c r="T3545" s="13">
        <f t="shared" si="223"/>
        <v>42180.546979166662</v>
      </c>
      <c r="U3545" s="12">
        <v>42150</v>
      </c>
      <c r="V3545" s="12">
        <v>42180</v>
      </c>
      <c r="W3545">
        <v>2015</v>
      </c>
    </row>
    <row r="3546" spans="1:23" ht="30" x14ac:dyDescent="0.25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3">
        <f t="shared" si="222"/>
        <v>42040.623344907406</v>
      </c>
      <c r="T3546" s="13">
        <f t="shared" si="223"/>
        <v>42070.623344907406</v>
      </c>
      <c r="U3546" s="12">
        <v>42040</v>
      </c>
      <c r="V3546" s="12">
        <v>42070</v>
      </c>
      <c r="W3546">
        <v>2015</v>
      </c>
    </row>
    <row r="3547" spans="1:23" ht="30" x14ac:dyDescent="0.25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3">
        <f t="shared" si="222"/>
        <v>42075.599062499998</v>
      </c>
      <c r="T3547" s="13">
        <f t="shared" si="223"/>
        <v>42105.599062499998</v>
      </c>
      <c r="U3547" s="12">
        <v>42075</v>
      </c>
      <c r="V3547" s="12">
        <v>42105</v>
      </c>
      <c r="W3547">
        <v>2015</v>
      </c>
    </row>
    <row r="3548" spans="1:23" ht="30" x14ac:dyDescent="0.25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3">
        <f t="shared" si="222"/>
        <v>42073.452361111107</v>
      </c>
      <c r="T3548" s="13">
        <f t="shared" si="223"/>
        <v>42094.957638888889</v>
      </c>
      <c r="U3548" s="12">
        <v>42073</v>
      </c>
      <c r="V3548" s="12">
        <v>42094</v>
      </c>
      <c r="W3548">
        <v>2015</v>
      </c>
    </row>
    <row r="3549" spans="1:23" ht="30" x14ac:dyDescent="0.25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3">
        <f t="shared" si="222"/>
        <v>42479.870381944442</v>
      </c>
      <c r="T3549" s="13">
        <f t="shared" si="223"/>
        <v>42503.957638888889</v>
      </c>
      <c r="U3549" s="12">
        <v>42479</v>
      </c>
      <c r="V3549" s="12">
        <v>42503</v>
      </c>
      <c r="W3549">
        <v>2016</v>
      </c>
    </row>
    <row r="3550" spans="1:23" ht="30" x14ac:dyDescent="0.25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3">
        <f t="shared" si="222"/>
        <v>42411.733958333331</v>
      </c>
      <c r="T3550" s="13">
        <f t="shared" si="223"/>
        <v>42433.833333333336</v>
      </c>
      <c r="U3550" s="12">
        <v>42411</v>
      </c>
      <c r="V3550" s="12">
        <v>42433</v>
      </c>
      <c r="W3550">
        <v>2016</v>
      </c>
    </row>
    <row r="3551" spans="1:23" ht="30" x14ac:dyDescent="0.25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3">
        <f t="shared" si="222"/>
        <v>42223.186030092591</v>
      </c>
      <c r="T3551" s="13">
        <f t="shared" si="223"/>
        <v>42251.186030092591</v>
      </c>
      <c r="U3551" s="12">
        <v>42223</v>
      </c>
      <c r="V3551" s="12">
        <v>42251</v>
      </c>
      <c r="W3551">
        <v>2015</v>
      </c>
    </row>
    <row r="3552" spans="1:23" ht="30" x14ac:dyDescent="0.25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3">
        <f t="shared" si="222"/>
        <v>42462.685162037036</v>
      </c>
      <c r="T3552" s="13">
        <f t="shared" si="223"/>
        <v>42492.685162037036</v>
      </c>
      <c r="U3552" s="12">
        <v>42462</v>
      </c>
      <c r="V3552" s="12">
        <v>42492</v>
      </c>
      <c r="W3552">
        <v>2016</v>
      </c>
    </row>
    <row r="3553" spans="1:23" ht="30" x14ac:dyDescent="0.25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3">
        <f t="shared" si="222"/>
        <v>41753.307523148142</v>
      </c>
      <c r="T3553" s="13">
        <f t="shared" si="223"/>
        <v>41781.713194444441</v>
      </c>
      <c r="U3553" s="12">
        <v>41753</v>
      </c>
      <c r="V3553" s="12">
        <v>41781</v>
      </c>
      <c r="W3553">
        <v>2014</v>
      </c>
    </row>
    <row r="3554" spans="1:23" ht="30" x14ac:dyDescent="0.25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3">
        <f t="shared" si="222"/>
        <v>41788.378749999996</v>
      </c>
      <c r="T3554" s="13">
        <f t="shared" si="223"/>
        <v>41818.378749999996</v>
      </c>
      <c r="U3554" s="12">
        <v>41788</v>
      </c>
      <c r="V3554" s="12">
        <v>41818</v>
      </c>
      <c r="W3554">
        <v>2014</v>
      </c>
    </row>
    <row r="3555" spans="1:23" ht="30" x14ac:dyDescent="0.25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3">
        <f t="shared" si="222"/>
        <v>42195.820370370369</v>
      </c>
      <c r="T3555" s="13">
        <f t="shared" si="223"/>
        <v>42227.791666666664</v>
      </c>
      <c r="U3555" s="12">
        <v>42195</v>
      </c>
      <c r="V3555" s="12">
        <v>42227</v>
      </c>
      <c r="W3555">
        <v>2015</v>
      </c>
    </row>
    <row r="3556" spans="1:23" ht="30" x14ac:dyDescent="0.25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3">
        <f t="shared" si="222"/>
        <v>42015.842118055552</v>
      </c>
      <c r="T3556" s="13">
        <f t="shared" si="223"/>
        <v>42046.499999999993</v>
      </c>
      <c r="U3556" s="12">
        <v>42015</v>
      </c>
      <c r="V3556" s="12">
        <v>42046</v>
      </c>
      <c r="W3556">
        <v>2015</v>
      </c>
    </row>
    <row r="3557" spans="1:23" ht="30" x14ac:dyDescent="0.25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3">
        <f t="shared" si="222"/>
        <v>42661.233726851853</v>
      </c>
      <c r="T3557" s="13">
        <f t="shared" si="223"/>
        <v>42691.27539351851</v>
      </c>
      <c r="U3557" s="12">
        <v>42661</v>
      </c>
      <c r="V3557" s="12">
        <v>42691</v>
      </c>
      <c r="W3557">
        <v>2016</v>
      </c>
    </row>
    <row r="3558" spans="1:23" ht="30" x14ac:dyDescent="0.25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3">
        <f t="shared" si="222"/>
        <v>41808.441249999996</v>
      </c>
      <c r="T3558" s="13">
        <f t="shared" si="223"/>
        <v>41868.441249999996</v>
      </c>
      <c r="U3558" s="12">
        <v>41808</v>
      </c>
      <c r="V3558" s="12">
        <v>41868</v>
      </c>
      <c r="W3558">
        <v>2014</v>
      </c>
    </row>
    <row r="3559" spans="1:23" ht="30" x14ac:dyDescent="0.25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3">
        <f t="shared" si="222"/>
        <v>41730.068414351852</v>
      </c>
      <c r="T3559" s="13">
        <f t="shared" si="223"/>
        <v>41764.068414351852</v>
      </c>
      <c r="U3559" s="12">
        <v>41730</v>
      </c>
      <c r="V3559" s="12">
        <v>41764</v>
      </c>
      <c r="W3559">
        <v>2014</v>
      </c>
    </row>
    <row r="3560" spans="1:23" ht="30" x14ac:dyDescent="0.25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3">
        <f t="shared" si="222"/>
        <v>42139.608506944445</v>
      </c>
      <c r="T3560" s="13">
        <f t="shared" si="223"/>
        <v>42181.666666666664</v>
      </c>
      <c r="U3560" s="12">
        <v>42139</v>
      </c>
      <c r="V3560" s="12">
        <v>42181</v>
      </c>
      <c r="W3560">
        <v>2015</v>
      </c>
    </row>
    <row r="3561" spans="1:23" ht="30" x14ac:dyDescent="0.25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3">
        <f t="shared" si="222"/>
        <v>42193.887824074067</v>
      </c>
      <c r="T3561" s="13">
        <f t="shared" si="223"/>
        <v>42216.165277777771</v>
      </c>
      <c r="U3561" s="12">
        <v>42193</v>
      </c>
      <c r="V3561" s="12">
        <v>42216</v>
      </c>
      <c r="W3561">
        <v>2015</v>
      </c>
    </row>
    <row r="3562" spans="1:23" ht="30" x14ac:dyDescent="0.25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3">
        <f t="shared" si="222"/>
        <v>42115.681319444448</v>
      </c>
      <c r="T3562" s="13">
        <f t="shared" si="223"/>
        <v>42150.906249999993</v>
      </c>
      <c r="U3562" s="12">
        <v>42115</v>
      </c>
      <c r="V3562" s="12">
        <v>42150</v>
      </c>
      <c r="W3562">
        <v>2015</v>
      </c>
    </row>
    <row r="3563" spans="1:23" ht="105" x14ac:dyDescent="0.25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3">
        <f t="shared" si="222"/>
        <v>42203.471967592595</v>
      </c>
      <c r="T3563" s="13">
        <f t="shared" si="223"/>
        <v>42221.566666666658</v>
      </c>
      <c r="U3563" s="12">
        <v>42203</v>
      </c>
      <c r="V3563" s="12">
        <v>42221</v>
      </c>
      <c r="W3563">
        <v>2015</v>
      </c>
    </row>
    <row r="3564" spans="1:23" ht="30" x14ac:dyDescent="0.25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3">
        <f t="shared" si="222"/>
        <v>42433.553553240738</v>
      </c>
      <c r="T3564" s="13">
        <f t="shared" si="223"/>
        <v>42442.708333333336</v>
      </c>
      <c r="U3564" s="12">
        <v>42433</v>
      </c>
      <c r="V3564" s="12">
        <v>42442</v>
      </c>
      <c r="W3564">
        <v>2016</v>
      </c>
    </row>
    <row r="3565" spans="1:23" ht="30" x14ac:dyDescent="0.25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3">
        <f t="shared" si="222"/>
        <v>42555.46361111111</v>
      </c>
      <c r="T3565" s="13">
        <f t="shared" si="223"/>
        <v>42583.583333333336</v>
      </c>
      <c r="U3565" s="12">
        <v>42555</v>
      </c>
      <c r="V3565" s="12">
        <v>42583</v>
      </c>
      <c r="W3565">
        <v>2016</v>
      </c>
    </row>
    <row r="3566" spans="1:23" ht="30" x14ac:dyDescent="0.25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3">
        <f t="shared" si="222"/>
        <v>42236.414918981485</v>
      </c>
      <c r="T3566" s="13">
        <f t="shared" si="223"/>
        <v>42282.458333333336</v>
      </c>
      <c r="U3566" s="12">
        <v>42236</v>
      </c>
      <c r="V3566" s="12">
        <v>42282</v>
      </c>
      <c r="W3566">
        <v>2015</v>
      </c>
    </row>
    <row r="3567" spans="1:23" ht="30" x14ac:dyDescent="0.25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3">
        <f t="shared" si="222"/>
        <v>41974.534814814811</v>
      </c>
      <c r="T3567" s="13">
        <f t="shared" si="223"/>
        <v>42004.534814814811</v>
      </c>
      <c r="U3567" s="12">
        <v>41974</v>
      </c>
      <c r="V3567" s="12">
        <v>42004</v>
      </c>
      <c r="W3567">
        <v>2014</v>
      </c>
    </row>
    <row r="3568" spans="1:23" ht="30" x14ac:dyDescent="0.25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3">
        <f t="shared" si="222"/>
        <v>41997.299571759257</v>
      </c>
      <c r="T3568" s="13">
        <f t="shared" si="223"/>
        <v>42027.299571759257</v>
      </c>
      <c r="U3568" s="12">
        <v>41997</v>
      </c>
      <c r="V3568" s="12">
        <v>42027</v>
      </c>
      <c r="W3568">
        <v>2014</v>
      </c>
    </row>
    <row r="3569" spans="1:23" ht="30" x14ac:dyDescent="0.25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3">
        <f t="shared" si="222"/>
        <v>42135.602361111109</v>
      </c>
      <c r="T3569" s="13">
        <f t="shared" si="223"/>
        <v>42165.602361111109</v>
      </c>
      <c r="U3569" s="12">
        <v>42135</v>
      </c>
      <c r="V3569" s="12">
        <v>42165</v>
      </c>
      <c r="W3569">
        <v>2015</v>
      </c>
    </row>
    <row r="3570" spans="1:23" ht="30" x14ac:dyDescent="0.25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3">
        <f t="shared" si="222"/>
        <v>41869.532337962963</v>
      </c>
      <c r="T3570" s="13">
        <f t="shared" si="223"/>
        <v>41899.532337962963</v>
      </c>
      <c r="U3570" s="12">
        <v>41869</v>
      </c>
      <c r="V3570" s="12">
        <v>41899</v>
      </c>
      <c r="W3570">
        <v>2014</v>
      </c>
    </row>
    <row r="3571" spans="1:23" ht="30" x14ac:dyDescent="0.25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3">
        <f t="shared" si="222"/>
        <v>41982.480277777773</v>
      </c>
      <c r="T3571" s="13">
        <f t="shared" si="223"/>
        <v>42012.480277777773</v>
      </c>
      <c r="U3571" s="12">
        <v>41982</v>
      </c>
      <c r="V3571" s="12">
        <v>42012</v>
      </c>
      <c r="W3571">
        <v>2014</v>
      </c>
    </row>
    <row r="3572" spans="1:23" ht="30" x14ac:dyDescent="0.25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3">
        <f t="shared" si="222"/>
        <v>41976.123645833337</v>
      </c>
      <c r="T3572" s="13">
        <f t="shared" si="223"/>
        <v>42004.083333333336</v>
      </c>
      <c r="U3572" s="12">
        <v>41976</v>
      </c>
      <c r="V3572" s="12">
        <v>42004</v>
      </c>
      <c r="W3572">
        <v>2014</v>
      </c>
    </row>
    <row r="3573" spans="1:23" ht="30" x14ac:dyDescent="0.25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3">
        <f t="shared" si="222"/>
        <v>41912.650613425925</v>
      </c>
      <c r="T3573" s="13">
        <f t="shared" si="223"/>
        <v>41942.650613425925</v>
      </c>
      <c r="U3573" s="12">
        <v>41912</v>
      </c>
      <c r="V3573" s="12">
        <v>41942</v>
      </c>
      <c r="W3573">
        <v>2014</v>
      </c>
    </row>
    <row r="3574" spans="1:23" ht="30" x14ac:dyDescent="0.25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3">
        <f t="shared" si="222"/>
        <v>42146.36206018518</v>
      </c>
      <c r="T3574" s="13">
        <f t="shared" si="223"/>
        <v>42176.36206018518</v>
      </c>
      <c r="U3574" s="12">
        <v>42146</v>
      </c>
      <c r="V3574" s="12">
        <v>42176</v>
      </c>
      <c r="W3574">
        <v>2015</v>
      </c>
    </row>
    <row r="3575" spans="1:23" ht="30" x14ac:dyDescent="0.25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3">
        <f t="shared" si="222"/>
        <v>41921.167199074072</v>
      </c>
      <c r="T3575" s="13">
        <f t="shared" si="223"/>
        <v>41951.208865740737</v>
      </c>
      <c r="U3575" s="12">
        <v>41921</v>
      </c>
      <c r="V3575" s="12">
        <v>41951</v>
      </c>
      <c r="W3575">
        <v>2014</v>
      </c>
    </row>
    <row r="3576" spans="1:23" ht="30" x14ac:dyDescent="0.25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3">
        <f t="shared" si="222"/>
        <v>41926.734351851846</v>
      </c>
      <c r="T3576" s="13">
        <f t="shared" si="223"/>
        <v>41956.776018518511</v>
      </c>
      <c r="U3576" s="12">
        <v>41926</v>
      </c>
      <c r="V3576" s="12">
        <v>41956</v>
      </c>
      <c r="W3576">
        <v>2014</v>
      </c>
    </row>
    <row r="3577" spans="1:23" ht="30" x14ac:dyDescent="0.25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3">
        <f t="shared" si="222"/>
        <v>42561.575543981475</v>
      </c>
      <c r="T3577" s="13">
        <f t="shared" si="223"/>
        <v>42592.957638888889</v>
      </c>
      <c r="U3577" s="12">
        <v>42561</v>
      </c>
      <c r="V3577" s="12">
        <v>42592</v>
      </c>
      <c r="W3577">
        <v>2016</v>
      </c>
    </row>
    <row r="3578" spans="1:23" ht="30" x14ac:dyDescent="0.25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3">
        <f t="shared" si="222"/>
        <v>42649.340902777774</v>
      </c>
      <c r="T3578" s="13">
        <f t="shared" si="223"/>
        <v>42709.382569444446</v>
      </c>
      <c r="U3578" s="12">
        <v>42649</v>
      </c>
      <c r="V3578" s="12">
        <v>42709</v>
      </c>
      <c r="W3578">
        <v>2016</v>
      </c>
    </row>
    <row r="3579" spans="1:23" ht="30" x14ac:dyDescent="0.25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3">
        <f t="shared" si="222"/>
        <v>42093.578506944446</v>
      </c>
      <c r="T3579" s="13">
        <f t="shared" si="223"/>
        <v>42120.061111111114</v>
      </c>
      <c r="U3579" s="12">
        <v>42093</v>
      </c>
      <c r="V3579" s="12">
        <v>42120</v>
      </c>
      <c r="W3579">
        <v>2015</v>
      </c>
    </row>
    <row r="3580" spans="1:23" ht="30" x14ac:dyDescent="0.25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3">
        <f t="shared" si="222"/>
        <v>42460.525196759256</v>
      </c>
      <c r="T3580" s="13">
        <f t="shared" si="223"/>
        <v>42490.525196759256</v>
      </c>
      <c r="U3580" s="12">
        <v>42460</v>
      </c>
      <c r="V3580" s="12">
        <v>42490</v>
      </c>
      <c r="W3580">
        <v>2016</v>
      </c>
    </row>
    <row r="3581" spans="1:23" ht="30" x14ac:dyDescent="0.25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3">
        <f t="shared" si="222"/>
        <v>42430.553888888891</v>
      </c>
      <c r="T3581" s="13">
        <f t="shared" si="223"/>
        <v>42460.51222222222</v>
      </c>
      <c r="U3581" s="12">
        <v>42430</v>
      </c>
      <c r="V3581" s="12">
        <v>42460</v>
      </c>
      <c r="W3581">
        <v>2016</v>
      </c>
    </row>
    <row r="3582" spans="1:23" ht="30" x14ac:dyDescent="0.25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3">
        <f t="shared" si="222"/>
        <v>42025.967847222222</v>
      </c>
      <c r="T3582" s="13">
        <f t="shared" si="223"/>
        <v>42063.999305555553</v>
      </c>
      <c r="U3582" s="12">
        <v>42025</v>
      </c>
      <c r="V3582" s="12">
        <v>42063</v>
      </c>
      <c r="W3582">
        <v>2015</v>
      </c>
    </row>
    <row r="3583" spans="1:23" ht="30" x14ac:dyDescent="0.25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3">
        <f t="shared" si="222"/>
        <v>41836.26284722222</v>
      </c>
      <c r="T3583" s="13">
        <f t="shared" si="223"/>
        <v>41850.26284722222</v>
      </c>
      <c r="U3583" s="12">
        <v>41836</v>
      </c>
      <c r="V3583" s="12">
        <v>41850</v>
      </c>
      <c r="W3583">
        <v>2014</v>
      </c>
    </row>
    <row r="3584" spans="1:23" ht="30" x14ac:dyDescent="0.25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3">
        <f t="shared" si="222"/>
        <v>42450.887523148143</v>
      </c>
      <c r="T3584" s="13">
        <f t="shared" si="223"/>
        <v>42464.887523148143</v>
      </c>
      <c r="U3584" s="12">
        <v>42450</v>
      </c>
      <c r="V3584" s="12">
        <v>42464</v>
      </c>
      <c r="W3584">
        <v>2016</v>
      </c>
    </row>
    <row r="3585" spans="1:23" ht="30" x14ac:dyDescent="0.25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3">
        <f t="shared" si="222"/>
        <v>42418.217650462961</v>
      </c>
      <c r="T3585" s="13">
        <f t="shared" si="223"/>
        <v>42478.175983796296</v>
      </c>
      <c r="U3585" s="12">
        <v>42418</v>
      </c>
      <c r="V3585" s="12">
        <v>42478</v>
      </c>
      <c r="W3585">
        <v>2016</v>
      </c>
    </row>
    <row r="3586" spans="1:23" ht="60" x14ac:dyDescent="0.25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7">
        <f t="shared" si="221"/>
        <v>30.9375</v>
      </c>
      <c r="Q3586" t="s">
        <v>8317</v>
      </c>
      <c r="R3586" t="s">
        <v>8318</v>
      </c>
      <c r="S3586" s="13">
        <f t="shared" si="222"/>
        <v>42168.108148148145</v>
      </c>
      <c r="T3586" s="13">
        <f t="shared" si="223"/>
        <v>42198.108148148145</v>
      </c>
      <c r="U3586" s="12">
        <v>42168</v>
      </c>
      <c r="V3586" s="12">
        <v>42198</v>
      </c>
      <c r="W3586">
        <v>2015</v>
      </c>
    </row>
    <row r="3587" spans="1:23" ht="30" x14ac:dyDescent="0.25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3">
        <f t="shared" ref="S3587:S3650" si="226">(((J3587/60)/60)/24)+DATE(1970,1,1)+(-5/24)</f>
        <v>41964.507986111108</v>
      </c>
      <c r="T3587" s="13">
        <f t="shared" ref="T3587:T3650" si="227">(((I3587/60)/60)/24)+DATE(1970,1,1)+(-5/24)</f>
        <v>41994.507986111108</v>
      </c>
      <c r="U3587" s="12">
        <v>41964</v>
      </c>
      <c r="V3587" s="12">
        <v>41994</v>
      </c>
      <c r="W3587">
        <v>2014</v>
      </c>
    </row>
    <row r="3588" spans="1:23" x14ac:dyDescent="0.25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3">
        <f t="shared" si="226"/>
        <v>42576.489236111105</v>
      </c>
      <c r="T3588" s="13">
        <f t="shared" si="227"/>
        <v>42636.489236111105</v>
      </c>
      <c r="U3588" s="12">
        <v>42576</v>
      </c>
      <c r="V3588" s="12">
        <v>42636</v>
      </c>
      <c r="W3588">
        <v>2016</v>
      </c>
    </row>
    <row r="3589" spans="1:23" ht="30" x14ac:dyDescent="0.25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3">
        <f t="shared" si="226"/>
        <v>42503.331643518519</v>
      </c>
      <c r="T3589" s="13">
        <f t="shared" si="227"/>
        <v>42548.583333333336</v>
      </c>
      <c r="U3589" s="12">
        <v>42503</v>
      </c>
      <c r="V3589" s="12">
        <v>42548</v>
      </c>
      <c r="W3589">
        <v>2016</v>
      </c>
    </row>
    <row r="3590" spans="1:23" ht="30" x14ac:dyDescent="0.25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3">
        <f t="shared" si="226"/>
        <v>42101.620486111111</v>
      </c>
      <c r="T3590" s="13">
        <f t="shared" si="227"/>
        <v>42123.749999999993</v>
      </c>
      <c r="U3590" s="12">
        <v>42101</v>
      </c>
      <c r="V3590" s="12">
        <v>42123</v>
      </c>
      <c r="W3590">
        <v>2015</v>
      </c>
    </row>
    <row r="3591" spans="1:23" ht="30" x14ac:dyDescent="0.25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3">
        <f t="shared" si="226"/>
        <v>42125.439201388886</v>
      </c>
      <c r="T3591" s="13">
        <f t="shared" si="227"/>
        <v>42150.439201388886</v>
      </c>
      <c r="U3591" s="12">
        <v>42125</v>
      </c>
      <c r="V3591" s="12">
        <v>42150</v>
      </c>
      <c r="W3591">
        <v>2015</v>
      </c>
    </row>
    <row r="3592" spans="1:23" ht="30" x14ac:dyDescent="0.25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3">
        <f t="shared" si="226"/>
        <v>41902.125393518516</v>
      </c>
      <c r="T3592" s="13">
        <f t="shared" si="227"/>
        <v>41932.125393518516</v>
      </c>
      <c r="U3592" s="12">
        <v>41902</v>
      </c>
      <c r="V3592" s="12">
        <v>41932</v>
      </c>
      <c r="W3592">
        <v>2014</v>
      </c>
    </row>
    <row r="3593" spans="1:23" ht="30" x14ac:dyDescent="0.25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3">
        <f t="shared" si="226"/>
        <v>42003.74009259259</v>
      </c>
      <c r="T3593" s="13">
        <f t="shared" si="227"/>
        <v>42027.999305555553</v>
      </c>
      <c r="U3593" s="12">
        <v>42003</v>
      </c>
      <c r="V3593" s="12">
        <v>42027</v>
      </c>
      <c r="W3593">
        <v>2014</v>
      </c>
    </row>
    <row r="3594" spans="1:23" ht="30" x14ac:dyDescent="0.25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3">
        <f t="shared" si="226"/>
        <v>41988.621608796289</v>
      </c>
      <c r="T3594" s="13">
        <f t="shared" si="227"/>
        <v>42045.999305555553</v>
      </c>
      <c r="U3594" s="12">
        <v>41988</v>
      </c>
      <c r="V3594" s="12">
        <v>42045</v>
      </c>
      <c r="W3594">
        <v>2014</v>
      </c>
    </row>
    <row r="3595" spans="1:23" ht="30" x14ac:dyDescent="0.25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3">
        <f t="shared" si="226"/>
        <v>41974.690266203703</v>
      </c>
      <c r="T3595" s="13">
        <f t="shared" si="227"/>
        <v>42009.643055555549</v>
      </c>
      <c r="U3595" s="12">
        <v>41974</v>
      </c>
      <c r="V3595" s="12">
        <v>42009</v>
      </c>
      <c r="W3595">
        <v>2014</v>
      </c>
    </row>
    <row r="3596" spans="1:23" ht="30" x14ac:dyDescent="0.25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3">
        <f t="shared" si="226"/>
        <v>42591.858587962961</v>
      </c>
      <c r="T3596" s="13">
        <f t="shared" si="227"/>
        <v>42616.858587962961</v>
      </c>
      <c r="U3596" s="12">
        <v>42591</v>
      </c>
      <c r="V3596" s="12">
        <v>42616</v>
      </c>
      <c r="W3596">
        <v>2016</v>
      </c>
    </row>
    <row r="3597" spans="1:23" x14ac:dyDescent="0.25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3">
        <f t="shared" si="226"/>
        <v>42049.800034722219</v>
      </c>
      <c r="T3597" s="13">
        <f t="shared" si="227"/>
        <v>42076.082638888889</v>
      </c>
      <c r="U3597" s="12">
        <v>42049</v>
      </c>
      <c r="V3597" s="12">
        <v>42076</v>
      </c>
      <c r="W3597">
        <v>2015</v>
      </c>
    </row>
    <row r="3598" spans="1:23" ht="30" x14ac:dyDescent="0.25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3">
        <f t="shared" si="226"/>
        <v>41856.506736111107</v>
      </c>
      <c r="T3598" s="13">
        <f t="shared" si="227"/>
        <v>41877.506736111107</v>
      </c>
      <c r="U3598" s="12">
        <v>41856</v>
      </c>
      <c r="V3598" s="12">
        <v>41877</v>
      </c>
      <c r="W3598">
        <v>2014</v>
      </c>
    </row>
    <row r="3599" spans="1:23" x14ac:dyDescent="0.25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3">
        <f t="shared" si="226"/>
        <v>42417.377199074072</v>
      </c>
      <c r="T3599" s="13">
        <f t="shared" si="227"/>
        <v>42432.040972222218</v>
      </c>
      <c r="U3599" s="12">
        <v>42417</v>
      </c>
      <c r="V3599" s="12">
        <v>42432</v>
      </c>
      <c r="W3599">
        <v>2016</v>
      </c>
    </row>
    <row r="3600" spans="1:23" ht="30" x14ac:dyDescent="0.25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3">
        <f t="shared" si="226"/>
        <v>41866.590532407405</v>
      </c>
      <c r="T3600" s="13">
        <f t="shared" si="227"/>
        <v>41884.999305555553</v>
      </c>
      <c r="U3600" s="12">
        <v>41866</v>
      </c>
      <c r="V3600" s="12">
        <v>41884</v>
      </c>
      <c r="W3600">
        <v>2014</v>
      </c>
    </row>
    <row r="3601" spans="1:23" ht="30" x14ac:dyDescent="0.25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3">
        <f t="shared" si="226"/>
        <v>42220.586539351854</v>
      </c>
      <c r="T3601" s="13">
        <f t="shared" si="227"/>
        <v>42245.791666666664</v>
      </c>
      <c r="U3601" s="12">
        <v>42220</v>
      </c>
      <c r="V3601" s="12">
        <v>42245</v>
      </c>
      <c r="W3601">
        <v>2015</v>
      </c>
    </row>
    <row r="3602" spans="1:23" x14ac:dyDescent="0.25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3">
        <f t="shared" si="226"/>
        <v>42628.640787037039</v>
      </c>
      <c r="T3602" s="13">
        <f t="shared" si="227"/>
        <v>42656.640787037039</v>
      </c>
      <c r="U3602" s="12">
        <v>42628</v>
      </c>
      <c r="V3602" s="12">
        <v>42656</v>
      </c>
      <c r="W3602">
        <v>2016</v>
      </c>
    </row>
    <row r="3603" spans="1:23" ht="30" x14ac:dyDescent="0.25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3">
        <f t="shared" si="226"/>
        <v>41990.790300925924</v>
      </c>
      <c r="T3603" s="13">
        <f t="shared" si="227"/>
        <v>42020.790300925924</v>
      </c>
      <c r="U3603" s="12">
        <v>41990</v>
      </c>
      <c r="V3603" s="12">
        <v>42020</v>
      </c>
      <c r="W3603">
        <v>2014</v>
      </c>
    </row>
    <row r="3604" spans="1:23" ht="30" x14ac:dyDescent="0.25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3">
        <f t="shared" si="226"/>
        <v>42447.68609953703</v>
      </c>
      <c r="T3604" s="13">
        <f t="shared" si="227"/>
        <v>42507.68609953703</v>
      </c>
      <c r="U3604" s="12">
        <v>42447</v>
      </c>
      <c r="V3604" s="12">
        <v>42507</v>
      </c>
      <c r="W3604">
        <v>2016</v>
      </c>
    </row>
    <row r="3605" spans="1:23" ht="30" x14ac:dyDescent="0.25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3">
        <f t="shared" si="226"/>
        <v>42283.656018518515</v>
      </c>
      <c r="T3605" s="13">
        <f t="shared" si="227"/>
        <v>42313.697685185187</v>
      </c>
      <c r="U3605" s="12">
        <v>42283</v>
      </c>
      <c r="V3605" s="12">
        <v>42313</v>
      </c>
      <c r="W3605">
        <v>2015</v>
      </c>
    </row>
    <row r="3606" spans="1:23" ht="30" x14ac:dyDescent="0.25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3">
        <f t="shared" si="226"/>
        <v>42482.80736111111</v>
      </c>
      <c r="T3606" s="13">
        <f t="shared" si="227"/>
        <v>42489.082638888889</v>
      </c>
      <c r="U3606" s="12">
        <v>42482</v>
      </c>
      <c r="V3606" s="12">
        <v>42489</v>
      </c>
      <c r="W3606">
        <v>2016</v>
      </c>
    </row>
    <row r="3607" spans="1:23" ht="30" x14ac:dyDescent="0.25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3">
        <f t="shared" si="226"/>
        <v>42383.584791666661</v>
      </c>
      <c r="T3607" s="13">
        <f t="shared" si="227"/>
        <v>42413.584791666661</v>
      </c>
      <c r="U3607" s="12">
        <v>42383</v>
      </c>
      <c r="V3607" s="12">
        <v>42413</v>
      </c>
      <c r="W3607">
        <v>2016</v>
      </c>
    </row>
    <row r="3608" spans="1:23" ht="30" x14ac:dyDescent="0.25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3">
        <f t="shared" si="226"/>
        <v>42566.396493055552</v>
      </c>
      <c r="T3608" s="13">
        <f t="shared" si="227"/>
        <v>42596.396493055552</v>
      </c>
      <c r="U3608" s="12">
        <v>42566</v>
      </c>
      <c r="V3608" s="12">
        <v>42596</v>
      </c>
      <c r="W3608">
        <v>2016</v>
      </c>
    </row>
    <row r="3609" spans="1:23" x14ac:dyDescent="0.25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3">
        <f t="shared" si="226"/>
        <v>42338.755578703705</v>
      </c>
      <c r="T3609" s="13">
        <f t="shared" si="227"/>
        <v>42352.791666666664</v>
      </c>
      <c r="U3609" s="12">
        <v>42338</v>
      </c>
      <c r="V3609" s="12">
        <v>42352</v>
      </c>
      <c r="W3609">
        <v>2015</v>
      </c>
    </row>
    <row r="3610" spans="1:23" ht="30" x14ac:dyDescent="0.25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3">
        <f t="shared" si="226"/>
        <v>42506.50104166667</v>
      </c>
      <c r="T3610" s="13">
        <f t="shared" si="227"/>
        <v>42538.374999999993</v>
      </c>
      <c r="U3610" s="12">
        <v>42506</v>
      </c>
      <c r="V3610" s="12">
        <v>42538</v>
      </c>
      <c r="W3610">
        <v>2016</v>
      </c>
    </row>
    <row r="3611" spans="1:23" ht="30" x14ac:dyDescent="0.25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3">
        <f t="shared" si="226"/>
        <v>42429.783391203695</v>
      </c>
      <c r="T3611" s="13">
        <f t="shared" si="227"/>
        <v>42459.741724537038</v>
      </c>
      <c r="U3611" s="12">
        <v>42429</v>
      </c>
      <c r="V3611" s="12">
        <v>42459</v>
      </c>
      <c r="W3611">
        <v>2016</v>
      </c>
    </row>
    <row r="3612" spans="1:23" ht="30" x14ac:dyDescent="0.25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3">
        <f t="shared" si="226"/>
        <v>42203.22379629629</v>
      </c>
      <c r="T3612" s="13">
        <f t="shared" si="227"/>
        <v>42233.22379629629</v>
      </c>
      <c r="U3612" s="12">
        <v>42203</v>
      </c>
      <c r="V3612" s="12">
        <v>42233</v>
      </c>
      <c r="W3612">
        <v>2015</v>
      </c>
    </row>
    <row r="3613" spans="1:23" ht="30" x14ac:dyDescent="0.25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3">
        <f t="shared" si="226"/>
        <v>42072.162048611113</v>
      </c>
      <c r="T3613" s="13">
        <f t="shared" si="227"/>
        <v>42102.162048611113</v>
      </c>
      <c r="U3613" s="12">
        <v>42072</v>
      </c>
      <c r="V3613" s="12">
        <v>42102</v>
      </c>
      <c r="W3613">
        <v>2015</v>
      </c>
    </row>
    <row r="3614" spans="1:23" ht="30" x14ac:dyDescent="0.25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3">
        <f t="shared" si="226"/>
        <v>41789.518645833334</v>
      </c>
      <c r="T3614" s="13">
        <f t="shared" si="227"/>
        <v>41799.518645833334</v>
      </c>
      <c r="U3614" s="12">
        <v>41789</v>
      </c>
      <c r="V3614" s="12">
        <v>41799</v>
      </c>
      <c r="W3614">
        <v>2014</v>
      </c>
    </row>
    <row r="3615" spans="1:23" ht="30" x14ac:dyDescent="0.25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3">
        <f t="shared" si="226"/>
        <v>41788.381643518514</v>
      </c>
      <c r="T3615" s="13">
        <f t="shared" si="227"/>
        <v>41818.381643518514</v>
      </c>
      <c r="U3615" s="12">
        <v>41788</v>
      </c>
      <c r="V3615" s="12">
        <v>41818</v>
      </c>
      <c r="W3615">
        <v>2014</v>
      </c>
    </row>
    <row r="3616" spans="1:23" ht="30" x14ac:dyDescent="0.25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3">
        <f t="shared" si="226"/>
        <v>42143.833518518521</v>
      </c>
      <c r="T3616" s="13">
        <f t="shared" si="227"/>
        <v>42173.833518518521</v>
      </c>
      <c r="U3616" s="12">
        <v>42143</v>
      </c>
      <c r="V3616" s="12">
        <v>42173</v>
      </c>
      <c r="W3616">
        <v>2015</v>
      </c>
    </row>
    <row r="3617" spans="1:23" ht="30" x14ac:dyDescent="0.25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3">
        <f t="shared" si="226"/>
        <v>42318.385370370372</v>
      </c>
      <c r="T3617" s="13">
        <f t="shared" si="227"/>
        <v>42348.385370370372</v>
      </c>
      <c r="U3617" s="12">
        <v>42318</v>
      </c>
      <c r="V3617" s="12">
        <v>42348</v>
      </c>
      <c r="W3617">
        <v>2015</v>
      </c>
    </row>
    <row r="3618" spans="1:23" ht="30" x14ac:dyDescent="0.25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3">
        <f t="shared" si="226"/>
        <v>42052.741481481477</v>
      </c>
      <c r="T3618" s="13">
        <f t="shared" si="227"/>
        <v>42082.699814814812</v>
      </c>
      <c r="U3618" s="12">
        <v>42052</v>
      </c>
      <c r="V3618" s="12">
        <v>42082</v>
      </c>
      <c r="W3618">
        <v>2015</v>
      </c>
    </row>
    <row r="3619" spans="1:23" ht="30" x14ac:dyDescent="0.25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3">
        <f t="shared" si="226"/>
        <v>42779.401956018519</v>
      </c>
      <c r="T3619" s="13">
        <f t="shared" si="227"/>
        <v>42793.791666666664</v>
      </c>
      <c r="U3619" s="12">
        <v>42779</v>
      </c>
      <c r="V3619" s="12">
        <v>42793</v>
      </c>
      <c r="W3619">
        <v>2017</v>
      </c>
    </row>
    <row r="3620" spans="1:23" ht="30" x14ac:dyDescent="0.25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3">
        <f t="shared" si="226"/>
        <v>42128.419560185182</v>
      </c>
      <c r="T3620" s="13">
        <f t="shared" si="227"/>
        <v>42158.419560185182</v>
      </c>
      <c r="U3620" s="12">
        <v>42128</v>
      </c>
      <c r="V3620" s="12">
        <v>42158</v>
      </c>
      <c r="W3620">
        <v>2015</v>
      </c>
    </row>
    <row r="3621" spans="1:23" ht="30" x14ac:dyDescent="0.25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3">
        <f t="shared" si="226"/>
        <v>42660.92391203704</v>
      </c>
      <c r="T3621" s="13">
        <f t="shared" si="227"/>
        <v>42693.708333333336</v>
      </c>
      <c r="U3621" s="12">
        <v>42660</v>
      </c>
      <c r="V3621" s="12">
        <v>42693</v>
      </c>
      <c r="W3621">
        <v>2016</v>
      </c>
    </row>
    <row r="3622" spans="1:23" ht="30" x14ac:dyDescent="0.25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3">
        <f t="shared" si="226"/>
        <v>42037.72987268518</v>
      </c>
      <c r="T3622" s="13">
        <f t="shared" si="227"/>
        <v>42067.958333333336</v>
      </c>
      <c r="U3622" s="12">
        <v>42037</v>
      </c>
      <c r="V3622" s="12">
        <v>42067</v>
      </c>
      <c r="W3622">
        <v>2015</v>
      </c>
    </row>
    <row r="3623" spans="1:23" ht="30" x14ac:dyDescent="0.25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3">
        <f t="shared" si="226"/>
        <v>42619.727361111109</v>
      </c>
      <c r="T3623" s="13">
        <f t="shared" si="227"/>
        <v>42643.666666666664</v>
      </c>
      <c r="U3623" s="12">
        <v>42619</v>
      </c>
      <c r="V3623" s="12">
        <v>42643</v>
      </c>
      <c r="W3623">
        <v>2016</v>
      </c>
    </row>
    <row r="3624" spans="1:23" ht="30" x14ac:dyDescent="0.25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3">
        <f t="shared" si="226"/>
        <v>41877.013553240737</v>
      </c>
      <c r="T3624" s="13">
        <f t="shared" si="227"/>
        <v>41909.932638888888</v>
      </c>
      <c r="U3624" s="12">
        <v>41877</v>
      </c>
      <c r="V3624" s="12">
        <v>41909</v>
      </c>
      <c r="W3624">
        <v>2014</v>
      </c>
    </row>
    <row r="3625" spans="1:23" ht="30" x14ac:dyDescent="0.25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3">
        <f t="shared" si="226"/>
        <v>41828.528587962959</v>
      </c>
      <c r="T3625" s="13">
        <f t="shared" si="227"/>
        <v>41846.083333333328</v>
      </c>
      <c r="U3625" s="12">
        <v>41828</v>
      </c>
      <c r="V3625" s="12">
        <v>41846</v>
      </c>
      <c r="W3625">
        <v>2014</v>
      </c>
    </row>
    <row r="3626" spans="1:23" ht="60" x14ac:dyDescent="0.25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3">
        <f t="shared" si="226"/>
        <v>42545.565856481473</v>
      </c>
      <c r="T3626" s="13">
        <f t="shared" si="227"/>
        <v>42605.565856481473</v>
      </c>
      <c r="U3626" s="12">
        <v>42545</v>
      </c>
      <c r="V3626" s="12">
        <v>42605</v>
      </c>
      <c r="W3626">
        <v>2016</v>
      </c>
    </row>
    <row r="3627" spans="1:23" ht="30" x14ac:dyDescent="0.25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3">
        <f t="shared" si="226"/>
        <v>42157.444178240738</v>
      </c>
      <c r="T3627" s="13">
        <f t="shared" si="227"/>
        <v>42187.444178240738</v>
      </c>
      <c r="U3627" s="12">
        <v>42157</v>
      </c>
      <c r="V3627" s="12">
        <v>42187</v>
      </c>
      <c r="W3627">
        <v>2015</v>
      </c>
    </row>
    <row r="3628" spans="1:23" ht="30" x14ac:dyDescent="0.25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3">
        <f t="shared" si="226"/>
        <v>41846.458993055552</v>
      </c>
      <c r="T3628" s="13">
        <f t="shared" si="227"/>
        <v>41867.458993055552</v>
      </c>
      <c r="U3628" s="12">
        <v>41846</v>
      </c>
      <c r="V3628" s="12">
        <v>41867</v>
      </c>
      <c r="W3628">
        <v>2014</v>
      </c>
    </row>
    <row r="3629" spans="1:23" ht="30" x14ac:dyDescent="0.25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3">
        <f t="shared" si="226"/>
        <v>42460.533414351848</v>
      </c>
      <c r="T3629" s="13">
        <f t="shared" si="227"/>
        <v>42510.957638888889</v>
      </c>
      <c r="U3629" s="12">
        <v>42460</v>
      </c>
      <c r="V3629" s="12">
        <v>42510</v>
      </c>
      <c r="W3629">
        <v>2016</v>
      </c>
    </row>
    <row r="3630" spans="1:23" ht="30" x14ac:dyDescent="0.25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3">
        <f t="shared" si="226"/>
        <v>42291.6249537037</v>
      </c>
      <c r="T3630" s="13">
        <f t="shared" si="227"/>
        <v>42351.666620370372</v>
      </c>
      <c r="U3630" s="12">
        <v>42291</v>
      </c>
      <c r="V3630" s="12">
        <v>42351</v>
      </c>
      <c r="W3630">
        <v>2015</v>
      </c>
    </row>
    <row r="3631" spans="1:23" ht="30" x14ac:dyDescent="0.25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3">
        <f t="shared" si="226"/>
        <v>42436.886157407404</v>
      </c>
      <c r="T3631" s="13">
        <f t="shared" si="227"/>
        <v>42495.499999999993</v>
      </c>
      <c r="U3631" s="12">
        <v>42436</v>
      </c>
      <c r="V3631" s="12">
        <v>42495</v>
      </c>
      <c r="W3631">
        <v>2016</v>
      </c>
    </row>
    <row r="3632" spans="1:23" ht="30" x14ac:dyDescent="0.25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3">
        <f t="shared" si="226"/>
        <v>41942.638773148145</v>
      </c>
      <c r="T3632" s="13">
        <f t="shared" si="227"/>
        <v>41972.680439814816</v>
      </c>
      <c r="U3632" s="12">
        <v>41942</v>
      </c>
      <c r="V3632" s="12">
        <v>41972</v>
      </c>
      <c r="W3632">
        <v>2014</v>
      </c>
    </row>
    <row r="3633" spans="1:23" ht="30" x14ac:dyDescent="0.25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3">
        <f t="shared" si="226"/>
        <v>41880.54510416666</v>
      </c>
      <c r="T3633" s="13">
        <f t="shared" si="227"/>
        <v>41904.957638888889</v>
      </c>
      <c r="U3633" s="12">
        <v>41880</v>
      </c>
      <c r="V3633" s="12">
        <v>41904</v>
      </c>
      <c r="W3633">
        <v>2014</v>
      </c>
    </row>
    <row r="3634" spans="1:23" ht="30" x14ac:dyDescent="0.25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3">
        <f t="shared" si="226"/>
        <v>41946.728576388887</v>
      </c>
      <c r="T3634" s="13">
        <f t="shared" si="227"/>
        <v>41966.728576388887</v>
      </c>
      <c r="U3634" s="12">
        <v>41946</v>
      </c>
      <c r="V3634" s="12">
        <v>41966</v>
      </c>
      <c r="W3634">
        <v>2014</v>
      </c>
    </row>
    <row r="3635" spans="1:23" ht="30" x14ac:dyDescent="0.25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3">
        <f t="shared" si="226"/>
        <v>42649.415127314809</v>
      </c>
      <c r="T3635" s="13">
        <f t="shared" si="227"/>
        <v>42692.833333333336</v>
      </c>
      <c r="U3635" s="12">
        <v>42649</v>
      </c>
      <c r="V3635" s="12">
        <v>42692</v>
      </c>
      <c r="W3635">
        <v>2016</v>
      </c>
    </row>
    <row r="3636" spans="1:23" ht="30" x14ac:dyDescent="0.25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3">
        <f t="shared" si="226"/>
        <v>42700.958032407405</v>
      </c>
      <c r="T3636" s="13">
        <f t="shared" si="227"/>
        <v>42748.957638888889</v>
      </c>
      <c r="U3636" s="12">
        <v>42700</v>
      </c>
      <c r="V3636" s="12">
        <v>42748</v>
      </c>
      <c r="W3636">
        <v>2016</v>
      </c>
    </row>
    <row r="3637" spans="1:23" x14ac:dyDescent="0.25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3">
        <f t="shared" si="226"/>
        <v>42450.674490740734</v>
      </c>
      <c r="T3637" s="13">
        <f t="shared" si="227"/>
        <v>42480.674490740734</v>
      </c>
      <c r="U3637" s="12">
        <v>42450</v>
      </c>
      <c r="V3637" s="12">
        <v>42480</v>
      </c>
      <c r="W3637">
        <v>2016</v>
      </c>
    </row>
    <row r="3638" spans="1:23" ht="30" x14ac:dyDescent="0.25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3">
        <f t="shared" si="226"/>
        <v>42226.486446759263</v>
      </c>
      <c r="T3638" s="13">
        <f t="shared" si="227"/>
        <v>42261.486446759263</v>
      </c>
      <c r="U3638" s="12">
        <v>42226</v>
      </c>
      <c r="V3638" s="12">
        <v>42261</v>
      </c>
      <c r="W3638">
        <v>2015</v>
      </c>
    </row>
    <row r="3639" spans="1:23" ht="30" x14ac:dyDescent="0.25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3">
        <f t="shared" si="226"/>
        <v>41975.492303240739</v>
      </c>
      <c r="T3639" s="13">
        <f t="shared" si="227"/>
        <v>42005.492303240739</v>
      </c>
      <c r="U3639" s="12">
        <v>41975</v>
      </c>
      <c r="V3639" s="12">
        <v>42005</v>
      </c>
      <c r="W3639">
        <v>2014</v>
      </c>
    </row>
    <row r="3640" spans="1:23" ht="30" x14ac:dyDescent="0.25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3">
        <f t="shared" si="226"/>
        <v>42053.464490740742</v>
      </c>
      <c r="T3640" s="13">
        <f t="shared" si="227"/>
        <v>42113.42282407407</v>
      </c>
      <c r="U3640" s="12">
        <v>42053</v>
      </c>
      <c r="V3640" s="12">
        <v>42113</v>
      </c>
      <c r="W3640">
        <v>2015</v>
      </c>
    </row>
    <row r="3641" spans="1:23" ht="30" x14ac:dyDescent="0.25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3">
        <f t="shared" si="226"/>
        <v>42590.468819444439</v>
      </c>
      <c r="T3641" s="13">
        <f t="shared" si="227"/>
        <v>42650.424305555549</v>
      </c>
      <c r="U3641" s="12">
        <v>42590</v>
      </c>
      <c r="V3641" s="12">
        <v>42650</v>
      </c>
      <c r="W3641">
        <v>2016</v>
      </c>
    </row>
    <row r="3642" spans="1:23" ht="45" x14ac:dyDescent="0.25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3">
        <f t="shared" si="226"/>
        <v>42104.573263888888</v>
      </c>
      <c r="T3642" s="13">
        <f t="shared" si="227"/>
        <v>42134.573263888888</v>
      </c>
      <c r="U3642" s="12">
        <v>42104</v>
      </c>
      <c r="V3642" s="12">
        <v>42134</v>
      </c>
      <c r="W3642">
        <v>2015</v>
      </c>
    </row>
    <row r="3643" spans="1:23" ht="30" x14ac:dyDescent="0.25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3">
        <f t="shared" si="226"/>
        <v>41899.418738425928</v>
      </c>
      <c r="T3643" s="13">
        <f t="shared" si="227"/>
        <v>41917</v>
      </c>
      <c r="U3643" s="12">
        <v>41899</v>
      </c>
      <c r="V3643" s="12">
        <v>41917</v>
      </c>
      <c r="W3643">
        <v>2014</v>
      </c>
    </row>
    <row r="3644" spans="1:23" ht="45" x14ac:dyDescent="0.25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3">
        <f t="shared" si="226"/>
        <v>42297.607951388891</v>
      </c>
      <c r="T3644" s="13">
        <f t="shared" si="227"/>
        <v>42338.499999999993</v>
      </c>
      <c r="U3644" s="12">
        <v>42297</v>
      </c>
      <c r="V3644" s="12">
        <v>42338</v>
      </c>
      <c r="W3644">
        <v>2015</v>
      </c>
    </row>
    <row r="3645" spans="1:23" ht="30" x14ac:dyDescent="0.25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3">
        <f t="shared" si="226"/>
        <v>42284.935636574075</v>
      </c>
      <c r="T3645" s="13">
        <f t="shared" si="227"/>
        <v>42324.977303240739</v>
      </c>
      <c r="U3645" s="12">
        <v>42284</v>
      </c>
      <c r="V3645" s="12">
        <v>42324</v>
      </c>
      <c r="W3645">
        <v>2015</v>
      </c>
    </row>
    <row r="3646" spans="1:23" ht="30" x14ac:dyDescent="0.25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3">
        <f t="shared" si="226"/>
        <v>42409.033414351848</v>
      </c>
      <c r="T3646" s="13">
        <f t="shared" si="227"/>
        <v>42436.999305555553</v>
      </c>
      <c r="U3646" s="12">
        <v>42409</v>
      </c>
      <c r="V3646" s="12">
        <v>42436</v>
      </c>
      <c r="W3646">
        <v>2016</v>
      </c>
    </row>
    <row r="3647" spans="1:23" ht="30" x14ac:dyDescent="0.25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3">
        <f t="shared" si="226"/>
        <v>42665.762013888881</v>
      </c>
      <c r="T3647" s="13">
        <f t="shared" si="227"/>
        <v>42695.803680555553</v>
      </c>
      <c r="U3647" s="12">
        <v>42665</v>
      </c>
      <c r="V3647" s="12">
        <v>42695</v>
      </c>
      <c r="W3647">
        <v>2016</v>
      </c>
    </row>
    <row r="3648" spans="1:23" ht="30" x14ac:dyDescent="0.25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3">
        <f t="shared" si="226"/>
        <v>42140.21298611111</v>
      </c>
      <c r="T3648" s="13">
        <f t="shared" si="227"/>
        <v>42171.770833333336</v>
      </c>
      <c r="U3648" s="12">
        <v>42140</v>
      </c>
      <c r="V3648" s="12">
        <v>42171</v>
      </c>
      <c r="W3648">
        <v>2015</v>
      </c>
    </row>
    <row r="3649" spans="1:23" ht="30" x14ac:dyDescent="0.25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3">
        <f t="shared" si="226"/>
        <v>42598.540821759256</v>
      </c>
      <c r="T3649" s="13">
        <f t="shared" si="227"/>
        <v>42643.540821759256</v>
      </c>
      <c r="U3649" s="12">
        <v>42598</v>
      </c>
      <c r="V3649" s="12">
        <v>42643</v>
      </c>
      <c r="W3649">
        <v>2016</v>
      </c>
    </row>
    <row r="3650" spans="1:23" ht="30" x14ac:dyDescent="0.25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7">
        <f t="shared" si="225"/>
        <v>550.04109589041093</v>
      </c>
      <c r="Q3650" t="s">
        <v>8317</v>
      </c>
      <c r="R3650" t="s">
        <v>8318</v>
      </c>
      <c r="S3650" s="13">
        <f t="shared" si="226"/>
        <v>41887.083854166667</v>
      </c>
      <c r="T3650" s="13">
        <f t="shared" si="227"/>
        <v>41917.083854166667</v>
      </c>
      <c r="U3650" s="12">
        <v>41887</v>
      </c>
      <c r="V3650" s="12">
        <v>41917</v>
      </c>
      <c r="W3650">
        <v>2014</v>
      </c>
    </row>
    <row r="3651" spans="1:23" ht="30" x14ac:dyDescent="0.25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7">
        <f t="shared" ref="P3651:P3714" si="229">E3651/L3651</f>
        <v>97.5</v>
      </c>
      <c r="Q3651" t="s">
        <v>8317</v>
      </c>
      <c r="R3651" t="s">
        <v>8318</v>
      </c>
      <c r="S3651" s="13">
        <f t="shared" ref="S3651:S3714" si="230">(((J3651/60)/60)/24)+DATE(1970,1,1)+(-5/24)</f>
        <v>41780.504560185182</v>
      </c>
      <c r="T3651" s="13">
        <f t="shared" ref="T3651:T3714" si="231">(((I3651/60)/60)/24)+DATE(1970,1,1)+(-5/24)</f>
        <v>41806.504560185182</v>
      </c>
      <c r="U3651" s="12">
        <v>41780</v>
      </c>
      <c r="V3651" s="12">
        <v>41806</v>
      </c>
      <c r="W3651">
        <v>2014</v>
      </c>
    </row>
    <row r="3652" spans="1:23" ht="30" x14ac:dyDescent="0.25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3">
        <f t="shared" si="230"/>
        <v>42381.270648148151</v>
      </c>
      <c r="T3652" s="13">
        <f t="shared" si="231"/>
        <v>42402.270648148151</v>
      </c>
      <c r="U3652" s="12">
        <v>42381</v>
      </c>
      <c r="V3652" s="12">
        <v>42402</v>
      </c>
      <c r="W3652">
        <v>2016</v>
      </c>
    </row>
    <row r="3653" spans="1:23" ht="30" x14ac:dyDescent="0.25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3">
        <f t="shared" si="230"/>
        <v>41828.437986111108</v>
      </c>
      <c r="T3653" s="13">
        <f t="shared" si="231"/>
        <v>41861.457638888889</v>
      </c>
      <c r="U3653" s="12">
        <v>41828</v>
      </c>
      <c r="V3653" s="12">
        <v>41861</v>
      </c>
      <c r="W3653">
        <v>2014</v>
      </c>
    </row>
    <row r="3654" spans="1:23" ht="30" x14ac:dyDescent="0.25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3">
        <f t="shared" si="230"/>
        <v>42596.436365740738</v>
      </c>
      <c r="T3654" s="13">
        <f t="shared" si="231"/>
        <v>42606.957638888889</v>
      </c>
      <c r="U3654" s="12">
        <v>42596</v>
      </c>
      <c r="V3654" s="12">
        <v>42606</v>
      </c>
      <c r="W3654">
        <v>2016</v>
      </c>
    </row>
    <row r="3655" spans="1:23" ht="30" x14ac:dyDescent="0.25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3">
        <f t="shared" si="230"/>
        <v>42191.155173611107</v>
      </c>
      <c r="T3655" s="13">
        <f t="shared" si="231"/>
        <v>42221.155173611107</v>
      </c>
      <c r="U3655" s="12">
        <v>42191</v>
      </c>
      <c r="V3655" s="12">
        <v>42221</v>
      </c>
      <c r="W3655">
        <v>2015</v>
      </c>
    </row>
    <row r="3656" spans="1:23" ht="30" x14ac:dyDescent="0.25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3">
        <f t="shared" si="230"/>
        <v>42440.20817129629</v>
      </c>
      <c r="T3656" s="13">
        <f t="shared" si="231"/>
        <v>42463.499999999993</v>
      </c>
      <c r="U3656" s="12">
        <v>42440</v>
      </c>
      <c r="V3656" s="12">
        <v>42463</v>
      </c>
      <c r="W3656">
        <v>2016</v>
      </c>
    </row>
    <row r="3657" spans="1:23" ht="30" x14ac:dyDescent="0.25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3">
        <f t="shared" si="230"/>
        <v>42173.594884259255</v>
      </c>
      <c r="T3657" s="13">
        <f t="shared" si="231"/>
        <v>42203.082638888889</v>
      </c>
      <c r="U3657" s="12">
        <v>42173</v>
      </c>
      <c r="V3657" s="12">
        <v>42203</v>
      </c>
      <c r="W3657">
        <v>2015</v>
      </c>
    </row>
    <row r="3658" spans="1:23" ht="30" x14ac:dyDescent="0.25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3">
        <f t="shared" si="230"/>
        <v>42737.70180555556</v>
      </c>
      <c r="T3658" s="13">
        <f t="shared" si="231"/>
        <v>42767.749305555553</v>
      </c>
      <c r="U3658" s="12">
        <v>42737</v>
      </c>
      <c r="V3658" s="12">
        <v>42767</v>
      </c>
      <c r="W3658">
        <v>2017</v>
      </c>
    </row>
    <row r="3659" spans="1:23" ht="30" x14ac:dyDescent="0.25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3">
        <f t="shared" si="230"/>
        <v>42499.421516203707</v>
      </c>
      <c r="T3659" s="13">
        <f t="shared" si="231"/>
        <v>42522.695833333331</v>
      </c>
      <c r="U3659" s="12">
        <v>42499</v>
      </c>
      <c r="V3659" s="12">
        <v>42522</v>
      </c>
      <c r="W3659">
        <v>2016</v>
      </c>
    </row>
    <row r="3660" spans="1:23" x14ac:dyDescent="0.25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3">
        <f t="shared" si="230"/>
        <v>41775.650231481479</v>
      </c>
      <c r="T3660" s="13">
        <f t="shared" si="231"/>
        <v>41821.957638888889</v>
      </c>
      <c r="U3660" s="12">
        <v>41775</v>
      </c>
      <c r="V3660" s="12">
        <v>41821</v>
      </c>
      <c r="W3660">
        <v>2014</v>
      </c>
    </row>
    <row r="3661" spans="1:23" ht="30" x14ac:dyDescent="0.25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3">
        <f t="shared" si="230"/>
        <v>42055.068865740737</v>
      </c>
      <c r="T3661" s="13">
        <f t="shared" si="231"/>
        <v>42082.402083333327</v>
      </c>
      <c r="U3661" s="12">
        <v>42055</v>
      </c>
      <c r="V3661" s="12">
        <v>42082</v>
      </c>
      <c r="W3661">
        <v>2015</v>
      </c>
    </row>
    <row r="3662" spans="1:23" ht="30" x14ac:dyDescent="0.25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3">
        <f t="shared" si="230"/>
        <v>41971.672743055555</v>
      </c>
      <c r="T3662" s="13">
        <f t="shared" si="231"/>
        <v>41996.672743055555</v>
      </c>
      <c r="U3662" s="12">
        <v>41971</v>
      </c>
      <c r="V3662" s="12">
        <v>41996</v>
      </c>
      <c r="W3662">
        <v>2014</v>
      </c>
    </row>
    <row r="3663" spans="1:23" ht="30" x14ac:dyDescent="0.25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3">
        <f t="shared" si="230"/>
        <v>42447.688333333332</v>
      </c>
      <c r="T3663" s="13">
        <f t="shared" si="231"/>
        <v>42469.958333333336</v>
      </c>
      <c r="U3663" s="12">
        <v>42447</v>
      </c>
      <c r="V3663" s="12">
        <v>42469</v>
      </c>
      <c r="W3663">
        <v>2016</v>
      </c>
    </row>
    <row r="3664" spans="1:23" ht="30" x14ac:dyDescent="0.25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3">
        <f t="shared" si="230"/>
        <v>42064.011736111112</v>
      </c>
      <c r="T3664" s="13">
        <f t="shared" si="231"/>
        <v>42093.97006944444</v>
      </c>
      <c r="U3664" s="12">
        <v>42064</v>
      </c>
      <c r="V3664" s="12">
        <v>42093</v>
      </c>
      <c r="W3664">
        <v>2015</v>
      </c>
    </row>
    <row r="3665" spans="1:23" ht="30" x14ac:dyDescent="0.25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3">
        <f t="shared" si="230"/>
        <v>42665.243402777771</v>
      </c>
      <c r="T3665" s="13">
        <f t="shared" si="231"/>
        <v>42725.285069444442</v>
      </c>
      <c r="U3665" s="12">
        <v>42665</v>
      </c>
      <c r="V3665" s="12">
        <v>42725</v>
      </c>
      <c r="W3665">
        <v>2016</v>
      </c>
    </row>
    <row r="3666" spans="1:23" ht="30" x14ac:dyDescent="0.25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3">
        <f t="shared" si="230"/>
        <v>42523.04038194444</v>
      </c>
      <c r="T3666" s="13">
        <f t="shared" si="231"/>
        <v>42537.04038194444</v>
      </c>
      <c r="U3666" s="12">
        <v>42523</v>
      </c>
      <c r="V3666" s="12">
        <v>42537</v>
      </c>
      <c r="W3666">
        <v>2016</v>
      </c>
    </row>
    <row r="3667" spans="1:23" ht="30" x14ac:dyDescent="0.25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3">
        <f t="shared" si="230"/>
        <v>42294.59979166666</v>
      </c>
      <c r="T3667" s="13">
        <f t="shared" si="231"/>
        <v>42305.620833333327</v>
      </c>
      <c r="U3667" s="12">
        <v>42294</v>
      </c>
      <c r="V3667" s="12">
        <v>42305</v>
      </c>
      <c r="W3667">
        <v>2015</v>
      </c>
    </row>
    <row r="3668" spans="1:23" x14ac:dyDescent="0.25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3">
        <f t="shared" si="230"/>
        <v>41822.696550925924</v>
      </c>
      <c r="T3668" s="13">
        <f t="shared" si="231"/>
        <v>41844.083333333328</v>
      </c>
      <c r="U3668" s="12">
        <v>41822</v>
      </c>
      <c r="V3668" s="12">
        <v>41844</v>
      </c>
      <c r="W3668">
        <v>2014</v>
      </c>
    </row>
    <row r="3669" spans="1:23" ht="30" x14ac:dyDescent="0.25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3">
        <f t="shared" si="230"/>
        <v>42173.761793981481</v>
      </c>
      <c r="T3669" s="13">
        <f t="shared" si="231"/>
        <v>42203.761793981481</v>
      </c>
      <c r="U3669" s="12">
        <v>42173</v>
      </c>
      <c r="V3669" s="12">
        <v>42203</v>
      </c>
      <c r="W3669">
        <v>2015</v>
      </c>
    </row>
    <row r="3670" spans="1:23" ht="30" x14ac:dyDescent="0.25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3">
        <f t="shared" si="230"/>
        <v>42185.347824074073</v>
      </c>
      <c r="T3670" s="13">
        <f t="shared" si="231"/>
        <v>42208.564583333333</v>
      </c>
      <c r="U3670" s="12">
        <v>42185</v>
      </c>
      <c r="V3670" s="12">
        <v>42208</v>
      </c>
      <c r="W3670">
        <v>2015</v>
      </c>
    </row>
    <row r="3671" spans="1:23" ht="30" x14ac:dyDescent="0.25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3">
        <f t="shared" si="230"/>
        <v>42136.466863425921</v>
      </c>
      <c r="T3671" s="13">
        <f t="shared" si="231"/>
        <v>42166.466863425921</v>
      </c>
      <c r="U3671" s="12">
        <v>42136</v>
      </c>
      <c r="V3671" s="12">
        <v>42166</v>
      </c>
      <c r="W3671">
        <v>2015</v>
      </c>
    </row>
    <row r="3672" spans="1:23" ht="30" x14ac:dyDescent="0.25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3">
        <f t="shared" si="230"/>
        <v>42142.305682870363</v>
      </c>
      <c r="T3672" s="13">
        <f t="shared" si="231"/>
        <v>42155.749999999993</v>
      </c>
      <c r="U3672" s="12">
        <v>42142</v>
      </c>
      <c r="V3672" s="12">
        <v>42155</v>
      </c>
      <c r="W3672">
        <v>2015</v>
      </c>
    </row>
    <row r="3673" spans="1:23" ht="30" x14ac:dyDescent="0.25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3">
        <f t="shared" si="230"/>
        <v>41820.419756944444</v>
      </c>
      <c r="T3673" s="13">
        <f t="shared" si="231"/>
        <v>41840.957638888889</v>
      </c>
      <c r="U3673" s="12">
        <v>41820</v>
      </c>
      <c r="V3673" s="12">
        <v>41840</v>
      </c>
      <c r="W3673">
        <v>2014</v>
      </c>
    </row>
    <row r="3674" spans="1:23" ht="30" x14ac:dyDescent="0.25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3">
        <f t="shared" si="230"/>
        <v>41878.738240740735</v>
      </c>
      <c r="T3674" s="13">
        <f t="shared" si="231"/>
        <v>41908.738240740735</v>
      </c>
      <c r="U3674" s="12">
        <v>41878</v>
      </c>
      <c r="V3674" s="12">
        <v>41908</v>
      </c>
      <c r="W3674">
        <v>2014</v>
      </c>
    </row>
    <row r="3675" spans="1:23" ht="30" x14ac:dyDescent="0.25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3">
        <f t="shared" si="230"/>
        <v>41914.086770833332</v>
      </c>
      <c r="T3675" s="13">
        <f t="shared" si="231"/>
        <v>41948.327777777777</v>
      </c>
      <c r="U3675" s="12">
        <v>41914</v>
      </c>
      <c r="V3675" s="12">
        <v>41948</v>
      </c>
      <c r="W3675">
        <v>2014</v>
      </c>
    </row>
    <row r="3676" spans="1:23" ht="30" x14ac:dyDescent="0.25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3">
        <f t="shared" si="230"/>
        <v>42556.664687499993</v>
      </c>
      <c r="T3676" s="13">
        <f t="shared" si="231"/>
        <v>42616.664687499993</v>
      </c>
      <c r="U3676" s="12">
        <v>42556</v>
      </c>
      <c r="V3676" s="12">
        <v>42616</v>
      </c>
      <c r="W3676">
        <v>2016</v>
      </c>
    </row>
    <row r="3677" spans="1:23" ht="30" x14ac:dyDescent="0.25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3">
        <f t="shared" si="230"/>
        <v>42493.388680555552</v>
      </c>
      <c r="T3677" s="13">
        <f t="shared" si="231"/>
        <v>42505.749999999993</v>
      </c>
      <c r="U3677" s="12">
        <v>42493</v>
      </c>
      <c r="V3677" s="12">
        <v>42505</v>
      </c>
      <c r="W3677">
        <v>2016</v>
      </c>
    </row>
    <row r="3678" spans="1:23" ht="30" x14ac:dyDescent="0.25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3">
        <f t="shared" si="230"/>
        <v>41876.607453703698</v>
      </c>
      <c r="T3678" s="13">
        <f t="shared" si="231"/>
        <v>41894.607453703698</v>
      </c>
      <c r="U3678" s="12">
        <v>41876</v>
      </c>
      <c r="V3678" s="12">
        <v>41894</v>
      </c>
      <c r="W3678">
        <v>2014</v>
      </c>
    </row>
    <row r="3679" spans="1:23" ht="30" x14ac:dyDescent="0.25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3">
        <f t="shared" si="230"/>
        <v>41802.365949074068</v>
      </c>
      <c r="T3679" s="13">
        <f t="shared" si="231"/>
        <v>41822.957638888889</v>
      </c>
      <c r="U3679" s="12">
        <v>41802</v>
      </c>
      <c r="V3679" s="12">
        <v>41822</v>
      </c>
      <c r="W3679">
        <v>2014</v>
      </c>
    </row>
    <row r="3680" spans="1:23" ht="30" x14ac:dyDescent="0.25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3">
        <f t="shared" si="230"/>
        <v>42120.322893518511</v>
      </c>
      <c r="T3680" s="13">
        <f t="shared" si="231"/>
        <v>42155.322893518511</v>
      </c>
      <c r="U3680" s="12">
        <v>42120</v>
      </c>
      <c r="V3680" s="12">
        <v>42155</v>
      </c>
      <c r="W3680">
        <v>2015</v>
      </c>
    </row>
    <row r="3681" spans="1:23" ht="30" x14ac:dyDescent="0.25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3">
        <f t="shared" si="230"/>
        <v>41786.553020833329</v>
      </c>
      <c r="T3681" s="13">
        <f t="shared" si="231"/>
        <v>41820.999305555553</v>
      </c>
      <c r="U3681" s="12">
        <v>41786</v>
      </c>
      <c r="V3681" s="12">
        <v>41820</v>
      </c>
      <c r="W3681">
        <v>2014</v>
      </c>
    </row>
    <row r="3682" spans="1:23" ht="30" x14ac:dyDescent="0.25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3">
        <f t="shared" si="230"/>
        <v>42627.245763888881</v>
      </c>
      <c r="T3682" s="13">
        <f t="shared" si="231"/>
        <v>42648.245763888881</v>
      </c>
      <c r="U3682" s="12">
        <v>42627</v>
      </c>
      <c r="V3682" s="12">
        <v>42648</v>
      </c>
      <c r="W3682">
        <v>2016</v>
      </c>
    </row>
    <row r="3683" spans="1:23" ht="30" x14ac:dyDescent="0.25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3">
        <f t="shared" si="230"/>
        <v>42374.443171296291</v>
      </c>
      <c r="T3683" s="13">
        <f t="shared" si="231"/>
        <v>42384.443171296291</v>
      </c>
      <c r="U3683" s="12">
        <v>42374</v>
      </c>
      <c r="V3683" s="12">
        <v>42384</v>
      </c>
      <c r="W3683">
        <v>2016</v>
      </c>
    </row>
    <row r="3684" spans="1:23" ht="30" x14ac:dyDescent="0.25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3">
        <f t="shared" si="230"/>
        <v>41772.477060185185</v>
      </c>
      <c r="T3684" s="13">
        <f t="shared" si="231"/>
        <v>41806.082638888889</v>
      </c>
      <c r="U3684" s="12">
        <v>41772</v>
      </c>
      <c r="V3684" s="12">
        <v>41806</v>
      </c>
      <c r="W3684">
        <v>2014</v>
      </c>
    </row>
    <row r="3685" spans="1:23" ht="30" x14ac:dyDescent="0.25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3">
        <f t="shared" si="230"/>
        <v>42632.908518518518</v>
      </c>
      <c r="T3685" s="13">
        <f t="shared" si="231"/>
        <v>42662.908518518518</v>
      </c>
      <c r="U3685" s="12">
        <v>42632</v>
      </c>
      <c r="V3685" s="12">
        <v>42662</v>
      </c>
      <c r="W3685">
        <v>2016</v>
      </c>
    </row>
    <row r="3686" spans="1:23" ht="30" x14ac:dyDescent="0.25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3">
        <f t="shared" si="230"/>
        <v>42218.97206018518</v>
      </c>
      <c r="T3686" s="13">
        <f t="shared" si="231"/>
        <v>42248.97206018518</v>
      </c>
      <c r="U3686" s="12">
        <v>42218</v>
      </c>
      <c r="V3686" s="12">
        <v>42248</v>
      </c>
      <c r="W3686">
        <v>2015</v>
      </c>
    </row>
    <row r="3687" spans="1:23" ht="30" x14ac:dyDescent="0.25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3">
        <f t="shared" si="230"/>
        <v>41753.384942129625</v>
      </c>
      <c r="T3687" s="13">
        <f t="shared" si="231"/>
        <v>41778.666666666664</v>
      </c>
      <c r="U3687" s="12">
        <v>41753</v>
      </c>
      <c r="V3687" s="12">
        <v>41778</v>
      </c>
      <c r="W3687">
        <v>2014</v>
      </c>
    </row>
    <row r="3688" spans="1:23" ht="30" x14ac:dyDescent="0.25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3">
        <f t="shared" si="230"/>
        <v>42230.454398148147</v>
      </c>
      <c r="T3688" s="13">
        <f t="shared" si="231"/>
        <v>42244.957638888889</v>
      </c>
      <c r="U3688" s="12">
        <v>42230</v>
      </c>
      <c r="V3688" s="12">
        <v>42244</v>
      </c>
      <c r="W3688">
        <v>2015</v>
      </c>
    </row>
    <row r="3689" spans="1:23" ht="30" x14ac:dyDescent="0.25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3">
        <f t="shared" si="230"/>
        <v>41787.009895833333</v>
      </c>
      <c r="T3689" s="13">
        <f t="shared" si="231"/>
        <v>41817.009895833333</v>
      </c>
      <c r="U3689" s="12">
        <v>41787</v>
      </c>
      <c r="V3689" s="12">
        <v>41817</v>
      </c>
      <c r="W3689">
        <v>2014</v>
      </c>
    </row>
    <row r="3690" spans="1:23" ht="30" x14ac:dyDescent="0.25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3">
        <f t="shared" si="230"/>
        <v>41829.578749999993</v>
      </c>
      <c r="T3690" s="13">
        <f t="shared" si="231"/>
        <v>41859.578749999993</v>
      </c>
      <c r="U3690" s="12">
        <v>41829</v>
      </c>
      <c r="V3690" s="12">
        <v>41859</v>
      </c>
      <c r="W3690">
        <v>2014</v>
      </c>
    </row>
    <row r="3691" spans="1:23" ht="30" x14ac:dyDescent="0.25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3">
        <f t="shared" si="230"/>
        <v>42147.61850694444</v>
      </c>
      <c r="T3691" s="13">
        <f t="shared" si="231"/>
        <v>42176.725694444445</v>
      </c>
      <c r="U3691" s="12">
        <v>42147</v>
      </c>
      <c r="V3691" s="12">
        <v>42176</v>
      </c>
      <c r="W3691">
        <v>2015</v>
      </c>
    </row>
    <row r="3692" spans="1:23" ht="30" x14ac:dyDescent="0.25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3">
        <f t="shared" si="230"/>
        <v>41940.389849537038</v>
      </c>
      <c r="T3692" s="13">
        <f t="shared" si="231"/>
        <v>41970.431516203702</v>
      </c>
      <c r="U3692" s="12">
        <v>41940</v>
      </c>
      <c r="V3692" s="12">
        <v>41970</v>
      </c>
      <c r="W3692">
        <v>2014</v>
      </c>
    </row>
    <row r="3693" spans="1:23" x14ac:dyDescent="0.25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3">
        <f t="shared" si="230"/>
        <v>42020.492233796293</v>
      </c>
      <c r="T3693" s="13">
        <f t="shared" si="231"/>
        <v>42064.999305555553</v>
      </c>
      <c r="U3693" s="12">
        <v>42020</v>
      </c>
      <c r="V3693" s="12">
        <v>42064</v>
      </c>
      <c r="W3693">
        <v>2015</v>
      </c>
    </row>
    <row r="3694" spans="1:23" x14ac:dyDescent="0.25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3">
        <f t="shared" si="230"/>
        <v>41891.756701388884</v>
      </c>
      <c r="T3694" s="13">
        <f t="shared" si="231"/>
        <v>41900.791666666664</v>
      </c>
      <c r="U3694" s="12">
        <v>41891</v>
      </c>
      <c r="V3694" s="12">
        <v>41900</v>
      </c>
      <c r="W3694">
        <v>2014</v>
      </c>
    </row>
    <row r="3695" spans="1:23" ht="30" x14ac:dyDescent="0.25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3">
        <f t="shared" si="230"/>
        <v>42308.98297453703</v>
      </c>
      <c r="T3695" s="13">
        <f t="shared" si="231"/>
        <v>42338.729166666664</v>
      </c>
      <c r="U3695" s="12">
        <v>42308</v>
      </c>
      <c r="V3695" s="12">
        <v>42338</v>
      </c>
      <c r="W3695">
        <v>2015</v>
      </c>
    </row>
    <row r="3696" spans="1:23" ht="30" x14ac:dyDescent="0.25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3">
        <f t="shared" si="230"/>
        <v>42489.925543981481</v>
      </c>
      <c r="T3696" s="13">
        <f t="shared" si="231"/>
        <v>42526.874999999993</v>
      </c>
      <c r="U3696" s="12">
        <v>42489</v>
      </c>
      <c r="V3696" s="12">
        <v>42526</v>
      </c>
      <c r="W3696">
        <v>2016</v>
      </c>
    </row>
    <row r="3697" spans="1:23" ht="30" x14ac:dyDescent="0.25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3">
        <f t="shared" si="230"/>
        <v>41995.662152777775</v>
      </c>
      <c r="T3697" s="13">
        <f t="shared" si="231"/>
        <v>42015.662152777775</v>
      </c>
      <c r="U3697" s="12">
        <v>41995</v>
      </c>
      <c r="V3697" s="12">
        <v>42015</v>
      </c>
      <c r="W3697">
        <v>2014</v>
      </c>
    </row>
    <row r="3698" spans="1:23" ht="30" x14ac:dyDescent="0.25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3">
        <f t="shared" si="230"/>
        <v>41988.408749999995</v>
      </c>
      <c r="T3698" s="13">
        <f t="shared" si="231"/>
        <v>42048.408749999995</v>
      </c>
      <c r="U3698" s="12">
        <v>41988</v>
      </c>
      <c r="V3698" s="12">
        <v>42048</v>
      </c>
      <c r="W3698">
        <v>2014</v>
      </c>
    </row>
    <row r="3699" spans="1:23" ht="30" x14ac:dyDescent="0.25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3">
        <f t="shared" si="230"/>
        <v>42479.2575</v>
      </c>
      <c r="T3699" s="13">
        <f t="shared" si="231"/>
        <v>42500.2575</v>
      </c>
      <c r="U3699" s="12">
        <v>42479</v>
      </c>
      <c r="V3699" s="12">
        <v>42500</v>
      </c>
      <c r="W3699">
        <v>2016</v>
      </c>
    </row>
    <row r="3700" spans="1:23" ht="30" x14ac:dyDescent="0.25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3">
        <f t="shared" si="230"/>
        <v>42401.598229166666</v>
      </c>
      <c r="T3700" s="13">
        <f t="shared" si="231"/>
        <v>42431.598229166666</v>
      </c>
      <c r="U3700" s="12">
        <v>42401</v>
      </c>
      <c r="V3700" s="12">
        <v>42431</v>
      </c>
      <c r="W3700">
        <v>2016</v>
      </c>
    </row>
    <row r="3701" spans="1:23" ht="30" x14ac:dyDescent="0.25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3">
        <f t="shared" si="230"/>
        <v>41897.393703703703</v>
      </c>
      <c r="T3701" s="13">
        <f t="shared" si="231"/>
        <v>41927.393703703703</v>
      </c>
      <c r="U3701" s="12">
        <v>41897</v>
      </c>
      <c r="V3701" s="12">
        <v>41927</v>
      </c>
      <c r="W3701">
        <v>2014</v>
      </c>
    </row>
    <row r="3702" spans="1:23" x14ac:dyDescent="0.25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3">
        <f t="shared" si="230"/>
        <v>41882.37731481481</v>
      </c>
      <c r="T3702" s="13">
        <f t="shared" si="231"/>
        <v>41912.458333333328</v>
      </c>
      <c r="U3702" s="12">
        <v>41882</v>
      </c>
      <c r="V3702" s="12">
        <v>41912</v>
      </c>
      <c r="W3702">
        <v>2014</v>
      </c>
    </row>
    <row r="3703" spans="1:23" ht="30" x14ac:dyDescent="0.25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3">
        <f t="shared" si="230"/>
        <v>42129.333252314813</v>
      </c>
      <c r="T3703" s="13">
        <f t="shared" si="231"/>
        <v>42159.333252314813</v>
      </c>
      <c r="U3703" s="12">
        <v>42129</v>
      </c>
      <c r="V3703" s="12">
        <v>42159</v>
      </c>
      <c r="W3703">
        <v>2015</v>
      </c>
    </row>
    <row r="3704" spans="1:23" ht="30" x14ac:dyDescent="0.25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3">
        <f t="shared" si="230"/>
        <v>42524.329675925925</v>
      </c>
      <c r="T3704" s="13">
        <f t="shared" si="231"/>
        <v>42561.749305555553</v>
      </c>
      <c r="U3704" s="12">
        <v>42524</v>
      </c>
      <c r="V3704" s="12">
        <v>42561</v>
      </c>
      <c r="W3704">
        <v>2016</v>
      </c>
    </row>
    <row r="3705" spans="1:23" ht="30" x14ac:dyDescent="0.25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3">
        <f t="shared" si="230"/>
        <v>42556.296157407407</v>
      </c>
      <c r="T3705" s="13">
        <f t="shared" si="231"/>
        <v>42595.082638888889</v>
      </c>
      <c r="U3705" s="12">
        <v>42556</v>
      </c>
      <c r="V3705" s="12">
        <v>42595</v>
      </c>
      <c r="W3705">
        <v>2016</v>
      </c>
    </row>
    <row r="3706" spans="1:23" ht="30" x14ac:dyDescent="0.25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3">
        <f t="shared" si="230"/>
        <v>42461.481412037036</v>
      </c>
      <c r="T3706" s="13">
        <f t="shared" si="231"/>
        <v>42521.481412037036</v>
      </c>
      <c r="U3706" s="12">
        <v>42461</v>
      </c>
      <c r="V3706" s="12">
        <v>42521</v>
      </c>
      <c r="W3706">
        <v>2016</v>
      </c>
    </row>
    <row r="3707" spans="1:23" ht="30" x14ac:dyDescent="0.25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3">
        <f t="shared" si="230"/>
        <v>41792.334652777776</v>
      </c>
      <c r="T3707" s="13">
        <f t="shared" si="231"/>
        <v>41813.541666666664</v>
      </c>
      <c r="U3707" s="12">
        <v>41792</v>
      </c>
      <c r="V3707" s="12">
        <v>41813</v>
      </c>
      <c r="W3707">
        <v>2014</v>
      </c>
    </row>
    <row r="3708" spans="1:23" ht="30" x14ac:dyDescent="0.25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3">
        <f t="shared" si="230"/>
        <v>41879.705428240741</v>
      </c>
      <c r="T3708" s="13">
        <f t="shared" si="231"/>
        <v>41894.705428240741</v>
      </c>
      <c r="U3708" s="12">
        <v>41879</v>
      </c>
      <c r="V3708" s="12">
        <v>41894</v>
      </c>
      <c r="W3708">
        <v>2014</v>
      </c>
    </row>
    <row r="3709" spans="1:23" ht="30" x14ac:dyDescent="0.25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3">
        <f t="shared" si="230"/>
        <v>42551.840023148143</v>
      </c>
      <c r="T3709" s="13">
        <f t="shared" si="231"/>
        <v>42573.018055555549</v>
      </c>
      <c r="U3709" s="12">
        <v>42551</v>
      </c>
      <c r="V3709" s="12">
        <v>42573</v>
      </c>
      <c r="W3709">
        <v>2016</v>
      </c>
    </row>
    <row r="3710" spans="1:23" ht="30" x14ac:dyDescent="0.25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3">
        <f t="shared" si="230"/>
        <v>41809.933865740735</v>
      </c>
      <c r="T3710" s="13">
        <f t="shared" si="231"/>
        <v>41823.933865740735</v>
      </c>
      <c r="U3710" s="12">
        <v>41809</v>
      </c>
      <c r="V3710" s="12">
        <v>41823</v>
      </c>
      <c r="W3710">
        <v>2014</v>
      </c>
    </row>
    <row r="3711" spans="1:23" ht="30" x14ac:dyDescent="0.25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3">
        <f t="shared" si="230"/>
        <v>41785.499374999999</v>
      </c>
      <c r="T3711" s="13">
        <f t="shared" si="231"/>
        <v>41815.499374999999</v>
      </c>
      <c r="U3711" s="12">
        <v>41785</v>
      </c>
      <c r="V3711" s="12">
        <v>41815</v>
      </c>
      <c r="W3711">
        <v>2014</v>
      </c>
    </row>
    <row r="3712" spans="1:23" x14ac:dyDescent="0.25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3">
        <f t="shared" si="230"/>
        <v>42072.367916666662</v>
      </c>
      <c r="T3712" s="13">
        <f t="shared" si="231"/>
        <v>42097.367916666662</v>
      </c>
      <c r="U3712" s="12">
        <v>42072</v>
      </c>
      <c r="V3712" s="12">
        <v>42097</v>
      </c>
      <c r="W3712">
        <v>2015</v>
      </c>
    </row>
    <row r="3713" spans="1:23" x14ac:dyDescent="0.25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3">
        <f t="shared" si="230"/>
        <v>41779.5158912037</v>
      </c>
      <c r="T3713" s="13">
        <f t="shared" si="231"/>
        <v>41805.458333333328</v>
      </c>
      <c r="U3713" s="12">
        <v>41779</v>
      </c>
      <c r="V3713" s="12">
        <v>41805</v>
      </c>
      <c r="W3713">
        <v>2014</v>
      </c>
    </row>
    <row r="3714" spans="1:23" ht="30" x14ac:dyDescent="0.25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7">
        <f t="shared" si="229"/>
        <v>110.86538461538461</v>
      </c>
      <c r="Q3714" t="s">
        <v>8317</v>
      </c>
      <c r="R3714" t="s">
        <v>8318</v>
      </c>
      <c r="S3714" s="13">
        <f t="shared" si="230"/>
        <v>42133.963738425926</v>
      </c>
      <c r="T3714" s="13">
        <f t="shared" si="231"/>
        <v>42155.082638888889</v>
      </c>
      <c r="U3714" s="12">
        <v>42133</v>
      </c>
      <c r="V3714" s="12">
        <v>42155</v>
      </c>
      <c r="W3714">
        <v>2015</v>
      </c>
    </row>
    <row r="3715" spans="1:23" ht="30" x14ac:dyDescent="0.25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3">
        <f t="shared" ref="S3715:S3778" si="234">(((J3715/60)/60)/24)+DATE(1970,1,1)+(-5/24)</f>
        <v>42505.529699074068</v>
      </c>
      <c r="T3715" s="13">
        <f t="shared" ref="T3715:T3778" si="235">(((I3715/60)/60)/24)+DATE(1970,1,1)+(-5/24)</f>
        <v>42525.529699074068</v>
      </c>
      <c r="U3715" s="12">
        <v>42505</v>
      </c>
      <c r="V3715" s="12">
        <v>42525</v>
      </c>
      <c r="W3715">
        <v>2016</v>
      </c>
    </row>
    <row r="3716" spans="1:23" ht="30" x14ac:dyDescent="0.25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3">
        <f t="shared" si="234"/>
        <v>42118.347997685189</v>
      </c>
      <c r="T3716" s="13">
        <f t="shared" si="235"/>
        <v>42149.957638888889</v>
      </c>
      <c r="U3716" s="12">
        <v>42118</v>
      </c>
      <c r="V3716" s="12">
        <v>42149</v>
      </c>
      <c r="W3716">
        <v>2015</v>
      </c>
    </row>
    <row r="3717" spans="1:23" ht="30" x14ac:dyDescent="0.25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3">
        <f t="shared" si="234"/>
        <v>42036.787256944437</v>
      </c>
      <c r="T3717" s="13">
        <f t="shared" si="235"/>
        <v>42094.327777777777</v>
      </c>
      <c r="U3717" s="12">
        <v>42036</v>
      </c>
      <c r="V3717" s="12">
        <v>42094</v>
      </c>
      <c r="W3717">
        <v>2015</v>
      </c>
    </row>
    <row r="3718" spans="1:23" ht="30" x14ac:dyDescent="0.25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3">
        <f t="shared" si="234"/>
        <v>42360.679502314808</v>
      </c>
      <c r="T3718" s="13">
        <f t="shared" si="235"/>
        <v>42390.679502314808</v>
      </c>
      <c r="U3718" s="12">
        <v>42360</v>
      </c>
      <c r="V3718" s="12">
        <v>42390</v>
      </c>
      <c r="W3718">
        <v>2015</v>
      </c>
    </row>
    <row r="3719" spans="1:23" ht="30" x14ac:dyDescent="0.25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3">
        <f t="shared" si="234"/>
        <v>42102.657974537033</v>
      </c>
      <c r="T3719" s="13">
        <f t="shared" si="235"/>
        <v>42133.657974537033</v>
      </c>
      <c r="U3719" s="12">
        <v>42102</v>
      </c>
      <c r="V3719" s="12">
        <v>42133</v>
      </c>
      <c r="W3719">
        <v>2015</v>
      </c>
    </row>
    <row r="3720" spans="1:23" ht="30" x14ac:dyDescent="0.25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3">
        <f t="shared" si="234"/>
        <v>42032.507812499993</v>
      </c>
      <c r="T3720" s="13">
        <f t="shared" si="235"/>
        <v>42062.507812499993</v>
      </c>
      <c r="U3720" s="12">
        <v>42032</v>
      </c>
      <c r="V3720" s="12">
        <v>42062</v>
      </c>
      <c r="W3720">
        <v>2015</v>
      </c>
    </row>
    <row r="3721" spans="1:23" x14ac:dyDescent="0.25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3">
        <f t="shared" si="234"/>
        <v>42147.521597222221</v>
      </c>
      <c r="T3721" s="13">
        <f t="shared" si="235"/>
        <v>42177.521597222221</v>
      </c>
      <c r="U3721" s="12">
        <v>42147</v>
      </c>
      <c r="V3721" s="12">
        <v>42177</v>
      </c>
      <c r="W3721">
        <v>2015</v>
      </c>
    </row>
    <row r="3722" spans="1:23" x14ac:dyDescent="0.25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3">
        <f t="shared" si="234"/>
        <v>42165.784791666665</v>
      </c>
      <c r="T3722" s="13">
        <f t="shared" si="235"/>
        <v>42187.784791666665</v>
      </c>
      <c r="U3722" s="12">
        <v>42165</v>
      </c>
      <c r="V3722" s="12">
        <v>42187</v>
      </c>
      <c r="W3722">
        <v>2015</v>
      </c>
    </row>
    <row r="3723" spans="1:23" ht="30" x14ac:dyDescent="0.25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3">
        <f t="shared" si="234"/>
        <v>41927.727824074071</v>
      </c>
      <c r="T3723" s="13">
        <f t="shared" si="235"/>
        <v>41948.769490740735</v>
      </c>
      <c r="U3723" s="12">
        <v>41927</v>
      </c>
      <c r="V3723" s="12">
        <v>41948</v>
      </c>
      <c r="W3723">
        <v>2014</v>
      </c>
    </row>
    <row r="3724" spans="1:23" ht="30" x14ac:dyDescent="0.25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3">
        <f t="shared" si="234"/>
        <v>42381.463506944441</v>
      </c>
      <c r="T3724" s="13">
        <f t="shared" si="235"/>
        <v>42411.749305555553</v>
      </c>
      <c r="U3724" s="12">
        <v>42381</v>
      </c>
      <c r="V3724" s="12">
        <v>42411</v>
      </c>
      <c r="W3724">
        <v>2016</v>
      </c>
    </row>
    <row r="3725" spans="1:23" x14ac:dyDescent="0.25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3">
        <f t="shared" si="234"/>
        <v>41943.544699074075</v>
      </c>
      <c r="T3725" s="13">
        <f t="shared" si="235"/>
        <v>41973.586365740739</v>
      </c>
      <c r="U3725" s="12">
        <v>41943</v>
      </c>
      <c r="V3725" s="12">
        <v>41973</v>
      </c>
      <c r="W3725">
        <v>2014</v>
      </c>
    </row>
    <row r="3726" spans="1:23" ht="30" x14ac:dyDescent="0.25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3">
        <f t="shared" si="234"/>
        <v>42465.283101851855</v>
      </c>
      <c r="T3726" s="13">
        <f t="shared" si="235"/>
        <v>42494.749999999993</v>
      </c>
      <c r="U3726" s="12">
        <v>42465</v>
      </c>
      <c r="V3726" s="12">
        <v>42494</v>
      </c>
      <c r="W3726">
        <v>2016</v>
      </c>
    </row>
    <row r="3727" spans="1:23" ht="30" x14ac:dyDescent="0.25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3">
        <f t="shared" si="234"/>
        <v>42401.736886574072</v>
      </c>
      <c r="T3727" s="13">
        <f t="shared" si="235"/>
        <v>42418.687499999993</v>
      </c>
      <c r="U3727" s="12">
        <v>42401</v>
      </c>
      <c r="V3727" s="12">
        <v>42418</v>
      </c>
      <c r="W3727">
        <v>2016</v>
      </c>
    </row>
    <row r="3728" spans="1:23" ht="30" x14ac:dyDescent="0.25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3">
        <f t="shared" si="234"/>
        <v>42461.932534722226</v>
      </c>
      <c r="T3728" s="13">
        <f t="shared" si="235"/>
        <v>42489.666666666664</v>
      </c>
      <c r="U3728" s="12">
        <v>42461</v>
      </c>
      <c r="V3728" s="12">
        <v>42489</v>
      </c>
      <c r="W3728">
        <v>2016</v>
      </c>
    </row>
    <row r="3729" spans="1:23" ht="30" x14ac:dyDescent="0.25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3">
        <f t="shared" si="234"/>
        <v>42632.139976851853</v>
      </c>
      <c r="T3729" s="13">
        <f t="shared" si="235"/>
        <v>42662.996527777774</v>
      </c>
      <c r="U3729" s="12">
        <v>42632</v>
      </c>
      <c r="V3729" s="12">
        <v>42662</v>
      </c>
      <c r="W3729">
        <v>2016</v>
      </c>
    </row>
    <row r="3730" spans="1:23" ht="30" x14ac:dyDescent="0.25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3">
        <f t="shared" si="234"/>
        <v>42204.962685185186</v>
      </c>
      <c r="T3730" s="13">
        <f t="shared" si="235"/>
        <v>42234.962685185186</v>
      </c>
      <c r="U3730" s="12">
        <v>42204</v>
      </c>
      <c r="V3730" s="12">
        <v>42234</v>
      </c>
      <c r="W3730">
        <v>2015</v>
      </c>
    </row>
    <row r="3731" spans="1:23" ht="30" x14ac:dyDescent="0.25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3">
        <f t="shared" si="234"/>
        <v>42040.996666666666</v>
      </c>
      <c r="T3731" s="13">
        <f t="shared" si="235"/>
        <v>42085.954999999994</v>
      </c>
      <c r="U3731" s="12">
        <v>42040</v>
      </c>
      <c r="V3731" s="12">
        <v>42085</v>
      </c>
      <c r="W3731">
        <v>2015</v>
      </c>
    </row>
    <row r="3732" spans="1:23" ht="30" x14ac:dyDescent="0.25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3">
        <f t="shared" si="234"/>
        <v>42203.46943287037</v>
      </c>
      <c r="T3732" s="13">
        <f t="shared" si="235"/>
        <v>42233.46943287037</v>
      </c>
      <c r="U3732" s="12">
        <v>42203</v>
      </c>
      <c r="V3732" s="12">
        <v>42233</v>
      </c>
      <c r="W3732">
        <v>2015</v>
      </c>
    </row>
    <row r="3733" spans="1:23" ht="30" x14ac:dyDescent="0.25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3">
        <f t="shared" si="234"/>
        <v>41983.544513888883</v>
      </c>
      <c r="T3733" s="13">
        <f t="shared" si="235"/>
        <v>42013.932638888888</v>
      </c>
      <c r="U3733" s="12">
        <v>41983</v>
      </c>
      <c r="V3733" s="12">
        <v>42013</v>
      </c>
      <c r="W3733">
        <v>2014</v>
      </c>
    </row>
    <row r="3734" spans="1:23" ht="30" x14ac:dyDescent="0.25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3">
        <f t="shared" si="234"/>
        <v>41968.469131944446</v>
      </c>
      <c r="T3734" s="13">
        <f t="shared" si="235"/>
        <v>42028.291666666664</v>
      </c>
      <c r="U3734" s="12">
        <v>41968</v>
      </c>
      <c r="V3734" s="12">
        <v>42028</v>
      </c>
      <c r="W3734">
        <v>2014</v>
      </c>
    </row>
    <row r="3735" spans="1:23" ht="30" x14ac:dyDescent="0.25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3">
        <f t="shared" si="234"/>
        <v>42102.816064814811</v>
      </c>
      <c r="T3735" s="13">
        <f t="shared" si="235"/>
        <v>42112.729166666664</v>
      </c>
      <c r="U3735" s="12">
        <v>42102</v>
      </c>
      <c r="V3735" s="12">
        <v>42112</v>
      </c>
      <c r="W3735">
        <v>2015</v>
      </c>
    </row>
    <row r="3736" spans="1:23" ht="30" x14ac:dyDescent="0.25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3">
        <f t="shared" si="234"/>
        <v>42089.693240740737</v>
      </c>
      <c r="T3736" s="13">
        <f t="shared" si="235"/>
        <v>42149.693240740737</v>
      </c>
      <c r="U3736" s="12">
        <v>42089</v>
      </c>
      <c r="V3736" s="12">
        <v>42149</v>
      </c>
      <c r="W3736">
        <v>2015</v>
      </c>
    </row>
    <row r="3737" spans="1:23" ht="30" x14ac:dyDescent="0.25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3">
        <f t="shared" si="234"/>
        <v>42122.484826388885</v>
      </c>
      <c r="T3737" s="13">
        <f t="shared" si="235"/>
        <v>42152.484826388885</v>
      </c>
      <c r="U3737" s="12">
        <v>42122</v>
      </c>
      <c r="V3737" s="12">
        <v>42152</v>
      </c>
      <c r="W3737">
        <v>2015</v>
      </c>
    </row>
    <row r="3738" spans="1:23" ht="30" x14ac:dyDescent="0.25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3">
        <f t="shared" si="234"/>
        <v>42048.503391203696</v>
      </c>
      <c r="T3738" s="13">
        <f t="shared" si="235"/>
        <v>42086.541666666664</v>
      </c>
      <c r="U3738" s="12">
        <v>42048</v>
      </c>
      <c r="V3738" s="12">
        <v>42086</v>
      </c>
      <c r="W3738">
        <v>2015</v>
      </c>
    </row>
    <row r="3739" spans="1:23" ht="30" x14ac:dyDescent="0.25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3">
        <f t="shared" si="234"/>
        <v>42297.482673611106</v>
      </c>
      <c r="T3739" s="13">
        <f t="shared" si="235"/>
        <v>42320.082638888889</v>
      </c>
      <c r="U3739" s="12">
        <v>42297</v>
      </c>
      <c r="V3739" s="12">
        <v>42320</v>
      </c>
      <c r="W3739">
        <v>2015</v>
      </c>
    </row>
    <row r="3740" spans="1:23" ht="30" x14ac:dyDescent="0.25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3">
        <f t="shared" si="234"/>
        <v>41813.730381944442</v>
      </c>
      <c r="T3740" s="13">
        <f t="shared" si="235"/>
        <v>41835.708333333328</v>
      </c>
      <c r="U3740" s="12">
        <v>41813</v>
      </c>
      <c r="V3740" s="12">
        <v>41835</v>
      </c>
      <c r="W3740">
        <v>2014</v>
      </c>
    </row>
    <row r="3741" spans="1:23" ht="30" x14ac:dyDescent="0.25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3">
        <f t="shared" si="234"/>
        <v>42548.241527777776</v>
      </c>
      <c r="T3741" s="13">
        <f t="shared" si="235"/>
        <v>42568.241527777776</v>
      </c>
      <c r="U3741" s="12">
        <v>42548</v>
      </c>
      <c r="V3741" s="12">
        <v>42568</v>
      </c>
      <c r="W3741">
        <v>2016</v>
      </c>
    </row>
    <row r="3742" spans="1:23" ht="30" x14ac:dyDescent="0.25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3">
        <f t="shared" si="234"/>
        <v>41832.881423611107</v>
      </c>
      <c r="T3742" s="13">
        <f t="shared" si="235"/>
        <v>41862.870810185181</v>
      </c>
      <c r="U3742" s="12">
        <v>41832</v>
      </c>
      <c r="V3742" s="12">
        <v>41862</v>
      </c>
      <c r="W3742">
        <v>2014</v>
      </c>
    </row>
    <row r="3743" spans="1:23" ht="30" x14ac:dyDescent="0.25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3">
        <f t="shared" si="234"/>
        <v>42325.712384259255</v>
      </c>
      <c r="T3743" s="13">
        <f t="shared" si="235"/>
        <v>42355.712384259255</v>
      </c>
      <c r="U3743" s="12">
        <v>42325</v>
      </c>
      <c r="V3743" s="12">
        <v>42355</v>
      </c>
      <c r="W3743">
        <v>2015</v>
      </c>
    </row>
    <row r="3744" spans="1:23" ht="30" x14ac:dyDescent="0.25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3">
        <f t="shared" si="234"/>
        <v>41858.006296296291</v>
      </c>
      <c r="T3744" s="13">
        <f t="shared" si="235"/>
        <v>41888.006296296291</v>
      </c>
      <c r="U3744" s="12">
        <v>41858</v>
      </c>
      <c r="V3744" s="12">
        <v>41888</v>
      </c>
      <c r="W3744">
        <v>2014</v>
      </c>
    </row>
    <row r="3745" spans="1:23" ht="30" x14ac:dyDescent="0.25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3">
        <f t="shared" si="234"/>
        <v>41793.501898148148</v>
      </c>
      <c r="T3745" s="13">
        <f t="shared" si="235"/>
        <v>41823.501898148148</v>
      </c>
      <c r="U3745" s="12">
        <v>41793</v>
      </c>
      <c r="V3745" s="12">
        <v>41823</v>
      </c>
      <c r="W3745">
        <v>2014</v>
      </c>
    </row>
    <row r="3746" spans="1:23" ht="30" x14ac:dyDescent="0.25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3">
        <f t="shared" si="234"/>
        <v>41793.605925925927</v>
      </c>
      <c r="T3746" s="13">
        <f t="shared" si="235"/>
        <v>41824.957638888889</v>
      </c>
      <c r="U3746" s="12">
        <v>41793</v>
      </c>
      <c r="V3746" s="12">
        <v>41824</v>
      </c>
      <c r="W3746">
        <v>2014</v>
      </c>
    </row>
    <row r="3747" spans="1:23" ht="30" x14ac:dyDescent="0.25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3">
        <f t="shared" si="234"/>
        <v>41831.489606481482</v>
      </c>
      <c r="T3747" s="13">
        <f t="shared" si="235"/>
        <v>41861.489606481482</v>
      </c>
      <c r="U3747" s="12">
        <v>41831</v>
      </c>
      <c r="V3747" s="12">
        <v>41861</v>
      </c>
      <c r="W3747">
        <v>2014</v>
      </c>
    </row>
    <row r="3748" spans="1:23" x14ac:dyDescent="0.25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3">
        <f t="shared" si="234"/>
        <v>42621.18100694444</v>
      </c>
      <c r="T3748" s="13">
        <f t="shared" si="235"/>
        <v>42651.18100694444</v>
      </c>
      <c r="U3748" s="12">
        <v>42621</v>
      </c>
      <c r="V3748" s="12">
        <v>42651</v>
      </c>
      <c r="W3748">
        <v>2016</v>
      </c>
    </row>
    <row r="3749" spans="1:23" ht="30" x14ac:dyDescent="0.25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3">
        <f t="shared" si="234"/>
        <v>42164.091388888883</v>
      </c>
      <c r="T3749" s="13">
        <f t="shared" si="235"/>
        <v>42190.749305555553</v>
      </c>
      <c r="U3749" s="12">
        <v>42164</v>
      </c>
      <c r="V3749" s="12">
        <v>42190</v>
      </c>
      <c r="W3749">
        <v>2015</v>
      </c>
    </row>
    <row r="3750" spans="1:23" ht="30" x14ac:dyDescent="0.25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3">
        <f t="shared" si="234"/>
        <v>42395.498101851852</v>
      </c>
      <c r="T3750" s="13">
        <f t="shared" si="235"/>
        <v>42416.040972222218</v>
      </c>
      <c r="U3750" s="12">
        <v>42395</v>
      </c>
      <c r="V3750" s="12">
        <v>42416</v>
      </c>
      <c r="W3750">
        <v>2016</v>
      </c>
    </row>
    <row r="3751" spans="1:23" ht="30" x14ac:dyDescent="0.25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3">
        <f t="shared" si="234"/>
        <v>42457.918842592589</v>
      </c>
      <c r="T3751" s="13">
        <f t="shared" si="235"/>
        <v>42488.957638888889</v>
      </c>
      <c r="U3751" s="12">
        <v>42457</v>
      </c>
      <c r="V3751" s="12">
        <v>42488</v>
      </c>
      <c r="W3751">
        <v>2016</v>
      </c>
    </row>
    <row r="3752" spans="1:23" ht="90" x14ac:dyDescent="0.25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3">
        <f t="shared" si="234"/>
        <v>42016.773240740738</v>
      </c>
      <c r="T3752" s="13">
        <f t="shared" si="235"/>
        <v>42045.124305555553</v>
      </c>
      <c r="U3752" s="12">
        <v>42016</v>
      </c>
      <c r="V3752" s="12">
        <v>42045</v>
      </c>
      <c r="W3752">
        <v>2015</v>
      </c>
    </row>
    <row r="3753" spans="1:23" ht="30" x14ac:dyDescent="0.25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3">
        <f t="shared" si="234"/>
        <v>42402.827233796292</v>
      </c>
      <c r="T3753" s="13">
        <f t="shared" si="235"/>
        <v>42462.78556712962</v>
      </c>
      <c r="U3753" s="12">
        <v>42402</v>
      </c>
      <c r="V3753" s="12">
        <v>42462</v>
      </c>
      <c r="W3753">
        <v>2016</v>
      </c>
    </row>
    <row r="3754" spans="1:23" ht="30" x14ac:dyDescent="0.25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3">
        <f t="shared" si="234"/>
        <v>42619.594155092585</v>
      </c>
      <c r="T3754" s="13">
        <f t="shared" si="235"/>
        <v>42659.666666666664</v>
      </c>
      <c r="U3754" s="12">
        <v>42619</v>
      </c>
      <c r="V3754" s="12">
        <v>42659</v>
      </c>
      <c r="W3754">
        <v>2016</v>
      </c>
    </row>
    <row r="3755" spans="1:23" ht="30" x14ac:dyDescent="0.25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3">
        <f t="shared" si="234"/>
        <v>42128.615740740737</v>
      </c>
      <c r="T3755" s="13">
        <f t="shared" si="235"/>
        <v>42157.791666666664</v>
      </c>
      <c r="U3755" s="12">
        <v>42128</v>
      </c>
      <c r="V3755" s="12">
        <v>42157</v>
      </c>
      <c r="W3755">
        <v>2015</v>
      </c>
    </row>
    <row r="3756" spans="1:23" ht="30" x14ac:dyDescent="0.25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3">
        <f t="shared" si="234"/>
        <v>41808.67288194444</v>
      </c>
      <c r="T3756" s="13">
        <f t="shared" si="235"/>
        <v>41845.999305555553</v>
      </c>
      <c r="U3756" s="12">
        <v>41808</v>
      </c>
      <c r="V3756" s="12">
        <v>41845</v>
      </c>
      <c r="W3756">
        <v>2014</v>
      </c>
    </row>
    <row r="3757" spans="1:23" ht="30" x14ac:dyDescent="0.25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3">
        <f t="shared" si="234"/>
        <v>42445.658645833326</v>
      </c>
      <c r="T3757" s="13">
        <f t="shared" si="235"/>
        <v>42475.658645833326</v>
      </c>
      <c r="U3757" s="12">
        <v>42445</v>
      </c>
      <c r="V3757" s="12">
        <v>42475</v>
      </c>
      <c r="W3757">
        <v>2016</v>
      </c>
    </row>
    <row r="3758" spans="1:23" ht="30" x14ac:dyDescent="0.25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3">
        <f t="shared" si="234"/>
        <v>41771.606458333328</v>
      </c>
      <c r="T3758" s="13">
        <f t="shared" si="235"/>
        <v>41801.606458333328</v>
      </c>
      <c r="U3758" s="12">
        <v>41771</v>
      </c>
      <c r="V3758" s="12">
        <v>41801</v>
      </c>
      <c r="W3758">
        <v>2014</v>
      </c>
    </row>
    <row r="3759" spans="1:23" ht="30" x14ac:dyDescent="0.25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3">
        <f t="shared" si="234"/>
        <v>41954.642534722218</v>
      </c>
      <c r="T3759" s="13">
        <f t="shared" si="235"/>
        <v>41974.642534722218</v>
      </c>
      <c r="U3759" s="12">
        <v>41954</v>
      </c>
      <c r="V3759" s="12">
        <v>41974</v>
      </c>
      <c r="W3759">
        <v>2014</v>
      </c>
    </row>
    <row r="3760" spans="1:23" x14ac:dyDescent="0.25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3">
        <f t="shared" si="234"/>
        <v>41747.26317129629</v>
      </c>
      <c r="T3760" s="13">
        <f t="shared" si="235"/>
        <v>41778</v>
      </c>
      <c r="U3760" s="12">
        <v>41747</v>
      </c>
      <c r="V3760" s="12">
        <v>41778</v>
      </c>
      <c r="W3760">
        <v>2014</v>
      </c>
    </row>
    <row r="3761" spans="1:23" x14ac:dyDescent="0.25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3">
        <f t="shared" si="234"/>
        <v>42181.899918981479</v>
      </c>
      <c r="T3761" s="13">
        <f t="shared" si="235"/>
        <v>42241.899918981479</v>
      </c>
      <c r="U3761" s="12">
        <v>42181</v>
      </c>
      <c r="V3761" s="12">
        <v>42241</v>
      </c>
      <c r="W3761">
        <v>2015</v>
      </c>
    </row>
    <row r="3762" spans="1:23" ht="30" x14ac:dyDescent="0.25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3">
        <f t="shared" si="234"/>
        <v>41739.316967592589</v>
      </c>
      <c r="T3762" s="13">
        <f t="shared" si="235"/>
        <v>41764.316967592589</v>
      </c>
      <c r="U3762" s="12">
        <v>41739</v>
      </c>
      <c r="V3762" s="12">
        <v>41764</v>
      </c>
      <c r="W3762">
        <v>2014</v>
      </c>
    </row>
    <row r="3763" spans="1:23" ht="30" x14ac:dyDescent="0.25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3">
        <f t="shared" si="234"/>
        <v>42173.258530092593</v>
      </c>
      <c r="T3763" s="13">
        <f t="shared" si="235"/>
        <v>42226.749999999993</v>
      </c>
      <c r="U3763" s="12">
        <v>42173</v>
      </c>
      <c r="V3763" s="12">
        <v>42226</v>
      </c>
      <c r="W3763">
        <v>2015</v>
      </c>
    </row>
    <row r="3764" spans="1:23" ht="30" x14ac:dyDescent="0.25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3">
        <f t="shared" si="234"/>
        <v>42193.605196759258</v>
      </c>
      <c r="T3764" s="13">
        <f t="shared" si="235"/>
        <v>42218.605196759258</v>
      </c>
      <c r="U3764" s="12">
        <v>42193</v>
      </c>
      <c r="V3764" s="12">
        <v>42218</v>
      </c>
      <c r="W3764">
        <v>2015</v>
      </c>
    </row>
    <row r="3765" spans="1:23" x14ac:dyDescent="0.25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3">
        <f t="shared" si="234"/>
        <v>42065.541967592588</v>
      </c>
      <c r="T3765" s="13">
        <f t="shared" si="235"/>
        <v>42095.500300925924</v>
      </c>
      <c r="U3765" s="12">
        <v>42065</v>
      </c>
      <c r="V3765" s="12">
        <v>42095</v>
      </c>
      <c r="W3765">
        <v>2015</v>
      </c>
    </row>
    <row r="3766" spans="1:23" ht="30" x14ac:dyDescent="0.25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3">
        <f t="shared" si="234"/>
        <v>42499.634629629632</v>
      </c>
      <c r="T3766" s="13">
        <f t="shared" si="235"/>
        <v>42518.816666666658</v>
      </c>
      <c r="U3766" s="12">
        <v>42499</v>
      </c>
      <c r="V3766" s="12">
        <v>42518</v>
      </c>
      <c r="W3766">
        <v>2016</v>
      </c>
    </row>
    <row r="3767" spans="1:23" ht="30" x14ac:dyDescent="0.25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3">
        <f t="shared" si="234"/>
        <v>41820.568078703705</v>
      </c>
      <c r="T3767" s="13">
        <f t="shared" si="235"/>
        <v>41850.568078703705</v>
      </c>
      <c r="U3767" s="12">
        <v>41820</v>
      </c>
      <c r="V3767" s="12">
        <v>41850</v>
      </c>
      <c r="W3767">
        <v>2014</v>
      </c>
    </row>
    <row r="3768" spans="1:23" ht="30" x14ac:dyDescent="0.25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3">
        <f t="shared" si="234"/>
        <v>41787.958854166667</v>
      </c>
      <c r="T3768" s="13">
        <f t="shared" si="235"/>
        <v>41822.958854166667</v>
      </c>
      <c r="U3768" s="12">
        <v>41787</v>
      </c>
      <c r="V3768" s="12">
        <v>41822</v>
      </c>
      <c r="W3768">
        <v>2014</v>
      </c>
    </row>
    <row r="3769" spans="1:23" ht="30" x14ac:dyDescent="0.25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3">
        <f t="shared" si="234"/>
        <v>42049.811307870368</v>
      </c>
      <c r="T3769" s="13">
        <f t="shared" si="235"/>
        <v>42063.999305555553</v>
      </c>
      <c r="U3769" s="12">
        <v>42049</v>
      </c>
      <c r="V3769" s="12">
        <v>42063</v>
      </c>
      <c r="W3769">
        <v>2015</v>
      </c>
    </row>
    <row r="3770" spans="1:23" ht="30" x14ac:dyDescent="0.25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3">
        <f t="shared" si="234"/>
        <v>41772.519560185181</v>
      </c>
      <c r="T3770" s="13">
        <f t="shared" si="235"/>
        <v>41802.519560185181</v>
      </c>
      <c r="U3770" s="12">
        <v>41772</v>
      </c>
      <c r="V3770" s="12">
        <v>41802</v>
      </c>
      <c r="W3770">
        <v>2014</v>
      </c>
    </row>
    <row r="3771" spans="1:23" ht="30" x14ac:dyDescent="0.25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3">
        <f t="shared" si="234"/>
        <v>42445.389803240738</v>
      </c>
      <c r="T3771" s="13">
        <f t="shared" si="235"/>
        <v>42475.389803240738</v>
      </c>
      <c r="U3771" s="12">
        <v>42445</v>
      </c>
      <c r="V3771" s="12">
        <v>42475</v>
      </c>
      <c r="W3771">
        <v>2016</v>
      </c>
    </row>
    <row r="3772" spans="1:23" ht="30" x14ac:dyDescent="0.25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3">
        <f t="shared" si="234"/>
        <v>42138.722337962965</v>
      </c>
      <c r="T3772" s="13">
        <f t="shared" si="235"/>
        <v>42168.722337962965</v>
      </c>
      <c r="U3772" s="12">
        <v>42138</v>
      </c>
      <c r="V3772" s="12">
        <v>42168</v>
      </c>
      <c r="W3772">
        <v>2015</v>
      </c>
    </row>
    <row r="3773" spans="1:23" x14ac:dyDescent="0.25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3">
        <f t="shared" si="234"/>
        <v>42493.64875</v>
      </c>
      <c r="T3773" s="13">
        <f t="shared" si="235"/>
        <v>42507.791666666664</v>
      </c>
      <c r="U3773" s="12">
        <v>42493</v>
      </c>
      <c r="V3773" s="12">
        <v>42507</v>
      </c>
      <c r="W3773">
        <v>2016</v>
      </c>
    </row>
    <row r="3774" spans="1:23" ht="30" x14ac:dyDescent="0.25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3">
        <f t="shared" si="234"/>
        <v>42682.408634259256</v>
      </c>
      <c r="T3774" s="13">
        <f t="shared" si="235"/>
        <v>42703.041666666664</v>
      </c>
      <c r="U3774" s="12">
        <v>42682</v>
      </c>
      <c r="V3774" s="12">
        <v>42703</v>
      </c>
      <c r="W3774">
        <v>2016</v>
      </c>
    </row>
    <row r="3775" spans="1:23" x14ac:dyDescent="0.25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3">
        <f t="shared" si="234"/>
        <v>42655.79684027777</v>
      </c>
      <c r="T3775" s="13">
        <f t="shared" si="235"/>
        <v>42688.880555555552</v>
      </c>
      <c r="U3775" s="12">
        <v>42655</v>
      </c>
      <c r="V3775" s="12">
        <v>42688</v>
      </c>
      <c r="W3775">
        <v>2016</v>
      </c>
    </row>
    <row r="3776" spans="1:23" ht="30" x14ac:dyDescent="0.25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3">
        <f t="shared" si="234"/>
        <v>42087.583969907406</v>
      </c>
      <c r="T3776" s="13">
        <f t="shared" si="235"/>
        <v>42103.583969907406</v>
      </c>
      <c r="U3776" s="12">
        <v>42087</v>
      </c>
      <c r="V3776" s="12">
        <v>42103</v>
      </c>
      <c r="W3776">
        <v>2015</v>
      </c>
    </row>
    <row r="3777" spans="1:23" ht="30" x14ac:dyDescent="0.25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3">
        <f t="shared" si="234"/>
        <v>42075.734293981477</v>
      </c>
      <c r="T3777" s="13">
        <f t="shared" si="235"/>
        <v>42102.958333333336</v>
      </c>
      <c r="U3777" s="12">
        <v>42075</v>
      </c>
      <c r="V3777" s="12">
        <v>42102</v>
      </c>
      <c r="W3777">
        <v>2015</v>
      </c>
    </row>
    <row r="3778" spans="1:23" ht="30" x14ac:dyDescent="0.25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7">
        <f t="shared" si="233"/>
        <v>90.819148936170208</v>
      </c>
      <c r="Q3778" t="s">
        <v>8317</v>
      </c>
      <c r="R3778" t="s">
        <v>8359</v>
      </c>
      <c r="S3778" s="13">
        <f t="shared" si="234"/>
        <v>41814.159467592588</v>
      </c>
      <c r="T3778" s="13">
        <f t="shared" si="235"/>
        <v>41851.833333333328</v>
      </c>
      <c r="U3778" s="12">
        <v>41814</v>
      </c>
      <c r="V3778" s="12">
        <v>41851</v>
      </c>
      <c r="W3778">
        <v>2014</v>
      </c>
    </row>
    <row r="3779" spans="1:23" ht="30" x14ac:dyDescent="0.25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3">
        <f t="shared" ref="S3779:S3842" si="238">(((J3779/60)/60)/24)+DATE(1970,1,1)+(-5/24)</f>
        <v>41886.903020833335</v>
      </c>
      <c r="T3779" s="13">
        <f t="shared" ref="T3779:T3842" si="239">(((I3779/60)/60)/24)+DATE(1970,1,1)+(-5/24)</f>
        <v>41908.958333333328</v>
      </c>
      <c r="U3779" s="12">
        <v>41886</v>
      </c>
      <c r="V3779" s="12">
        <v>41908</v>
      </c>
      <c r="W3779">
        <v>2014</v>
      </c>
    </row>
    <row r="3780" spans="1:23" x14ac:dyDescent="0.25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3">
        <f t="shared" si="238"/>
        <v>41989.610879629625</v>
      </c>
      <c r="T3780" s="13">
        <f t="shared" si="239"/>
        <v>42049.610879629625</v>
      </c>
      <c r="U3780" s="12">
        <v>41989</v>
      </c>
      <c r="V3780" s="12">
        <v>42049</v>
      </c>
      <c r="W3780">
        <v>2014</v>
      </c>
    </row>
    <row r="3781" spans="1:23" x14ac:dyDescent="0.25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3">
        <f t="shared" si="238"/>
        <v>42425.527083333327</v>
      </c>
      <c r="T3781" s="13">
        <f t="shared" si="239"/>
        <v>42455.48541666667</v>
      </c>
      <c r="U3781" s="12">
        <v>42425</v>
      </c>
      <c r="V3781" s="12">
        <v>42455</v>
      </c>
      <c r="W3781">
        <v>2016</v>
      </c>
    </row>
    <row r="3782" spans="1:23" ht="30" x14ac:dyDescent="0.25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3">
        <f t="shared" si="238"/>
        <v>42166.011400462965</v>
      </c>
      <c r="T3782" s="13">
        <f t="shared" si="239"/>
        <v>42198.629166666658</v>
      </c>
      <c r="U3782" s="12">
        <v>42166</v>
      </c>
      <c r="V3782" s="12">
        <v>42198</v>
      </c>
      <c r="W3782">
        <v>2015</v>
      </c>
    </row>
    <row r="3783" spans="1:23" ht="30" x14ac:dyDescent="0.25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3">
        <f t="shared" si="238"/>
        <v>41865.674594907403</v>
      </c>
      <c r="T3783" s="13">
        <f t="shared" si="239"/>
        <v>41890.674594907403</v>
      </c>
      <c r="U3783" s="12">
        <v>41865</v>
      </c>
      <c r="V3783" s="12">
        <v>41890</v>
      </c>
      <c r="W3783">
        <v>2014</v>
      </c>
    </row>
    <row r="3784" spans="1:23" ht="30" x14ac:dyDescent="0.25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3">
        <f t="shared" si="238"/>
        <v>42546.653900462967</v>
      </c>
      <c r="T3784" s="13">
        <f t="shared" si="239"/>
        <v>42575.749999999993</v>
      </c>
      <c r="U3784" s="12">
        <v>42546</v>
      </c>
      <c r="V3784" s="12">
        <v>42575</v>
      </c>
      <c r="W3784">
        <v>2016</v>
      </c>
    </row>
    <row r="3785" spans="1:23" ht="30" x14ac:dyDescent="0.25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3">
        <f t="shared" si="238"/>
        <v>42419.931944444441</v>
      </c>
      <c r="T3785" s="13">
        <f t="shared" si="239"/>
        <v>42444.458333333336</v>
      </c>
      <c r="U3785" s="12">
        <v>42419</v>
      </c>
      <c r="V3785" s="12">
        <v>42444</v>
      </c>
      <c r="W3785">
        <v>2016</v>
      </c>
    </row>
    <row r="3786" spans="1:23" ht="30" x14ac:dyDescent="0.25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3">
        <f t="shared" si="238"/>
        <v>42531.772361111107</v>
      </c>
      <c r="T3786" s="13">
        <f t="shared" si="239"/>
        <v>42561.772361111107</v>
      </c>
      <c r="U3786" s="12">
        <v>42531</v>
      </c>
      <c r="V3786" s="12">
        <v>42561</v>
      </c>
      <c r="W3786">
        <v>2016</v>
      </c>
    </row>
    <row r="3787" spans="1:23" ht="30" x14ac:dyDescent="0.25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3">
        <f t="shared" si="238"/>
        <v>42548.430196759255</v>
      </c>
      <c r="T3787" s="13">
        <f t="shared" si="239"/>
        <v>42584.210416666661</v>
      </c>
      <c r="U3787" s="12">
        <v>42548</v>
      </c>
      <c r="V3787" s="12">
        <v>42584</v>
      </c>
      <c r="W3787">
        <v>2016</v>
      </c>
    </row>
    <row r="3788" spans="1:23" ht="30" x14ac:dyDescent="0.25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3">
        <f t="shared" si="238"/>
        <v>42486.829571759255</v>
      </c>
      <c r="T3788" s="13">
        <f t="shared" si="239"/>
        <v>42516.829571759255</v>
      </c>
      <c r="U3788" s="12">
        <v>42486</v>
      </c>
      <c r="V3788" s="12">
        <v>42516</v>
      </c>
      <c r="W3788">
        <v>2016</v>
      </c>
    </row>
    <row r="3789" spans="1:23" ht="30" x14ac:dyDescent="0.25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3">
        <f t="shared" si="238"/>
        <v>42167.326458333329</v>
      </c>
      <c r="T3789" s="13">
        <f t="shared" si="239"/>
        <v>42195.957638888889</v>
      </c>
      <c r="U3789" s="12">
        <v>42167</v>
      </c>
      <c r="V3789" s="12">
        <v>42195</v>
      </c>
      <c r="W3789">
        <v>2015</v>
      </c>
    </row>
    <row r="3790" spans="1:23" ht="60" x14ac:dyDescent="0.25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3">
        <f t="shared" si="238"/>
        <v>42333.487488425926</v>
      </c>
      <c r="T3790" s="13">
        <f t="shared" si="239"/>
        <v>42361.470833333333</v>
      </c>
      <c r="U3790" s="12">
        <v>42333</v>
      </c>
      <c r="V3790" s="12">
        <v>42361</v>
      </c>
      <c r="W3790">
        <v>2015</v>
      </c>
    </row>
    <row r="3791" spans="1:23" ht="30" x14ac:dyDescent="0.25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3">
        <f t="shared" si="238"/>
        <v>42138.590486111112</v>
      </c>
      <c r="T3791" s="13">
        <f t="shared" si="239"/>
        <v>42170.590486111112</v>
      </c>
      <c r="U3791" s="12">
        <v>42138</v>
      </c>
      <c r="V3791" s="12">
        <v>42170</v>
      </c>
      <c r="W3791">
        <v>2015</v>
      </c>
    </row>
    <row r="3792" spans="1:23" ht="30" x14ac:dyDescent="0.25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3">
        <f t="shared" si="238"/>
        <v>42666.458599537036</v>
      </c>
      <c r="T3792" s="13">
        <f t="shared" si="239"/>
        <v>42696.5002662037</v>
      </c>
      <c r="U3792" s="12">
        <v>42666</v>
      </c>
      <c r="V3792" s="12">
        <v>42696</v>
      </c>
      <c r="W3792">
        <v>2016</v>
      </c>
    </row>
    <row r="3793" spans="1:23" x14ac:dyDescent="0.25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3">
        <f t="shared" si="238"/>
        <v>41766.4837037037</v>
      </c>
      <c r="T3793" s="13">
        <f t="shared" si="239"/>
        <v>41826.4837037037</v>
      </c>
      <c r="U3793" s="12">
        <v>41766</v>
      </c>
      <c r="V3793" s="12">
        <v>41826</v>
      </c>
      <c r="W3793">
        <v>2014</v>
      </c>
    </row>
    <row r="3794" spans="1:23" x14ac:dyDescent="0.25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3">
        <f t="shared" si="238"/>
        <v>42170.238680555551</v>
      </c>
      <c r="T3794" s="13">
        <f t="shared" si="239"/>
        <v>42200.238680555551</v>
      </c>
      <c r="U3794" s="12">
        <v>42170</v>
      </c>
      <c r="V3794" s="12">
        <v>42200</v>
      </c>
      <c r="W3794">
        <v>2015</v>
      </c>
    </row>
    <row r="3795" spans="1:23" ht="30" x14ac:dyDescent="0.25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3">
        <f t="shared" si="238"/>
        <v>41968.73065972222</v>
      </c>
      <c r="T3795" s="13">
        <f t="shared" si="239"/>
        <v>41989.73065972222</v>
      </c>
      <c r="U3795" s="12">
        <v>41968</v>
      </c>
      <c r="V3795" s="12">
        <v>41989</v>
      </c>
      <c r="W3795">
        <v>2014</v>
      </c>
    </row>
    <row r="3796" spans="1:23" ht="30" x14ac:dyDescent="0.25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3">
        <f t="shared" si="238"/>
        <v>42132.372152777774</v>
      </c>
      <c r="T3796" s="13">
        <f t="shared" si="239"/>
        <v>42162.372152777774</v>
      </c>
      <c r="U3796" s="12">
        <v>42132</v>
      </c>
      <c r="V3796" s="12">
        <v>42162</v>
      </c>
      <c r="W3796">
        <v>2015</v>
      </c>
    </row>
    <row r="3797" spans="1:23" ht="30" x14ac:dyDescent="0.25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3">
        <f t="shared" si="238"/>
        <v>42201.227893518517</v>
      </c>
      <c r="T3797" s="13">
        <f t="shared" si="239"/>
        <v>42244.729166666664</v>
      </c>
      <c r="U3797" s="12">
        <v>42201</v>
      </c>
      <c r="V3797" s="12">
        <v>42244</v>
      </c>
      <c r="W3797">
        <v>2015</v>
      </c>
    </row>
    <row r="3798" spans="1:23" ht="30" x14ac:dyDescent="0.25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3">
        <f t="shared" si="238"/>
        <v>42688.821250000001</v>
      </c>
      <c r="T3798" s="13">
        <f t="shared" si="239"/>
        <v>42748.821250000001</v>
      </c>
      <c r="U3798" s="12">
        <v>42688</v>
      </c>
      <c r="V3798" s="12">
        <v>42748</v>
      </c>
      <c r="W3798">
        <v>2016</v>
      </c>
    </row>
    <row r="3799" spans="1:23" ht="30" x14ac:dyDescent="0.25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3">
        <f t="shared" si="238"/>
        <v>42084.673206018517</v>
      </c>
      <c r="T3799" s="13">
        <f t="shared" si="239"/>
        <v>42114.673206018517</v>
      </c>
      <c r="U3799" s="12">
        <v>42084</v>
      </c>
      <c r="V3799" s="12">
        <v>42114</v>
      </c>
      <c r="W3799">
        <v>2015</v>
      </c>
    </row>
    <row r="3800" spans="1:23" ht="30" x14ac:dyDescent="0.25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3">
        <f t="shared" si="238"/>
        <v>41831.514444444445</v>
      </c>
      <c r="T3800" s="13">
        <f t="shared" si="239"/>
        <v>41861.514444444445</v>
      </c>
      <c r="U3800" s="12">
        <v>41831</v>
      </c>
      <c r="V3800" s="12">
        <v>41861</v>
      </c>
      <c r="W3800">
        <v>2014</v>
      </c>
    </row>
    <row r="3801" spans="1:23" ht="30" x14ac:dyDescent="0.25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3">
        <f t="shared" si="238"/>
        <v>42410.722719907404</v>
      </c>
      <c r="T3801" s="13">
        <f t="shared" si="239"/>
        <v>42440.722719907404</v>
      </c>
      <c r="U3801" s="12">
        <v>42410</v>
      </c>
      <c r="V3801" s="12">
        <v>42440</v>
      </c>
      <c r="W3801">
        <v>2016</v>
      </c>
    </row>
    <row r="3802" spans="1:23" ht="30" x14ac:dyDescent="0.25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3">
        <f t="shared" si="238"/>
        <v>41982.528738425921</v>
      </c>
      <c r="T3802" s="13">
        <f t="shared" si="239"/>
        <v>42014.999305555553</v>
      </c>
      <c r="U3802" s="12">
        <v>41982</v>
      </c>
      <c r="V3802" s="12">
        <v>42014</v>
      </c>
      <c r="W3802">
        <v>2014</v>
      </c>
    </row>
    <row r="3803" spans="1:23" ht="30" x14ac:dyDescent="0.25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3">
        <f t="shared" si="238"/>
        <v>41975.467777777776</v>
      </c>
      <c r="T3803" s="13">
        <f t="shared" si="239"/>
        <v>42006.467777777776</v>
      </c>
      <c r="U3803" s="12">
        <v>41975</v>
      </c>
      <c r="V3803" s="12">
        <v>42006</v>
      </c>
      <c r="W3803">
        <v>2014</v>
      </c>
    </row>
    <row r="3804" spans="1:23" ht="30" x14ac:dyDescent="0.25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3">
        <f t="shared" si="238"/>
        <v>42268.917893518512</v>
      </c>
      <c r="T3804" s="13">
        <f t="shared" si="239"/>
        <v>42298.917893518512</v>
      </c>
      <c r="U3804" s="12">
        <v>42268</v>
      </c>
      <c r="V3804" s="12">
        <v>42298</v>
      </c>
      <c r="W3804">
        <v>2015</v>
      </c>
    </row>
    <row r="3805" spans="1:23" x14ac:dyDescent="0.25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3">
        <f t="shared" si="238"/>
        <v>42403.763518518514</v>
      </c>
      <c r="T3805" s="13">
        <f t="shared" si="239"/>
        <v>42433.763518518514</v>
      </c>
      <c r="U3805" s="12">
        <v>42403</v>
      </c>
      <c r="V3805" s="12">
        <v>42433</v>
      </c>
      <c r="W3805">
        <v>2016</v>
      </c>
    </row>
    <row r="3806" spans="1:23" ht="30" x14ac:dyDescent="0.25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3">
        <f t="shared" si="238"/>
        <v>42526.801203703704</v>
      </c>
      <c r="T3806" s="13">
        <f t="shared" si="239"/>
        <v>42582.083333333336</v>
      </c>
      <c r="U3806" s="12">
        <v>42526</v>
      </c>
      <c r="V3806" s="12">
        <v>42582</v>
      </c>
      <c r="W3806">
        <v>2016</v>
      </c>
    </row>
    <row r="3807" spans="1:23" ht="30" x14ac:dyDescent="0.25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3">
        <f t="shared" si="238"/>
        <v>41849.678703703699</v>
      </c>
      <c r="T3807" s="13">
        <f t="shared" si="239"/>
        <v>41909.678703703699</v>
      </c>
      <c r="U3807" s="12">
        <v>41849</v>
      </c>
      <c r="V3807" s="12">
        <v>41909</v>
      </c>
      <c r="W3807">
        <v>2014</v>
      </c>
    </row>
    <row r="3808" spans="1:23" ht="30" x14ac:dyDescent="0.25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3">
        <f t="shared" si="238"/>
        <v>41799.050706018512</v>
      </c>
      <c r="T3808" s="13">
        <f t="shared" si="239"/>
        <v>41819.050706018512</v>
      </c>
      <c r="U3808" s="12">
        <v>41799</v>
      </c>
      <c r="V3808" s="12">
        <v>41819</v>
      </c>
      <c r="W3808">
        <v>2014</v>
      </c>
    </row>
    <row r="3809" spans="1:23" ht="30" x14ac:dyDescent="0.25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3">
        <f t="shared" si="238"/>
        <v>42090.700682870367</v>
      </c>
      <c r="T3809" s="13">
        <f t="shared" si="239"/>
        <v>42097.700682870367</v>
      </c>
      <c r="U3809" s="12">
        <v>42090</v>
      </c>
      <c r="V3809" s="12">
        <v>42097</v>
      </c>
      <c r="W3809">
        <v>2015</v>
      </c>
    </row>
    <row r="3810" spans="1:23" ht="30" x14ac:dyDescent="0.25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3">
        <f t="shared" si="238"/>
        <v>42059.24559027778</v>
      </c>
      <c r="T3810" s="13">
        <f t="shared" si="239"/>
        <v>42119.203923611109</v>
      </c>
      <c r="U3810" s="12">
        <v>42059</v>
      </c>
      <c r="V3810" s="12">
        <v>42119</v>
      </c>
      <c r="W3810">
        <v>2015</v>
      </c>
    </row>
    <row r="3811" spans="1:23" ht="30" x14ac:dyDescent="0.25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3">
        <f t="shared" si="238"/>
        <v>41800.318368055552</v>
      </c>
      <c r="T3811" s="13">
        <f t="shared" si="239"/>
        <v>41850.75</v>
      </c>
      <c r="U3811" s="12">
        <v>41800</v>
      </c>
      <c r="V3811" s="12">
        <v>41850</v>
      </c>
      <c r="W3811">
        <v>2014</v>
      </c>
    </row>
    <row r="3812" spans="1:23" ht="30" x14ac:dyDescent="0.25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3">
        <f t="shared" si="238"/>
        <v>42054.640717592592</v>
      </c>
      <c r="T3812" s="13">
        <f t="shared" si="239"/>
        <v>42084.599050925921</v>
      </c>
      <c r="U3812" s="12">
        <v>42054</v>
      </c>
      <c r="V3812" s="12">
        <v>42084</v>
      </c>
      <c r="W3812">
        <v>2015</v>
      </c>
    </row>
    <row r="3813" spans="1:23" ht="30" x14ac:dyDescent="0.25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3">
        <f t="shared" si="238"/>
        <v>42487.418668981474</v>
      </c>
      <c r="T3813" s="13">
        <f t="shared" si="239"/>
        <v>42521.249999999993</v>
      </c>
      <c r="U3813" s="12">
        <v>42487</v>
      </c>
      <c r="V3813" s="12">
        <v>42521</v>
      </c>
      <c r="W3813">
        <v>2016</v>
      </c>
    </row>
    <row r="3814" spans="1:23" ht="30" x14ac:dyDescent="0.25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3">
        <f t="shared" si="238"/>
        <v>42109.542916666665</v>
      </c>
      <c r="T3814" s="13">
        <f t="shared" si="239"/>
        <v>42155.957638888889</v>
      </c>
      <c r="U3814" s="12">
        <v>42109</v>
      </c>
      <c r="V3814" s="12">
        <v>42155</v>
      </c>
      <c r="W3814">
        <v>2015</v>
      </c>
    </row>
    <row r="3815" spans="1:23" ht="30" x14ac:dyDescent="0.25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3">
        <f t="shared" si="238"/>
        <v>42497.067372685182</v>
      </c>
      <c r="T3815" s="13">
        <f t="shared" si="239"/>
        <v>42535.696527777771</v>
      </c>
      <c r="U3815" s="12">
        <v>42497</v>
      </c>
      <c r="V3815" s="12">
        <v>42535</v>
      </c>
      <c r="W3815">
        <v>2016</v>
      </c>
    </row>
    <row r="3816" spans="1:23" ht="30" x14ac:dyDescent="0.25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3">
        <f t="shared" si="238"/>
        <v>42058.695740740739</v>
      </c>
      <c r="T3816" s="13">
        <f t="shared" si="239"/>
        <v>42094.957638888889</v>
      </c>
      <c r="U3816" s="12">
        <v>42058</v>
      </c>
      <c r="V3816" s="12">
        <v>42094</v>
      </c>
      <c r="W3816">
        <v>2015</v>
      </c>
    </row>
    <row r="3817" spans="1:23" x14ac:dyDescent="0.25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3">
        <f t="shared" si="238"/>
        <v>42207.051585648143</v>
      </c>
      <c r="T3817" s="13">
        <f t="shared" si="239"/>
        <v>42236.749999999993</v>
      </c>
      <c r="U3817" s="12">
        <v>42207</v>
      </c>
      <c r="V3817" s="12">
        <v>42236</v>
      </c>
      <c r="W3817">
        <v>2015</v>
      </c>
    </row>
    <row r="3818" spans="1:23" ht="45" x14ac:dyDescent="0.25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3">
        <f t="shared" si="238"/>
        <v>41807.481747685182</v>
      </c>
      <c r="T3818" s="13">
        <f t="shared" si="239"/>
        <v>41837.481747685182</v>
      </c>
      <c r="U3818" s="12">
        <v>41807</v>
      </c>
      <c r="V3818" s="12">
        <v>41837</v>
      </c>
      <c r="W3818">
        <v>2014</v>
      </c>
    </row>
    <row r="3819" spans="1:23" ht="30" x14ac:dyDescent="0.25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3">
        <f t="shared" si="238"/>
        <v>42284.488611111105</v>
      </c>
      <c r="T3819" s="13">
        <f t="shared" si="239"/>
        <v>42300.957638888889</v>
      </c>
      <c r="U3819" s="12">
        <v>42284</v>
      </c>
      <c r="V3819" s="12">
        <v>42300</v>
      </c>
      <c r="W3819">
        <v>2015</v>
      </c>
    </row>
    <row r="3820" spans="1:23" ht="30" x14ac:dyDescent="0.25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3">
        <f t="shared" si="238"/>
        <v>42045.634050925924</v>
      </c>
      <c r="T3820" s="13">
        <f t="shared" si="239"/>
        <v>42075.592384259253</v>
      </c>
      <c r="U3820" s="12">
        <v>42045</v>
      </c>
      <c r="V3820" s="12">
        <v>42075</v>
      </c>
      <c r="W3820">
        <v>2015</v>
      </c>
    </row>
    <row r="3821" spans="1:23" ht="30" x14ac:dyDescent="0.25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3">
        <f t="shared" si="238"/>
        <v>42184.001203703701</v>
      </c>
      <c r="T3821" s="13">
        <f t="shared" si="239"/>
        <v>42202.668055555558</v>
      </c>
      <c r="U3821" s="12">
        <v>42184</v>
      </c>
      <c r="V3821" s="12">
        <v>42202</v>
      </c>
      <c r="W3821">
        <v>2015</v>
      </c>
    </row>
    <row r="3822" spans="1:23" ht="30" x14ac:dyDescent="0.25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3">
        <f t="shared" si="238"/>
        <v>42160.443483796298</v>
      </c>
      <c r="T3822" s="13">
        <f t="shared" si="239"/>
        <v>42190.443483796298</v>
      </c>
      <c r="U3822" s="12">
        <v>42160</v>
      </c>
      <c r="V3822" s="12">
        <v>42190</v>
      </c>
      <c r="W3822">
        <v>2015</v>
      </c>
    </row>
    <row r="3823" spans="1:23" ht="30" x14ac:dyDescent="0.25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3">
        <f t="shared" si="238"/>
        <v>42340.972303240742</v>
      </c>
      <c r="T3823" s="13">
        <f t="shared" si="239"/>
        <v>42372.972303240742</v>
      </c>
      <c r="U3823" s="12">
        <v>42340</v>
      </c>
      <c r="V3823" s="12">
        <v>42372</v>
      </c>
      <c r="W3823">
        <v>2015</v>
      </c>
    </row>
    <row r="3824" spans="1:23" ht="30" x14ac:dyDescent="0.25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3">
        <f t="shared" si="238"/>
        <v>42329.629826388882</v>
      </c>
      <c r="T3824" s="13">
        <f t="shared" si="239"/>
        <v>42388.749305555553</v>
      </c>
      <c r="U3824" s="12">
        <v>42329</v>
      </c>
      <c r="V3824" s="12">
        <v>42388</v>
      </c>
      <c r="W3824">
        <v>2015</v>
      </c>
    </row>
    <row r="3825" spans="1:23" ht="30" x14ac:dyDescent="0.25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3">
        <f t="shared" si="238"/>
        <v>42170.701898148145</v>
      </c>
      <c r="T3825" s="13">
        <f t="shared" si="239"/>
        <v>42204.957638888889</v>
      </c>
      <c r="U3825" s="12">
        <v>42170</v>
      </c>
      <c r="V3825" s="12">
        <v>42204</v>
      </c>
      <c r="W3825">
        <v>2015</v>
      </c>
    </row>
    <row r="3826" spans="1:23" ht="30" x14ac:dyDescent="0.25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3">
        <f t="shared" si="238"/>
        <v>42571.417858796289</v>
      </c>
      <c r="T3826" s="13">
        <f t="shared" si="239"/>
        <v>42583.361805555549</v>
      </c>
      <c r="U3826" s="12">
        <v>42571</v>
      </c>
      <c r="V3826" s="12">
        <v>42583</v>
      </c>
      <c r="W3826">
        <v>2016</v>
      </c>
    </row>
    <row r="3827" spans="1:23" ht="30" x14ac:dyDescent="0.25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3">
        <f t="shared" si="238"/>
        <v>42150.861273148148</v>
      </c>
      <c r="T3827" s="13">
        <f t="shared" si="239"/>
        <v>42171.861273148148</v>
      </c>
      <c r="U3827" s="12">
        <v>42150</v>
      </c>
      <c r="V3827" s="12">
        <v>42171</v>
      </c>
      <c r="W3827">
        <v>2015</v>
      </c>
    </row>
    <row r="3828" spans="1:23" ht="30" x14ac:dyDescent="0.25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3">
        <f t="shared" si="238"/>
        <v>42101.215208333328</v>
      </c>
      <c r="T3828" s="13">
        <f t="shared" si="239"/>
        <v>42131.215208333328</v>
      </c>
      <c r="U3828" s="12">
        <v>42101</v>
      </c>
      <c r="V3828" s="12">
        <v>42131</v>
      </c>
      <c r="W3828">
        <v>2015</v>
      </c>
    </row>
    <row r="3829" spans="1:23" ht="45" x14ac:dyDescent="0.25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3">
        <f t="shared" si="238"/>
        <v>42034.719918981478</v>
      </c>
      <c r="T3829" s="13">
        <f t="shared" si="239"/>
        <v>42089.791666666664</v>
      </c>
      <c r="U3829" s="12">
        <v>42034</v>
      </c>
      <c r="V3829" s="12">
        <v>42089</v>
      </c>
      <c r="W3829">
        <v>2015</v>
      </c>
    </row>
    <row r="3830" spans="1:23" ht="30" x14ac:dyDescent="0.25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3">
        <f t="shared" si="238"/>
        <v>41944.319293981483</v>
      </c>
      <c r="T3830" s="13">
        <f t="shared" si="239"/>
        <v>42004.360960648148</v>
      </c>
      <c r="U3830" s="12">
        <v>41944</v>
      </c>
      <c r="V3830" s="12">
        <v>42004</v>
      </c>
      <c r="W3830">
        <v>2014</v>
      </c>
    </row>
    <row r="3831" spans="1:23" ht="30" x14ac:dyDescent="0.25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3">
        <f t="shared" si="238"/>
        <v>42593.657071759262</v>
      </c>
      <c r="T3831" s="13">
        <f t="shared" si="239"/>
        <v>42613.657071759262</v>
      </c>
      <c r="U3831" s="12">
        <v>42593</v>
      </c>
      <c r="V3831" s="12">
        <v>42613</v>
      </c>
      <c r="W3831">
        <v>2016</v>
      </c>
    </row>
    <row r="3832" spans="1:23" ht="30" x14ac:dyDescent="0.25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3">
        <f t="shared" si="238"/>
        <v>42503.532534722217</v>
      </c>
      <c r="T3832" s="13">
        <f t="shared" si="239"/>
        <v>42517.532534722217</v>
      </c>
      <c r="U3832" s="12">
        <v>42503</v>
      </c>
      <c r="V3832" s="12">
        <v>42517</v>
      </c>
      <c r="W3832">
        <v>2016</v>
      </c>
    </row>
    <row r="3833" spans="1:23" ht="30" x14ac:dyDescent="0.25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3">
        <f t="shared" si="238"/>
        <v>41927.640567129631</v>
      </c>
      <c r="T3833" s="13">
        <f t="shared" si="239"/>
        <v>41948.682233796295</v>
      </c>
      <c r="U3833" s="12">
        <v>41927</v>
      </c>
      <c r="V3833" s="12">
        <v>41948</v>
      </c>
      <c r="W3833">
        <v>2014</v>
      </c>
    </row>
    <row r="3834" spans="1:23" ht="30" x14ac:dyDescent="0.25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3">
        <f t="shared" si="238"/>
        <v>42374.906655092585</v>
      </c>
      <c r="T3834" s="13">
        <f t="shared" si="239"/>
        <v>42419.906655092585</v>
      </c>
      <c r="U3834" s="12">
        <v>42374</v>
      </c>
      <c r="V3834" s="12">
        <v>42419</v>
      </c>
      <c r="W3834">
        <v>2016</v>
      </c>
    </row>
    <row r="3835" spans="1:23" ht="30" x14ac:dyDescent="0.25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3">
        <f t="shared" si="238"/>
        <v>41963.66402777777</v>
      </c>
      <c r="T3835" s="13">
        <f t="shared" si="239"/>
        <v>41974.589583333327</v>
      </c>
      <c r="U3835" s="12">
        <v>41963</v>
      </c>
      <c r="V3835" s="12">
        <v>41974</v>
      </c>
      <c r="W3835">
        <v>2014</v>
      </c>
    </row>
    <row r="3836" spans="1:23" ht="30" x14ac:dyDescent="0.25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3">
        <f t="shared" si="238"/>
        <v>42143.236886574072</v>
      </c>
      <c r="T3836" s="13">
        <f t="shared" si="239"/>
        <v>42173.236886574072</v>
      </c>
      <c r="U3836" s="12">
        <v>42143</v>
      </c>
      <c r="V3836" s="12">
        <v>42173</v>
      </c>
      <c r="W3836">
        <v>2015</v>
      </c>
    </row>
    <row r="3837" spans="1:23" ht="30" x14ac:dyDescent="0.25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3">
        <f t="shared" si="238"/>
        <v>42460.733888888884</v>
      </c>
      <c r="T3837" s="13">
        <f t="shared" si="239"/>
        <v>42481.733888888884</v>
      </c>
      <c r="U3837" s="12">
        <v>42460</v>
      </c>
      <c r="V3837" s="12">
        <v>42481</v>
      </c>
      <c r="W3837">
        <v>2016</v>
      </c>
    </row>
    <row r="3838" spans="1:23" ht="30" x14ac:dyDescent="0.25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3">
        <f t="shared" si="238"/>
        <v>42553.718194444438</v>
      </c>
      <c r="T3838" s="13">
        <f t="shared" si="239"/>
        <v>42584.964583333327</v>
      </c>
      <c r="U3838" s="12">
        <v>42553</v>
      </c>
      <c r="V3838" s="12">
        <v>42584</v>
      </c>
      <c r="W3838">
        <v>2016</v>
      </c>
    </row>
    <row r="3839" spans="1:23" x14ac:dyDescent="0.25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3">
        <f t="shared" si="238"/>
        <v>42152.557384259257</v>
      </c>
      <c r="T3839" s="13">
        <f t="shared" si="239"/>
        <v>42188.557384259257</v>
      </c>
      <c r="U3839" s="12">
        <v>42152</v>
      </c>
      <c r="V3839" s="12">
        <v>42188</v>
      </c>
      <c r="W3839">
        <v>2015</v>
      </c>
    </row>
    <row r="3840" spans="1:23" ht="45" x14ac:dyDescent="0.25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3">
        <f t="shared" si="238"/>
        <v>42116.502418981479</v>
      </c>
      <c r="T3840" s="13">
        <f t="shared" si="239"/>
        <v>42146.502418981479</v>
      </c>
      <c r="U3840" s="12">
        <v>42116</v>
      </c>
      <c r="V3840" s="12">
        <v>42146</v>
      </c>
      <c r="W3840">
        <v>2015</v>
      </c>
    </row>
    <row r="3841" spans="1:23" ht="30" x14ac:dyDescent="0.25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3">
        <f t="shared" si="238"/>
        <v>42154.934305555551</v>
      </c>
      <c r="T3841" s="13">
        <f t="shared" si="239"/>
        <v>42214.934305555551</v>
      </c>
      <c r="U3841" s="12">
        <v>42154</v>
      </c>
      <c r="V3841" s="12">
        <v>42214</v>
      </c>
      <c r="W3841">
        <v>2015</v>
      </c>
    </row>
    <row r="3842" spans="1:23" ht="30" x14ac:dyDescent="0.25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7">
        <f t="shared" si="237"/>
        <v>21.666666666666668</v>
      </c>
      <c r="Q3842" t="s">
        <v>8317</v>
      </c>
      <c r="R3842" t="s">
        <v>8318</v>
      </c>
      <c r="S3842" s="13">
        <f t="shared" si="238"/>
        <v>42432.493391203701</v>
      </c>
      <c r="T3842" s="13">
        <f t="shared" si="239"/>
        <v>42457.45172453703</v>
      </c>
      <c r="U3842" s="12">
        <v>42432</v>
      </c>
      <c r="V3842" s="12">
        <v>42457</v>
      </c>
      <c r="W3842">
        <v>2016</v>
      </c>
    </row>
    <row r="3843" spans="1:23" ht="45" x14ac:dyDescent="0.25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3">
        <f t="shared" ref="S3843:S3906" si="242">(((J3843/60)/60)/24)+DATE(1970,1,1)+(-5/24)</f>
        <v>41780.57739583333</v>
      </c>
      <c r="T3843" s="13">
        <f t="shared" ref="T3843:T3906" si="243">(((I3843/60)/60)/24)+DATE(1970,1,1)+(-5/24)</f>
        <v>41840.57739583333</v>
      </c>
      <c r="U3843" s="12">
        <v>41780</v>
      </c>
      <c r="V3843" s="12">
        <v>41840</v>
      </c>
      <c r="W3843">
        <v>2014</v>
      </c>
    </row>
    <row r="3844" spans="1:23" ht="30" x14ac:dyDescent="0.25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3">
        <f t="shared" si="242"/>
        <v>41740.285324074073</v>
      </c>
      <c r="T3844" s="13">
        <f t="shared" si="243"/>
        <v>41770.285324074073</v>
      </c>
      <c r="U3844" s="12">
        <v>41740</v>
      </c>
      <c r="V3844" s="12">
        <v>41770</v>
      </c>
      <c r="W3844">
        <v>2014</v>
      </c>
    </row>
    <row r="3845" spans="1:23" ht="30" x14ac:dyDescent="0.25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3">
        <f t="shared" si="242"/>
        <v>41765.864166666666</v>
      </c>
      <c r="T3845" s="13">
        <f t="shared" si="243"/>
        <v>41790.864166666666</v>
      </c>
      <c r="U3845" s="12">
        <v>41765</v>
      </c>
      <c r="V3845" s="12">
        <v>41790</v>
      </c>
      <c r="W3845">
        <v>2014</v>
      </c>
    </row>
    <row r="3846" spans="1:23" ht="30" x14ac:dyDescent="0.25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3">
        <f t="shared" si="242"/>
        <v>41766.408958333333</v>
      </c>
      <c r="T3846" s="13">
        <f t="shared" si="243"/>
        <v>41793.082638888889</v>
      </c>
      <c r="U3846" s="12">
        <v>41766</v>
      </c>
      <c r="V3846" s="12">
        <v>41793</v>
      </c>
      <c r="W3846">
        <v>2014</v>
      </c>
    </row>
    <row r="3847" spans="1:23" ht="60" x14ac:dyDescent="0.25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3">
        <f t="shared" si="242"/>
        <v>42248.418680555551</v>
      </c>
      <c r="T3847" s="13">
        <f t="shared" si="243"/>
        <v>42278.418680555551</v>
      </c>
      <c r="U3847" s="12">
        <v>42248</v>
      </c>
      <c r="V3847" s="12">
        <v>42278</v>
      </c>
      <c r="W3847">
        <v>2015</v>
      </c>
    </row>
    <row r="3848" spans="1:23" ht="30" x14ac:dyDescent="0.25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3">
        <f t="shared" si="242"/>
        <v>41885.01321759259</v>
      </c>
      <c r="T3848" s="13">
        <f t="shared" si="243"/>
        <v>41916.082638888889</v>
      </c>
      <c r="U3848" s="12">
        <v>41885</v>
      </c>
      <c r="V3848" s="12">
        <v>41916</v>
      </c>
      <c r="W3848">
        <v>2014</v>
      </c>
    </row>
    <row r="3849" spans="1:23" ht="30" x14ac:dyDescent="0.25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3">
        <f t="shared" si="242"/>
        <v>42159.016099537032</v>
      </c>
      <c r="T3849" s="13">
        <f t="shared" si="243"/>
        <v>42204.016099537032</v>
      </c>
      <c r="U3849" s="12">
        <v>42159</v>
      </c>
      <c r="V3849" s="12">
        <v>42204</v>
      </c>
      <c r="W3849">
        <v>2015</v>
      </c>
    </row>
    <row r="3850" spans="1:23" ht="30" x14ac:dyDescent="0.25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3">
        <f t="shared" si="242"/>
        <v>42265.608668981477</v>
      </c>
      <c r="T3850" s="13">
        <f t="shared" si="243"/>
        <v>42295.608668981477</v>
      </c>
      <c r="U3850" s="12">
        <v>42265</v>
      </c>
      <c r="V3850" s="12">
        <v>42295</v>
      </c>
      <c r="W3850">
        <v>2015</v>
      </c>
    </row>
    <row r="3851" spans="1:23" ht="30" x14ac:dyDescent="0.25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3">
        <f t="shared" si="242"/>
        <v>42136.558842592589</v>
      </c>
      <c r="T3851" s="13">
        <f t="shared" si="243"/>
        <v>42166.558842592589</v>
      </c>
      <c r="U3851" s="12">
        <v>42136</v>
      </c>
      <c r="V3851" s="12">
        <v>42166</v>
      </c>
      <c r="W3851">
        <v>2015</v>
      </c>
    </row>
    <row r="3852" spans="1:23" x14ac:dyDescent="0.25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3">
        <f t="shared" si="242"/>
        <v>41974.916006944441</v>
      </c>
      <c r="T3852" s="13">
        <f t="shared" si="243"/>
        <v>42004.916006944441</v>
      </c>
      <c r="U3852" s="12">
        <v>41974</v>
      </c>
      <c r="V3852" s="12">
        <v>42004</v>
      </c>
      <c r="W3852">
        <v>2014</v>
      </c>
    </row>
    <row r="3853" spans="1:23" ht="30" x14ac:dyDescent="0.25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3">
        <f t="shared" si="242"/>
        <v>42172.23123842592</v>
      </c>
      <c r="T3853" s="13">
        <f t="shared" si="243"/>
        <v>42202.23123842592</v>
      </c>
      <c r="U3853" s="12">
        <v>42172</v>
      </c>
      <c r="V3853" s="12">
        <v>42202</v>
      </c>
      <c r="W3853">
        <v>2015</v>
      </c>
    </row>
    <row r="3854" spans="1:23" ht="30" x14ac:dyDescent="0.25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3">
        <f t="shared" si="242"/>
        <v>42064.982361111113</v>
      </c>
      <c r="T3854" s="13">
        <f t="shared" si="243"/>
        <v>42089.940694444442</v>
      </c>
      <c r="U3854" s="12">
        <v>42064</v>
      </c>
      <c r="V3854" s="12">
        <v>42089</v>
      </c>
      <c r="W3854">
        <v>2015</v>
      </c>
    </row>
    <row r="3855" spans="1:23" ht="30" x14ac:dyDescent="0.25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3">
        <f t="shared" si="242"/>
        <v>41848.631689814814</v>
      </c>
      <c r="T3855" s="13">
        <f t="shared" si="243"/>
        <v>41883.631689814814</v>
      </c>
      <c r="U3855" s="12">
        <v>41848</v>
      </c>
      <c r="V3855" s="12">
        <v>41883</v>
      </c>
      <c r="W3855">
        <v>2014</v>
      </c>
    </row>
    <row r="3856" spans="1:23" x14ac:dyDescent="0.25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3">
        <f t="shared" si="242"/>
        <v>42103.67659722222</v>
      </c>
      <c r="T3856" s="13">
        <f t="shared" si="243"/>
        <v>42133.67659722222</v>
      </c>
      <c r="U3856" s="12">
        <v>42103</v>
      </c>
      <c r="V3856" s="12">
        <v>42133</v>
      </c>
      <c r="W3856">
        <v>2015</v>
      </c>
    </row>
    <row r="3857" spans="1:23" ht="45" x14ac:dyDescent="0.25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3">
        <f t="shared" si="242"/>
        <v>42059.762395833335</v>
      </c>
      <c r="T3857" s="13">
        <f t="shared" si="243"/>
        <v>42089.720729166664</v>
      </c>
      <c r="U3857" s="12">
        <v>42059</v>
      </c>
      <c r="V3857" s="12">
        <v>42089</v>
      </c>
      <c r="W3857">
        <v>2015</v>
      </c>
    </row>
    <row r="3858" spans="1:23" ht="30" x14ac:dyDescent="0.25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3">
        <f t="shared" si="242"/>
        <v>42041.534756944442</v>
      </c>
      <c r="T3858" s="13">
        <f t="shared" si="243"/>
        <v>42071.493090277778</v>
      </c>
      <c r="U3858" s="12">
        <v>42041</v>
      </c>
      <c r="V3858" s="12">
        <v>42071</v>
      </c>
      <c r="W3858">
        <v>2015</v>
      </c>
    </row>
    <row r="3859" spans="1:23" ht="45" x14ac:dyDescent="0.25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3">
        <f t="shared" si="242"/>
        <v>41829.528819444444</v>
      </c>
      <c r="T3859" s="13">
        <f t="shared" si="243"/>
        <v>41852.508333333331</v>
      </c>
      <c r="U3859" s="12">
        <v>41829</v>
      </c>
      <c r="V3859" s="12">
        <v>41852</v>
      </c>
      <c r="W3859">
        <v>2014</v>
      </c>
    </row>
    <row r="3860" spans="1:23" ht="30" x14ac:dyDescent="0.25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3">
        <f t="shared" si="242"/>
        <v>42128.222731481481</v>
      </c>
      <c r="T3860" s="13">
        <f t="shared" si="243"/>
        <v>42146.666666666664</v>
      </c>
      <c r="U3860" s="12">
        <v>42128</v>
      </c>
      <c r="V3860" s="12">
        <v>42146</v>
      </c>
      <c r="W3860">
        <v>2015</v>
      </c>
    </row>
    <row r="3861" spans="1:23" ht="30" x14ac:dyDescent="0.25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3">
        <f t="shared" si="242"/>
        <v>41789.685266203705</v>
      </c>
      <c r="T3861" s="13">
        <f t="shared" si="243"/>
        <v>41815.666666666664</v>
      </c>
      <c r="U3861" s="12">
        <v>41789</v>
      </c>
      <c r="V3861" s="12">
        <v>41815</v>
      </c>
      <c r="W3861">
        <v>2014</v>
      </c>
    </row>
    <row r="3862" spans="1:23" ht="30" x14ac:dyDescent="0.25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3">
        <f t="shared" si="242"/>
        <v>41833.452662037031</v>
      </c>
      <c r="T3862" s="13">
        <f t="shared" si="243"/>
        <v>41863.452662037031</v>
      </c>
      <c r="U3862" s="12">
        <v>41833</v>
      </c>
      <c r="V3862" s="12">
        <v>41863</v>
      </c>
      <c r="W3862">
        <v>2014</v>
      </c>
    </row>
    <row r="3863" spans="1:23" x14ac:dyDescent="0.25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3">
        <f t="shared" si="242"/>
        <v>41914.381678240738</v>
      </c>
      <c r="T3863" s="13">
        <f t="shared" si="243"/>
        <v>41955.699305555558</v>
      </c>
      <c r="U3863" s="12">
        <v>41914</v>
      </c>
      <c r="V3863" s="12">
        <v>41955</v>
      </c>
      <c r="W3863">
        <v>2014</v>
      </c>
    </row>
    <row r="3864" spans="1:23" x14ac:dyDescent="0.25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3">
        <f t="shared" si="242"/>
        <v>42611.052731481475</v>
      </c>
      <c r="T3864" s="13">
        <f t="shared" si="243"/>
        <v>42625.499305555553</v>
      </c>
      <c r="U3864" s="12">
        <v>42611</v>
      </c>
      <c r="V3864" s="12">
        <v>42625</v>
      </c>
      <c r="W3864">
        <v>2016</v>
      </c>
    </row>
    <row r="3865" spans="1:23" ht="30" x14ac:dyDescent="0.25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3">
        <f t="shared" si="242"/>
        <v>42253.424826388888</v>
      </c>
      <c r="T3865" s="13">
        <f t="shared" si="243"/>
        <v>42313.466493055552</v>
      </c>
      <c r="U3865" s="12">
        <v>42253</v>
      </c>
      <c r="V3865" s="12">
        <v>42313</v>
      </c>
      <c r="W3865">
        <v>2015</v>
      </c>
    </row>
    <row r="3866" spans="1:23" ht="30" x14ac:dyDescent="0.25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3">
        <f t="shared" si="242"/>
        <v>42295.683495370373</v>
      </c>
      <c r="T3866" s="13">
        <f t="shared" si="243"/>
        <v>42325.72516203703</v>
      </c>
      <c r="U3866" s="12">
        <v>42295</v>
      </c>
      <c r="V3866" s="12">
        <v>42325</v>
      </c>
      <c r="W3866">
        <v>2015</v>
      </c>
    </row>
    <row r="3867" spans="1:23" ht="30" x14ac:dyDescent="0.25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3">
        <f t="shared" si="242"/>
        <v>41841.44326388889</v>
      </c>
      <c r="T3867" s="13">
        <f t="shared" si="243"/>
        <v>41881.020833333328</v>
      </c>
      <c r="U3867" s="12">
        <v>41841</v>
      </c>
      <c r="V3867" s="12">
        <v>41881</v>
      </c>
      <c r="W3867">
        <v>2014</v>
      </c>
    </row>
    <row r="3868" spans="1:23" x14ac:dyDescent="0.25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3">
        <f t="shared" si="242"/>
        <v>42402.738668981481</v>
      </c>
      <c r="T3868" s="13">
        <f t="shared" si="243"/>
        <v>42451.936805555553</v>
      </c>
      <c r="U3868" s="12">
        <v>42402</v>
      </c>
      <c r="V3868" s="12">
        <v>42451</v>
      </c>
      <c r="W3868">
        <v>2016</v>
      </c>
    </row>
    <row r="3869" spans="1:23" ht="30" x14ac:dyDescent="0.25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3">
        <f t="shared" si="242"/>
        <v>42509.605775462966</v>
      </c>
      <c r="T3869" s="13">
        <f t="shared" si="243"/>
        <v>42539.605775462966</v>
      </c>
      <c r="U3869" s="12">
        <v>42509</v>
      </c>
      <c r="V3869" s="12">
        <v>42539</v>
      </c>
      <c r="W3869">
        <v>2016</v>
      </c>
    </row>
    <row r="3870" spans="1:23" x14ac:dyDescent="0.25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3">
        <f t="shared" si="242"/>
        <v>41865.451446759253</v>
      </c>
      <c r="T3870" s="13">
        <f t="shared" si="243"/>
        <v>41890.451446759253</v>
      </c>
      <c r="U3870" s="12">
        <v>41865</v>
      </c>
      <c r="V3870" s="12">
        <v>41890</v>
      </c>
      <c r="W3870">
        <v>2014</v>
      </c>
    </row>
    <row r="3871" spans="1:23" ht="30" x14ac:dyDescent="0.25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3">
        <f t="shared" si="242"/>
        <v>42047.516111111108</v>
      </c>
      <c r="T3871" s="13">
        <f t="shared" si="243"/>
        <v>42076.924305555549</v>
      </c>
      <c r="U3871" s="12">
        <v>42047</v>
      </c>
      <c r="V3871" s="12">
        <v>42076</v>
      </c>
      <c r="W3871">
        <v>2015</v>
      </c>
    </row>
    <row r="3872" spans="1:23" ht="30" x14ac:dyDescent="0.25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3">
        <f t="shared" si="242"/>
        <v>41792.963865740734</v>
      </c>
      <c r="T3872" s="13">
        <f t="shared" si="243"/>
        <v>41822.963865740734</v>
      </c>
      <c r="U3872" s="12">
        <v>41792</v>
      </c>
      <c r="V3872" s="12">
        <v>41822</v>
      </c>
      <c r="W3872">
        <v>2014</v>
      </c>
    </row>
    <row r="3873" spans="1:23" ht="30" x14ac:dyDescent="0.25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3">
        <f t="shared" si="242"/>
        <v>42763.572337962956</v>
      </c>
      <c r="T3873" s="13">
        <f t="shared" si="243"/>
        <v>42823.530671296299</v>
      </c>
      <c r="U3873" s="12">
        <v>42763</v>
      </c>
      <c r="V3873" s="12">
        <v>42823</v>
      </c>
      <c r="W3873">
        <v>2017</v>
      </c>
    </row>
    <row r="3874" spans="1:23" ht="30" x14ac:dyDescent="0.25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3">
        <f t="shared" si="242"/>
        <v>42179.9374537037</v>
      </c>
      <c r="T3874" s="13">
        <f t="shared" si="243"/>
        <v>42229.9374537037</v>
      </c>
      <c r="U3874" s="12">
        <v>42179</v>
      </c>
      <c r="V3874" s="12">
        <v>42229</v>
      </c>
      <c r="W3874">
        <v>2015</v>
      </c>
    </row>
    <row r="3875" spans="1:23" ht="30" x14ac:dyDescent="0.25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3">
        <f t="shared" si="242"/>
        <v>42255.487673611111</v>
      </c>
      <c r="T3875" s="13">
        <f t="shared" si="243"/>
        <v>42285.487673611111</v>
      </c>
      <c r="U3875" s="12">
        <v>42255</v>
      </c>
      <c r="V3875" s="12">
        <v>42285</v>
      </c>
      <c r="W3875">
        <v>2015</v>
      </c>
    </row>
    <row r="3876" spans="1:23" ht="30" x14ac:dyDescent="0.25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3">
        <f t="shared" si="242"/>
        <v>42006.808124999996</v>
      </c>
      <c r="T3876" s="13">
        <f t="shared" si="243"/>
        <v>42027.833333333336</v>
      </c>
      <c r="U3876" s="12">
        <v>42006</v>
      </c>
      <c r="V3876" s="12">
        <v>42027</v>
      </c>
      <c r="W3876">
        <v>2015</v>
      </c>
    </row>
    <row r="3877" spans="1:23" ht="30" x14ac:dyDescent="0.25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3">
        <f t="shared" si="242"/>
        <v>42615.138483796291</v>
      </c>
      <c r="T3877" s="13">
        <f t="shared" si="243"/>
        <v>42616.208333333336</v>
      </c>
      <c r="U3877" s="12">
        <v>42615</v>
      </c>
      <c r="V3877" s="12">
        <v>42616</v>
      </c>
      <c r="W3877">
        <v>2016</v>
      </c>
    </row>
    <row r="3878" spans="1:23" ht="30" x14ac:dyDescent="0.25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3">
        <f t="shared" si="242"/>
        <v>42372.415833333333</v>
      </c>
      <c r="T3878" s="13">
        <f t="shared" si="243"/>
        <v>42402.415833333333</v>
      </c>
      <c r="U3878" s="12">
        <v>42372</v>
      </c>
      <c r="V3878" s="12">
        <v>42402</v>
      </c>
      <c r="W3878">
        <v>2016</v>
      </c>
    </row>
    <row r="3879" spans="1:23" ht="30" x14ac:dyDescent="0.25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3">
        <f t="shared" si="242"/>
        <v>42682.469351851854</v>
      </c>
      <c r="T3879" s="13">
        <f t="shared" si="243"/>
        <v>42712.469351851854</v>
      </c>
      <c r="U3879" s="12">
        <v>42682</v>
      </c>
      <c r="V3879" s="12">
        <v>42712</v>
      </c>
      <c r="W3879">
        <v>2016</v>
      </c>
    </row>
    <row r="3880" spans="1:23" ht="30" x14ac:dyDescent="0.25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3">
        <f t="shared" si="242"/>
        <v>42154.610486111109</v>
      </c>
      <c r="T3880" s="13">
        <f t="shared" si="243"/>
        <v>42184.957638888889</v>
      </c>
      <c r="U3880" s="12">
        <v>42154</v>
      </c>
      <c r="V3880" s="12">
        <v>42184</v>
      </c>
      <c r="W3880">
        <v>2015</v>
      </c>
    </row>
    <row r="3881" spans="1:23" ht="30" x14ac:dyDescent="0.25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3">
        <f t="shared" si="242"/>
        <v>41999.652731481481</v>
      </c>
      <c r="T3881" s="13">
        <f t="shared" si="243"/>
        <v>42029.652731481481</v>
      </c>
      <c r="U3881" s="12">
        <v>41999</v>
      </c>
      <c r="V3881" s="12">
        <v>42029</v>
      </c>
      <c r="W3881">
        <v>2014</v>
      </c>
    </row>
    <row r="3882" spans="1:23" ht="30" x14ac:dyDescent="0.25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3">
        <f t="shared" si="242"/>
        <v>41815.606712962959</v>
      </c>
      <c r="T3882" s="13">
        <f t="shared" si="243"/>
        <v>41850.75</v>
      </c>
      <c r="U3882" s="12">
        <v>41815</v>
      </c>
      <c r="V3882" s="12">
        <v>41850</v>
      </c>
      <c r="W3882">
        <v>2014</v>
      </c>
    </row>
    <row r="3883" spans="1:23" ht="30" x14ac:dyDescent="0.25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3">
        <f t="shared" si="242"/>
        <v>42755.810173611106</v>
      </c>
      <c r="T3883" s="13">
        <f t="shared" si="243"/>
        <v>42785.810173611106</v>
      </c>
      <c r="U3883" s="12">
        <v>42755</v>
      </c>
      <c r="V3883" s="12">
        <v>42785</v>
      </c>
      <c r="W3883">
        <v>2017</v>
      </c>
    </row>
    <row r="3884" spans="1:23" ht="30" x14ac:dyDescent="0.25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3">
        <f t="shared" si="242"/>
        <v>42373.77511574074</v>
      </c>
      <c r="T3884" s="13">
        <f t="shared" si="243"/>
        <v>42400.752083333333</v>
      </c>
      <c r="U3884" s="12">
        <v>42373</v>
      </c>
      <c r="V3884" s="12">
        <v>42400</v>
      </c>
      <c r="W3884">
        <v>2016</v>
      </c>
    </row>
    <row r="3885" spans="1:23" ht="30" x14ac:dyDescent="0.25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3">
        <f t="shared" si="242"/>
        <v>41854.394317129627</v>
      </c>
      <c r="T3885" s="13">
        <f t="shared" si="243"/>
        <v>41884.394317129627</v>
      </c>
      <c r="U3885" s="12">
        <v>41854</v>
      </c>
      <c r="V3885" s="12">
        <v>41884</v>
      </c>
      <c r="W3885">
        <v>2014</v>
      </c>
    </row>
    <row r="3886" spans="1:23" ht="30" x14ac:dyDescent="0.25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3">
        <f t="shared" si="242"/>
        <v>42065.583240740736</v>
      </c>
      <c r="T3886" s="13">
        <f t="shared" si="243"/>
        <v>42090.541574074072</v>
      </c>
      <c r="U3886" s="12">
        <v>42065</v>
      </c>
      <c r="V3886" s="12">
        <v>42090</v>
      </c>
      <c r="W3886">
        <v>2015</v>
      </c>
    </row>
    <row r="3887" spans="1:23" ht="30" x14ac:dyDescent="0.25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3">
        <f t="shared" si="242"/>
        <v>42469.742951388886</v>
      </c>
      <c r="T3887" s="13">
        <f t="shared" si="243"/>
        <v>42499.742951388886</v>
      </c>
      <c r="U3887" s="12">
        <v>42469</v>
      </c>
      <c r="V3887" s="12">
        <v>42499</v>
      </c>
      <c r="W3887">
        <v>2016</v>
      </c>
    </row>
    <row r="3888" spans="1:23" x14ac:dyDescent="0.25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3">
        <f t="shared" si="242"/>
        <v>41954.019699074073</v>
      </c>
      <c r="T3888" s="13">
        <f t="shared" si="243"/>
        <v>41984.019699074073</v>
      </c>
      <c r="U3888" s="12">
        <v>41954</v>
      </c>
      <c r="V3888" s="12">
        <v>41984</v>
      </c>
      <c r="W3888">
        <v>2014</v>
      </c>
    </row>
    <row r="3889" spans="1:23" ht="30" x14ac:dyDescent="0.25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3">
        <f t="shared" si="242"/>
        <v>42079.649641203701</v>
      </c>
      <c r="T3889" s="13">
        <f t="shared" si="243"/>
        <v>42125.708333333336</v>
      </c>
      <c r="U3889" s="12">
        <v>42079</v>
      </c>
      <c r="V3889" s="12">
        <v>42125</v>
      </c>
      <c r="W3889">
        <v>2015</v>
      </c>
    </row>
    <row r="3890" spans="1:23" ht="30" x14ac:dyDescent="0.25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3">
        <f t="shared" si="242"/>
        <v>42762.337476851848</v>
      </c>
      <c r="T3890" s="13">
        <f t="shared" si="243"/>
        <v>42792.337476851848</v>
      </c>
      <c r="U3890" s="12">
        <v>42762</v>
      </c>
      <c r="V3890" s="12">
        <v>42792</v>
      </c>
      <c r="W3890">
        <v>2017</v>
      </c>
    </row>
    <row r="3891" spans="1:23" ht="30" x14ac:dyDescent="0.25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3">
        <f t="shared" si="242"/>
        <v>41976.796643518515</v>
      </c>
      <c r="T3891" s="13">
        <f t="shared" si="243"/>
        <v>42008.768055555549</v>
      </c>
      <c r="U3891" s="12">
        <v>41976</v>
      </c>
      <c r="V3891" s="12">
        <v>42008</v>
      </c>
      <c r="W3891">
        <v>2014</v>
      </c>
    </row>
    <row r="3892" spans="1:23" ht="30" x14ac:dyDescent="0.25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3">
        <f t="shared" si="242"/>
        <v>42171.55027777778</v>
      </c>
      <c r="T3892" s="13">
        <f t="shared" si="243"/>
        <v>42231.55027777778</v>
      </c>
      <c r="U3892" s="12">
        <v>42171</v>
      </c>
      <c r="V3892" s="12">
        <v>42231</v>
      </c>
      <c r="W3892">
        <v>2015</v>
      </c>
    </row>
    <row r="3893" spans="1:23" x14ac:dyDescent="0.25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3">
        <f t="shared" si="242"/>
        <v>42055.924120370364</v>
      </c>
      <c r="T3893" s="13">
        <f t="shared" si="243"/>
        <v>42085.999305555553</v>
      </c>
      <c r="U3893" s="12">
        <v>42055</v>
      </c>
      <c r="V3893" s="12">
        <v>42085</v>
      </c>
      <c r="W3893">
        <v>2015</v>
      </c>
    </row>
    <row r="3894" spans="1:23" ht="30" x14ac:dyDescent="0.25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3">
        <f t="shared" si="242"/>
        <v>41867.44394675926</v>
      </c>
      <c r="T3894" s="13">
        <f t="shared" si="243"/>
        <v>41875.083333333328</v>
      </c>
      <c r="U3894" s="12">
        <v>41867</v>
      </c>
      <c r="V3894" s="12">
        <v>41875</v>
      </c>
      <c r="W3894">
        <v>2014</v>
      </c>
    </row>
    <row r="3895" spans="1:23" ht="30" x14ac:dyDescent="0.25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3">
        <f t="shared" si="242"/>
        <v>41779.449537037035</v>
      </c>
      <c r="T3895" s="13">
        <f t="shared" si="243"/>
        <v>41821.041666666664</v>
      </c>
      <c r="U3895" s="12">
        <v>41779</v>
      </c>
      <c r="V3895" s="12">
        <v>41821</v>
      </c>
      <c r="W3895">
        <v>2014</v>
      </c>
    </row>
    <row r="3896" spans="1:23" ht="30" x14ac:dyDescent="0.25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3">
        <f t="shared" si="242"/>
        <v>42679.750138888885</v>
      </c>
      <c r="T3896" s="13">
        <f t="shared" si="243"/>
        <v>42709.999305555553</v>
      </c>
      <c r="U3896" s="12">
        <v>42679</v>
      </c>
      <c r="V3896" s="12">
        <v>42709</v>
      </c>
      <c r="W3896">
        <v>2016</v>
      </c>
    </row>
    <row r="3897" spans="1:23" ht="30" x14ac:dyDescent="0.25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3">
        <f t="shared" si="242"/>
        <v>42032.041875000003</v>
      </c>
      <c r="T3897" s="13">
        <f t="shared" si="243"/>
        <v>42063.041875000003</v>
      </c>
      <c r="U3897" s="12">
        <v>42032</v>
      </c>
      <c r="V3897" s="12">
        <v>42063</v>
      </c>
      <c r="W3897">
        <v>2015</v>
      </c>
    </row>
    <row r="3898" spans="1:23" ht="30" x14ac:dyDescent="0.25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3">
        <f t="shared" si="242"/>
        <v>41792.983541666668</v>
      </c>
      <c r="T3898" s="13">
        <f t="shared" si="243"/>
        <v>41806.983541666668</v>
      </c>
      <c r="U3898" s="12">
        <v>41792</v>
      </c>
      <c r="V3898" s="12">
        <v>41806</v>
      </c>
      <c r="W3898">
        <v>2014</v>
      </c>
    </row>
    <row r="3899" spans="1:23" ht="30" x14ac:dyDescent="0.25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3">
        <f t="shared" si="242"/>
        <v>41982.665312499994</v>
      </c>
      <c r="T3899" s="13">
        <f t="shared" si="243"/>
        <v>42012.665312499994</v>
      </c>
      <c r="U3899" s="12">
        <v>41982</v>
      </c>
      <c r="V3899" s="12">
        <v>42012</v>
      </c>
      <c r="W3899">
        <v>2014</v>
      </c>
    </row>
    <row r="3900" spans="1:23" ht="45" x14ac:dyDescent="0.25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3">
        <f t="shared" si="242"/>
        <v>42193.273958333331</v>
      </c>
      <c r="T3900" s="13">
        <f t="shared" si="243"/>
        <v>42233.458333333336</v>
      </c>
      <c r="U3900" s="12">
        <v>42193</v>
      </c>
      <c r="V3900" s="12">
        <v>42233</v>
      </c>
      <c r="W3900">
        <v>2015</v>
      </c>
    </row>
    <row r="3901" spans="1:23" ht="30" x14ac:dyDescent="0.25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3">
        <f t="shared" si="242"/>
        <v>41843.566678240735</v>
      </c>
      <c r="T3901" s="13">
        <f t="shared" si="243"/>
        <v>41863.566678240735</v>
      </c>
      <c r="U3901" s="12">
        <v>41843</v>
      </c>
      <c r="V3901" s="12">
        <v>41863</v>
      </c>
      <c r="W3901">
        <v>2014</v>
      </c>
    </row>
    <row r="3902" spans="1:23" ht="30" x14ac:dyDescent="0.25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3">
        <f t="shared" si="242"/>
        <v>42135.884155092594</v>
      </c>
      <c r="T3902" s="13">
        <f t="shared" si="243"/>
        <v>42165.884155092594</v>
      </c>
      <c r="U3902" s="12">
        <v>42135</v>
      </c>
      <c r="V3902" s="12">
        <v>42165</v>
      </c>
      <c r="W3902">
        <v>2015</v>
      </c>
    </row>
    <row r="3903" spans="1:23" ht="30" x14ac:dyDescent="0.25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3">
        <f t="shared" si="242"/>
        <v>42317.618043981485</v>
      </c>
      <c r="T3903" s="13">
        <f t="shared" si="243"/>
        <v>42357.618043981485</v>
      </c>
      <c r="U3903" s="12">
        <v>42317</v>
      </c>
      <c r="V3903" s="12">
        <v>42357</v>
      </c>
      <c r="W3903">
        <v>2015</v>
      </c>
    </row>
    <row r="3904" spans="1:23" ht="30" x14ac:dyDescent="0.25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3">
        <f t="shared" si="242"/>
        <v>42663.259745370371</v>
      </c>
      <c r="T3904" s="13">
        <f t="shared" si="243"/>
        <v>42688.301412037035</v>
      </c>
      <c r="U3904" s="12">
        <v>42663</v>
      </c>
      <c r="V3904" s="12">
        <v>42688</v>
      </c>
      <c r="W3904">
        <v>2016</v>
      </c>
    </row>
    <row r="3905" spans="1:23" ht="30" x14ac:dyDescent="0.25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3">
        <f t="shared" si="242"/>
        <v>42185.802835648145</v>
      </c>
      <c r="T3905" s="13">
        <f t="shared" si="243"/>
        <v>42230.609722222223</v>
      </c>
      <c r="U3905" s="12">
        <v>42185</v>
      </c>
      <c r="V3905" s="12">
        <v>42230</v>
      </c>
      <c r="W3905">
        <v>2015</v>
      </c>
    </row>
    <row r="3906" spans="1:23" x14ac:dyDescent="0.25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7">
        <f t="shared" si="241"/>
        <v>1.5</v>
      </c>
      <c r="Q3906" t="s">
        <v>8317</v>
      </c>
      <c r="R3906" t="s">
        <v>8318</v>
      </c>
      <c r="S3906" s="13">
        <f t="shared" si="242"/>
        <v>42095.020833333336</v>
      </c>
      <c r="T3906" s="13">
        <f t="shared" si="243"/>
        <v>42109.00277777778</v>
      </c>
      <c r="U3906" s="12">
        <v>42095</v>
      </c>
      <c r="V3906" s="12">
        <v>42109</v>
      </c>
      <c r="W3906">
        <v>2015</v>
      </c>
    </row>
    <row r="3907" spans="1:23" ht="30" x14ac:dyDescent="0.25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3">
        <f t="shared" ref="S3907:S3970" si="246">(((J3907/60)/60)/24)+DATE(1970,1,1)+(-5/24)</f>
        <v>42124.415543981479</v>
      </c>
      <c r="T3907" s="13">
        <f t="shared" ref="T3907:T3970" si="247">(((I3907/60)/60)/24)+DATE(1970,1,1)+(-5/24)</f>
        <v>42166.749999999993</v>
      </c>
      <c r="U3907" s="12">
        <v>42124</v>
      </c>
      <c r="V3907" s="12">
        <v>42166</v>
      </c>
      <c r="W3907">
        <v>2015</v>
      </c>
    </row>
    <row r="3908" spans="1:23" ht="30" x14ac:dyDescent="0.25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3">
        <f t="shared" si="246"/>
        <v>42143.709409722222</v>
      </c>
      <c r="T3908" s="13">
        <f t="shared" si="247"/>
        <v>42181.350694444445</v>
      </c>
      <c r="U3908" s="12">
        <v>42143</v>
      </c>
      <c r="V3908" s="12">
        <v>42181</v>
      </c>
      <c r="W3908">
        <v>2015</v>
      </c>
    </row>
    <row r="3909" spans="1:23" ht="30" x14ac:dyDescent="0.25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3">
        <f t="shared" si="246"/>
        <v>41906.611180555556</v>
      </c>
      <c r="T3909" s="13">
        <f t="shared" si="247"/>
        <v>41938.630555555552</v>
      </c>
      <c r="U3909" s="12">
        <v>41906</v>
      </c>
      <c r="V3909" s="12">
        <v>41938</v>
      </c>
      <c r="W3909">
        <v>2014</v>
      </c>
    </row>
    <row r="3910" spans="1:23" ht="30" x14ac:dyDescent="0.25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3">
        <f t="shared" si="246"/>
        <v>41833.927037037036</v>
      </c>
      <c r="T3910" s="13">
        <f t="shared" si="247"/>
        <v>41848.927037037036</v>
      </c>
      <c r="U3910" s="12">
        <v>41833</v>
      </c>
      <c r="V3910" s="12">
        <v>41848</v>
      </c>
      <c r="W3910">
        <v>2014</v>
      </c>
    </row>
    <row r="3911" spans="1:23" ht="30" x14ac:dyDescent="0.25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3">
        <f t="shared" si="246"/>
        <v>41863.150949074072</v>
      </c>
      <c r="T3911" s="13">
        <f t="shared" si="247"/>
        <v>41893.150949074072</v>
      </c>
      <c r="U3911" s="12">
        <v>41863</v>
      </c>
      <c r="V3911" s="12">
        <v>41893</v>
      </c>
      <c r="W3911">
        <v>2014</v>
      </c>
    </row>
    <row r="3912" spans="1:23" ht="30" x14ac:dyDescent="0.25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3">
        <f t="shared" si="246"/>
        <v>42224.548576388886</v>
      </c>
      <c r="T3912" s="13">
        <f t="shared" si="247"/>
        <v>42254.548576388886</v>
      </c>
      <c r="U3912" s="12">
        <v>42224</v>
      </c>
      <c r="V3912" s="12">
        <v>42254</v>
      </c>
      <c r="W3912">
        <v>2015</v>
      </c>
    </row>
    <row r="3913" spans="1:23" ht="30" x14ac:dyDescent="0.25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3">
        <f t="shared" si="246"/>
        <v>41939.603900462964</v>
      </c>
      <c r="T3913" s="13">
        <f t="shared" si="247"/>
        <v>41969.645567129628</v>
      </c>
      <c r="U3913" s="12">
        <v>41939</v>
      </c>
      <c r="V3913" s="12">
        <v>41969</v>
      </c>
      <c r="W3913">
        <v>2014</v>
      </c>
    </row>
    <row r="3914" spans="1:23" ht="30" x14ac:dyDescent="0.25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3">
        <f t="shared" si="246"/>
        <v>42059.061689814807</v>
      </c>
      <c r="T3914" s="13">
        <f t="shared" si="247"/>
        <v>42118.982638888883</v>
      </c>
      <c r="U3914" s="12">
        <v>42059</v>
      </c>
      <c r="V3914" s="12">
        <v>42118</v>
      </c>
      <c r="W3914">
        <v>2015</v>
      </c>
    </row>
    <row r="3915" spans="1:23" ht="30" x14ac:dyDescent="0.25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3">
        <f t="shared" si="246"/>
        <v>42308.002881944441</v>
      </c>
      <c r="T3915" s="13">
        <f t="shared" si="247"/>
        <v>42338.044548611106</v>
      </c>
      <c r="U3915" s="12">
        <v>42308</v>
      </c>
      <c r="V3915" s="12">
        <v>42338</v>
      </c>
      <c r="W3915">
        <v>2015</v>
      </c>
    </row>
    <row r="3916" spans="1:23" ht="30" x14ac:dyDescent="0.25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3">
        <f t="shared" si="246"/>
        <v>42114.610601851848</v>
      </c>
      <c r="T3916" s="13">
        <f t="shared" si="247"/>
        <v>42134.749305555553</v>
      </c>
      <c r="U3916" s="12">
        <v>42114</v>
      </c>
      <c r="V3916" s="12">
        <v>42134</v>
      </c>
      <c r="W3916">
        <v>2015</v>
      </c>
    </row>
    <row r="3917" spans="1:23" ht="30" x14ac:dyDescent="0.25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3">
        <f t="shared" si="246"/>
        <v>42492.776724537034</v>
      </c>
      <c r="T3917" s="13">
        <f t="shared" si="247"/>
        <v>42522.776724537034</v>
      </c>
      <c r="U3917" s="12">
        <v>42492</v>
      </c>
      <c r="V3917" s="12">
        <v>42522</v>
      </c>
      <c r="W3917">
        <v>2016</v>
      </c>
    </row>
    <row r="3918" spans="1:23" ht="30" x14ac:dyDescent="0.25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3">
        <f t="shared" si="246"/>
        <v>42494.263333333329</v>
      </c>
      <c r="T3918" s="13">
        <f t="shared" si="247"/>
        <v>42524.263333333329</v>
      </c>
      <c r="U3918" s="12">
        <v>42494</v>
      </c>
      <c r="V3918" s="12">
        <v>42524</v>
      </c>
      <c r="W3918">
        <v>2016</v>
      </c>
    </row>
    <row r="3919" spans="1:23" ht="30" x14ac:dyDescent="0.25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3">
        <f t="shared" si="246"/>
        <v>41863.318993055553</v>
      </c>
      <c r="T3919" s="13">
        <f t="shared" si="247"/>
        <v>41893.318993055553</v>
      </c>
      <c r="U3919" s="12">
        <v>41863</v>
      </c>
      <c r="V3919" s="12">
        <v>41893</v>
      </c>
      <c r="W3919">
        <v>2014</v>
      </c>
    </row>
    <row r="3920" spans="1:23" ht="30" x14ac:dyDescent="0.25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3">
        <f t="shared" si="246"/>
        <v>41843.456284722219</v>
      </c>
      <c r="T3920" s="13">
        <f t="shared" si="247"/>
        <v>41855.458333333328</v>
      </c>
      <c r="U3920" s="12">
        <v>41843</v>
      </c>
      <c r="V3920" s="12">
        <v>41855</v>
      </c>
      <c r="W3920">
        <v>2014</v>
      </c>
    </row>
    <row r="3921" spans="1:23" ht="30" x14ac:dyDescent="0.25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3">
        <f t="shared" si="246"/>
        <v>42358.476539351854</v>
      </c>
      <c r="T3921" s="13">
        <f t="shared" si="247"/>
        <v>42386.791666666664</v>
      </c>
      <c r="U3921" s="12">
        <v>42358</v>
      </c>
      <c r="V3921" s="12">
        <v>42386</v>
      </c>
      <c r="W3921">
        <v>2015</v>
      </c>
    </row>
    <row r="3922" spans="1:23" ht="30" x14ac:dyDescent="0.25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3">
        <f t="shared" si="246"/>
        <v>42657.178935185184</v>
      </c>
      <c r="T3922" s="13">
        <f t="shared" si="247"/>
        <v>42687.220601851855</v>
      </c>
      <c r="U3922" s="12">
        <v>42657</v>
      </c>
      <c r="V3922" s="12">
        <v>42687</v>
      </c>
      <c r="W3922">
        <v>2016</v>
      </c>
    </row>
    <row r="3923" spans="1:23" ht="30" x14ac:dyDescent="0.25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3">
        <f t="shared" si="246"/>
        <v>41926.333969907406</v>
      </c>
      <c r="T3923" s="13">
        <f t="shared" si="247"/>
        <v>41938.541666666664</v>
      </c>
      <c r="U3923" s="12">
        <v>41926</v>
      </c>
      <c r="V3923" s="12">
        <v>41938</v>
      </c>
      <c r="W3923">
        <v>2014</v>
      </c>
    </row>
    <row r="3924" spans="1:23" ht="30" x14ac:dyDescent="0.25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3">
        <f t="shared" si="246"/>
        <v>42020.560300925928</v>
      </c>
      <c r="T3924" s="13">
        <f t="shared" si="247"/>
        <v>42065.749999999993</v>
      </c>
      <c r="U3924" s="12">
        <v>42020</v>
      </c>
      <c r="V3924" s="12">
        <v>42065</v>
      </c>
      <c r="W3924">
        <v>2015</v>
      </c>
    </row>
    <row r="3925" spans="1:23" ht="30" x14ac:dyDescent="0.25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3">
        <f t="shared" si="246"/>
        <v>42075.771655092591</v>
      </c>
      <c r="T3925" s="13">
        <f t="shared" si="247"/>
        <v>42103.771655092591</v>
      </c>
      <c r="U3925" s="12">
        <v>42075</v>
      </c>
      <c r="V3925" s="12">
        <v>42103</v>
      </c>
      <c r="W3925">
        <v>2015</v>
      </c>
    </row>
    <row r="3926" spans="1:23" ht="30" x14ac:dyDescent="0.25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3">
        <f t="shared" si="246"/>
        <v>41786.751412037032</v>
      </c>
      <c r="T3926" s="13">
        <f t="shared" si="247"/>
        <v>41816.751412037032</v>
      </c>
      <c r="U3926" s="12">
        <v>41786</v>
      </c>
      <c r="V3926" s="12">
        <v>41816</v>
      </c>
      <c r="W3926">
        <v>2014</v>
      </c>
    </row>
    <row r="3927" spans="1:23" ht="30" x14ac:dyDescent="0.25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3">
        <f t="shared" si="246"/>
        <v>41820.662488425922</v>
      </c>
      <c r="T3927" s="13">
        <f t="shared" si="247"/>
        <v>41850.662488425922</v>
      </c>
      <c r="U3927" s="12">
        <v>41820</v>
      </c>
      <c r="V3927" s="12">
        <v>41850</v>
      </c>
      <c r="W3927">
        <v>2014</v>
      </c>
    </row>
    <row r="3928" spans="1:23" ht="30" x14ac:dyDescent="0.25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3">
        <f t="shared" si="246"/>
        <v>41969.876712962963</v>
      </c>
      <c r="T3928" s="13">
        <f t="shared" si="247"/>
        <v>41999.876712962963</v>
      </c>
      <c r="U3928" s="12">
        <v>41969</v>
      </c>
      <c r="V3928" s="12">
        <v>41999</v>
      </c>
      <c r="W3928">
        <v>2014</v>
      </c>
    </row>
    <row r="3929" spans="1:23" ht="30" x14ac:dyDescent="0.25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3">
        <f t="shared" si="246"/>
        <v>41830.059074074074</v>
      </c>
      <c r="T3929" s="13">
        <f t="shared" si="247"/>
        <v>41860.059074074074</v>
      </c>
      <c r="U3929" s="12">
        <v>41830</v>
      </c>
      <c r="V3929" s="12">
        <v>41860</v>
      </c>
      <c r="W3929">
        <v>2014</v>
      </c>
    </row>
    <row r="3930" spans="1:23" ht="30" x14ac:dyDescent="0.25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3">
        <f t="shared" si="246"/>
        <v>42265.474849537037</v>
      </c>
      <c r="T3930" s="13">
        <f t="shared" si="247"/>
        <v>42292.999305555553</v>
      </c>
      <c r="U3930" s="12">
        <v>42265</v>
      </c>
      <c r="V3930" s="12">
        <v>42292</v>
      </c>
      <c r="W3930">
        <v>2015</v>
      </c>
    </row>
    <row r="3931" spans="1:23" ht="30" x14ac:dyDescent="0.25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3">
        <f t="shared" si="246"/>
        <v>42601.618807870364</v>
      </c>
      <c r="T3931" s="13">
        <f t="shared" si="247"/>
        <v>42631.618807870364</v>
      </c>
      <c r="U3931" s="12">
        <v>42601</v>
      </c>
      <c r="V3931" s="12">
        <v>42631</v>
      </c>
      <c r="W3931">
        <v>2016</v>
      </c>
    </row>
    <row r="3932" spans="1:23" ht="30" x14ac:dyDescent="0.25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3">
        <f t="shared" si="246"/>
        <v>42433.13041666666</v>
      </c>
      <c r="T3932" s="13">
        <f t="shared" si="247"/>
        <v>42461.041666666664</v>
      </c>
      <c r="U3932" s="12">
        <v>42433</v>
      </c>
      <c r="V3932" s="12">
        <v>42461</v>
      </c>
      <c r="W3932">
        <v>2016</v>
      </c>
    </row>
    <row r="3933" spans="1:23" ht="30" x14ac:dyDescent="0.25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3">
        <f t="shared" si="246"/>
        <v>42227.943368055552</v>
      </c>
      <c r="T3933" s="13">
        <f t="shared" si="247"/>
        <v>42252.943368055552</v>
      </c>
      <c r="U3933" s="12">
        <v>42227</v>
      </c>
      <c r="V3933" s="12">
        <v>42252</v>
      </c>
      <c r="W3933">
        <v>2015</v>
      </c>
    </row>
    <row r="3934" spans="1:23" ht="30" x14ac:dyDescent="0.25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3">
        <f t="shared" si="246"/>
        <v>42414.960231481477</v>
      </c>
      <c r="T3934" s="13">
        <f t="shared" si="247"/>
        <v>42444.918564814812</v>
      </c>
      <c r="U3934" s="12">
        <v>42414</v>
      </c>
      <c r="V3934" s="12">
        <v>42444</v>
      </c>
      <c r="W3934">
        <v>2016</v>
      </c>
    </row>
    <row r="3935" spans="1:23" ht="30" x14ac:dyDescent="0.25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3">
        <f t="shared" si="246"/>
        <v>42538.759976851848</v>
      </c>
      <c r="T3935" s="13">
        <f t="shared" si="247"/>
        <v>42567.821527777771</v>
      </c>
      <c r="U3935" s="12">
        <v>42538</v>
      </c>
      <c r="V3935" s="12">
        <v>42567</v>
      </c>
      <c r="W3935">
        <v>2016</v>
      </c>
    </row>
    <row r="3936" spans="1:23" ht="30" x14ac:dyDescent="0.25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3">
        <f t="shared" si="246"/>
        <v>42233.463414351849</v>
      </c>
      <c r="T3936" s="13">
        <f t="shared" si="247"/>
        <v>42278.333333333336</v>
      </c>
      <c r="U3936" s="12">
        <v>42233</v>
      </c>
      <c r="V3936" s="12">
        <v>42278</v>
      </c>
      <c r="W3936">
        <v>2015</v>
      </c>
    </row>
    <row r="3937" spans="1:23" ht="30" x14ac:dyDescent="0.25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3">
        <f t="shared" si="246"/>
        <v>42221.448449074065</v>
      </c>
      <c r="T3937" s="13">
        <f t="shared" si="247"/>
        <v>42281.448449074065</v>
      </c>
      <c r="U3937" s="12">
        <v>42221</v>
      </c>
      <c r="V3937" s="12">
        <v>42281</v>
      </c>
      <c r="W3937">
        <v>2015</v>
      </c>
    </row>
    <row r="3938" spans="1:23" ht="30" x14ac:dyDescent="0.25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3">
        <f t="shared" si="246"/>
        <v>42675.054629629631</v>
      </c>
      <c r="T3938" s="13">
        <f t="shared" si="247"/>
        <v>42705.096296296295</v>
      </c>
      <c r="U3938" s="12">
        <v>42675</v>
      </c>
      <c r="V3938" s="12">
        <v>42705</v>
      </c>
      <c r="W3938">
        <v>2016</v>
      </c>
    </row>
    <row r="3939" spans="1:23" ht="30" x14ac:dyDescent="0.25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3">
        <f t="shared" si="246"/>
        <v>42534.423148148147</v>
      </c>
      <c r="T3939" s="13">
        <f t="shared" si="247"/>
        <v>42562.423148148147</v>
      </c>
      <c r="U3939" s="12">
        <v>42534</v>
      </c>
      <c r="V3939" s="12">
        <v>42562</v>
      </c>
      <c r="W3939">
        <v>2016</v>
      </c>
    </row>
    <row r="3940" spans="1:23" ht="30" x14ac:dyDescent="0.25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3">
        <f t="shared" si="246"/>
        <v>42151.697384259263</v>
      </c>
      <c r="T3940" s="13">
        <f t="shared" si="247"/>
        <v>42182.697384259263</v>
      </c>
      <c r="U3940" s="12">
        <v>42151</v>
      </c>
      <c r="V3940" s="12">
        <v>42182</v>
      </c>
      <c r="W3940">
        <v>2015</v>
      </c>
    </row>
    <row r="3941" spans="1:23" ht="30" x14ac:dyDescent="0.25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3">
        <f t="shared" si="246"/>
        <v>41915.191886574074</v>
      </c>
      <c r="T3941" s="13">
        <f t="shared" si="247"/>
        <v>41918.979166666664</v>
      </c>
      <c r="U3941" s="12">
        <v>41915</v>
      </c>
      <c r="V3941" s="12">
        <v>41918</v>
      </c>
      <c r="W3941">
        <v>2014</v>
      </c>
    </row>
    <row r="3942" spans="1:23" ht="30" x14ac:dyDescent="0.25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3">
        <f t="shared" si="246"/>
        <v>41961.284155092588</v>
      </c>
      <c r="T3942" s="13">
        <f t="shared" si="247"/>
        <v>42006.284155092588</v>
      </c>
      <c r="U3942" s="12">
        <v>41961</v>
      </c>
      <c r="V3942" s="12">
        <v>42006</v>
      </c>
      <c r="W3942">
        <v>2014</v>
      </c>
    </row>
    <row r="3943" spans="1:23" ht="45" x14ac:dyDescent="0.25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3">
        <f t="shared" si="246"/>
        <v>41940.378900462958</v>
      </c>
      <c r="T3943" s="13">
        <f t="shared" si="247"/>
        <v>41967.833333333336</v>
      </c>
      <c r="U3943" s="12">
        <v>41940</v>
      </c>
      <c r="V3943" s="12">
        <v>41967</v>
      </c>
      <c r="W3943">
        <v>2014</v>
      </c>
    </row>
    <row r="3944" spans="1:23" ht="30" x14ac:dyDescent="0.25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3">
        <f t="shared" si="246"/>
        <v>42111.695763888885</v>
      </c>
      <c r="T3944" s="13">
        <f t="shared" si="247"/>
        <v>42171.695763888885</v>
      </c>
      <c r="U3944" s="12">
        <v>42111</v>
      </c>
      <c r="V3944" s="12">
        <v>42171</v>
      </c>
      <c r="W3944">
        <v>2015</v>
      </c>
    </row>
    <row r="3945" spans="1:23" ht="30" x14ac:dyDescent="0.25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3">
        <f t="shared" si="246"/>
        <v>42279.570231481477</v>
      </c>
      <c r="T3945" s="13">
        <f t="shared" si="247"/>
        <v>42310.493055555555</v>
      </c>
      <c r="U3945" s="12">
        <v>42279</v>
      </c>
      <c r="V3945" s="12">
        <v>42310</v>
      </c>
      <c r="W3945">
        <v>2015</v>
      </c>
    </row>
    <row r="3946" spans="1:23" ht="30" x14ac:dyDescent="0.25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3">
        <f t="shared" si="246"/>
        <v>42213.454571759255</v>
      </c>
      <c r="T3946" s="13">
        <f t="shared" si="247"/>
        <v>42243.454571759255</v>
      </c>
      <c r="U3946" s="12">
        <v>42213</v>
      </c>
      <c r="V3946" s="12">
        <v>42243</v>
      </c>
      <c r="W3946">
        <v>2015</v>
      </c>
    </row>
    <row r="3947" spans="1:23" ht="30" x14ac:dyDescent="0.25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3">
        <f t="shared" si="246"/>
        <v>42109.593379629623</v>
      </c>
      <c r="T3947" s="13">
        <f t="shared" si="247"/>
        <v>42139.593379629623</v>
      </c>
      <c r="U3947" s="12">
        <v>42109</v>
      </c>
      <c r="V3947" s="12">
        <v>42139</v>
      </c>
      <c r="W3947">
        <v>2015</v>
      </c>
    </row>
    <row r="3948" spans="1:23" x14ac:dyDescent="0.25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3">
        <f t="shared" si="246"/>
        <v>42031.625254629624</v>
      </c>
      <c r="T3948" s="13">
        <f t="shared" si="247"/>
        <v>42063.124999999993</v>
      </c>
      <c r="U3948" s="12">
        <v>42031</v>
      </c>
      <c r="V3948" s="12">
        <v>42063</v>
      </c>
      <c r="W3948">
        <v>2015</v>
      </c>
    </row>
    <row r="3949" spans="1:23" ht="30" x14ac:dyDescent="0.25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3">
        <f t="shared" si="246"/>
        <v>42614.934537037036</v>
      </c>
      <c r="T3949" s="13">
        <f t="shared" si="247"/>
        <v>42644.934537037036</v>
      </c>
      <c r="U3949" s="12">
        <v>42614</v>
      </c>
      <c r="V3949" s="12">
        <v>42644</v>
      </c>
      <c r="W3949">
        <v>2016</v>
      </c>
    </row>
    <row r="3950" spans="1:23" ht="30" x14ac:dyDescent="0.25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3">
        <f t="shared" si="246"/>
        <v>41829.117164351846</v>
      </c>
      <c r="T3950" s="13">
        <f t="shared" si="247"/>
        <v>41889.117164351846</v>
      </c>
      <c r="U3950" s="12">
        <v>41829</v>
      </c>
      <c r="V3950" s="12">
        <v>41889</v>
      </c>
      <c r="W3950">
        <v>2014</v>
      </c>
    </row>
    <row r="3951" spans="1:23" ht="30" x14ac:dyDescent="0.25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3">
        <f t="shared" si="246"/>
        <v>42015.912280092591</v>
      </c>
      <c r="T3951" s="13">
        <f t="shared" si="247"/>
        <v>42045.912280092591</v>
      </c>
      <c r="U3951" s="12">
        <v>42015</v>
      </c>
      <c r="V3951" s="12">
        <v>42045</v>
      </c>
      <c r="W3951">
        <v>2015</v>
      </c>
    </row>
    <row r="3952" spans="1:23" ht="30" x14ac:dyDescent="0.25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3">
        <f t="shared" si="246"/>
        <v>42439.493981481479</v>
      </c>
      <c r="T3952" s="13">
        <f t="shared" si="247"/>
        <v>42468.565972222219</v>
      </c>
      <c r="U3952" s="12">
        <v>42439</v>
      </c>
      <c r="V3952" s="12">
        <v>42468</v>
      </c>
      <c r="W3952">
        <v>2016</v>
      </c>
    </row>
    <row r="3953" spans="1:23" ht="30" x14ac:dyDescent="0.25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3">
        <f t="shared" si="246"/>
        <v>42433.617384259262</v>
      </c>
      <c r="T3953" s="13">
        <f t="shared" si="247"/>
        <v>42493.57571759259</v>
      </c>
      <c r="U3953" s="12">
        <v>42433</v>
      </c>
      <c r="V3953" s="12">
        <v>42493</v>
      </c>
      <c r="W3953">
        <v>2016</v>
      </c>
    </row>
    <row r="3954" spans="1:23" ht="30" x14ac:dyDescent="0.25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3">
        <f t="shared" si="246"/>
        <v>42243.582060185181</v>
      </c>
      <c r="T3954" s="13">
        <f t="shared" si="247"/>
        <v>42303.582060185181</v>
      </c>
      <c r="U3954" s="12">
        <v>42243</v>
      </c>
      <c r="V3954" s="12">
        <v>42303</v>
      </c>
      <c r="W3954">
        <v>2015</v>
      </c>
    </row>
    <row r="3955" spans="1:23" ht="30" x14ac:dyDescent="0.25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3">
        <f t="shared" si="246"/>
        <v>42549.840115740742</v>
      </c>
      <c r="T3955" s="13">
        <f t="shared" si="247"/>
        <v>42580.770138888889</v>
      </c>
      <c r="U3955" s="12">
        <v>42549</v>
      </c>
      <c r="V3955" s="12">
        <v>42580</v>
      </c>
      <c r="W3955">
        <v>2016</v>
      </c>
    </row>
    <row r="3956" spans="1:23" ht="30" x14ac:dyDescent="0.25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3">
        <f t="shared" si="246"/>
        <v>41774.442870370367</v>
      </c>
      <c r="T3956" s="13">
        <f t="shared" si="247"/>
        <v>41834.442870370367</v>
      </c>
      <c r="U3956" s="12">
        <v>41774</v>
      </c>
      <c r="V3956" s="12">
        <v>41834</v>
      </c>
      <c r="W3956">
        <v>2014</v>
      </c>
    </row>
    <row r="3957" spans="1:23" ht="30" x14ac:dyDescent="0.25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3">
        <f t="shared" si="246"/>
        <v>42306.640520833331</v>
      </c>
      <c r="T3957" s="13">
        <f t="shared" si="247"/>
        <v>42336.682187499995</v>
      </c>
      <c r="U3957" s="12">
        <v>42306</v>
      </c>
      <c r="V3957" s="12">
        <v>42336</v>
      </c>
      <c r="W3957">
        <v>2015</v>
      </c>
    </row>
    <row r="3958" spans="1:23" ht="30" x14ac:dyDescent="0.25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3">
        <f t="shared" si="246"/>
        <v>42457.723692129628</v>
      </c>
      <c r="T3958" s="13">
        <f t="shared" si="247"/>
        <v>42484.805555555555</v>
      </c>
      <c r="U3958" s="12">
        <v>42457</v>
      </c>
      <c r="V3958" s="12">
        <v>42484</v>
      </c>
      <c r="W3958">
        <v>2016</v>
      </c>
    </row>
    <row r="3959" spans="1:23" ht="30" x14ac:dyDescent="0.25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3">
        <f t="shared" si="246"/>
        <v>42513.767986111103</v>
      </c>
      <c r="T3959" s="13">
        <f t="shared" si="247"/>
        <v>42559.767986111103</v>
      </c>
      <c r="U3959" s="12">
        <v>42513</v>
      </c>
      <c r="V3959" s="12">
        <v>42559</v>
      </c>
      <c r="W3959">
        <v>2016</v>
      </c>
    </row>
    <row r="3960" spans="1:23" ht="30" x14ac:dyDescent="0.25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3">
        <f t="shared" si="246"/>
        <v>41816.742037037038</v>
      </c>
      <c r="T3960" s="13">
        <f t="shared" si="247"/>
        <v>41853.375</v>
      </c>
      <c r="U3960" s="12">
        <v>41816</v>
      </c>
      <c r="V3960" s="12">
        <v>41853</v>
      </c>
      <c r="W3960">
        <v>2014</v>
      </c>
    </row>
    <row r="3961" spans="1:23" ht="30" x14ac:dyDescent="0.25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3">
        <f t="shared" si="246"/>
        <v>41880.580509259256</v>
      </c>
      <c r="T3961" s="13">
        <f t="shared" si="247"/>
        <v>41910.580509259256</v>
      </c>
      <c r="U3961" s="12">
        <v>41880</v>
      </c>
      <c r="V3961" s="12">
        <v>41910</v>
      </c>
      <c r="W3961">
        <v>2014</v>
      </c>
    </row>
    <row r="3962" spans="1:23" ht="30" x14ac:dyDescent="0.25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3">
        <f t="shared" si="246"/>
        <v>42342.63722222222</v>
      </c>
      <c r="T3962" s="13">
        <f t="shared" si="247"/>
        <v>42372.63722222222</v>
      </c>
      <c r="U3962" s="12">
        <v>42342</v>
      </c>
      <c r="V3962" s="12">
        <v>42372</v>
      </c>
      <c r="W3962">
        <v>2015</v>
      </c>
    </row>
    <row r="3963" spans="1:23" ht="30" x14ac:dyDescent="0.25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3">
        <f t="shared" si="246"/>
        <v>41745.682986111111</v>
      </c>
      <c r="T3963" s="13">
        <f t="shared" si="247"/>
        <v>41767.682986111111</v>
      </c>
      <c r="U3963" s="12">
        <v>41745</v>
      </c>
      <c r="V3963" s="12">
        <v>41767</v>
      </c>
      <c r="W3963">
        <v>2014</v>
      </c>
    </row>
    <row r="3964" spans="1:23" ht="30" x14ac:dyDescent="0.25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3">
        <f t="shared" si="246"/>
        <v>42311.413124999999</v>
      </c>
      <c r="T3964" s="13">
        <f t="shared" si="247"/>
        <v>42336.413124999999</v>
      </c>
      <c r="U3964" s="12">
        <v>42311</v>
      </c>
      <c r="V3964" s="12">
        <v>42336</v>
      </c>
      <c r="W3964">
        <v>2015</v>
      </c>
    </row>
    <row r="3965" spans="1:23" ht="30" x14ac:dyDescent="0.25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3">
        <f t="shared" si="246"/>
        <v>42295.945798611108</v>
      </c>
      <c r="T3965" s="13">
        <f t="shared" si="247"/>
        <v>42325.987465277773</v>
      </c>
      <c r="U3965" s="12">
        <v>42295</v>
      </c>
      <c r="V3965" s="12">
        <v>42325</v>
      </c>
      <c r="W3965">
        <v>2015</v>
      </c>
    </row>
    <row r="3966" spans="1:23" ht="30" x14ac:dyDescent="0.25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3">
        <f t="shared" si="246"/>
        <v>42053.513726851852</v>
      </c>
      <c r="T3966" s="13">
        <f t="shared" si="247"/>
        <v>42113.47206018518</v>
      </c>
      <c r="U3966" s="12">
        <v>42053</v>
      </c>
      <c r="V3966" s="12">
        <v>42113</v>
      </c>
      <c r="W3966">
        <v>2015</v>
      </c>
    </row>
    <row r="3967" spans="1:23" ht="30" x14ac:dyDescent="0.25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3">
        <f t="shared" si="246"/>
        <v>42414.027546296296</v>
      </c>
      <c r="T3967" s="13">
        <f t="shared" si="247"/>
        <v>42473.985879629625</v>
      </c>
      <c r="U3967" s="12">
        <v>42414</v>
      </c>
      <c r="V3967" s="12">
        <v>42473</v>
      </c>
      <c r="W3967">
        <v>2016</v>
      </c>
    </row>
    <row r="3968" spans="1:23" ht="30" x14ac:dyDescent="0.25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3">
        <f t="shared" si="246"/>
        <v>41801.503217592588</v>
      </c>
      <c r="T3968" s="13">
        <f t="shared" si="247"/>
        <v>41843.915972222218</v>
      </c>
      <c r="U3968" s="12">
        <v>41801</v>
      </c>
      <c r="V3968" s="12">
        <v>41843</v>
      </c>
      <c r="W3968">
        <v>2014</v>
      </c>
    </row>
    <row r="3969" spans="1:23" ht="30" x14ac:dyDescent="0.25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3">
        <f t="shared" si="246"/>
        <v>42770.082256944443</v>
      </c>
      <c r="T3969" s="13">
        <f t="shared" si="247"/>
        <v>42800.082256944443</v>
      </c>
      <c r="U3969" s="12">
        <v>42770</v>
      </c>
      <c r="V3969" s="12">
        <v>42800</v>
      </c>
      <c r="W3969">
        <v>2017</v>
      </c>
    </row>
    <row r="3970" spans="1:23" ht="30" x14ac:dyDescent="0.25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7">
        <f t="shared" si="245"/>
        <v>47.909090909090907</v>
      </c>
      <c r="Q3970" t="s">
        <v>8317</v>
      </c>
      <c r="R3970" t="s">
        <v>8318</v>
      </c>
      <c r="S3970" s="13">
        <f t="shared" si="246"/>
        <v>42452.60732638889</v>
      </c>
      <c r="T3970" s="13">
        <f t="shared" si="247"/>
        <v>42512.60732638889</v>
      </c>
      <c r="U3970" s="12">
        <v>42452</v>
      </c>
      <c r="V3970" s="12">
        <v>42512</v>
      </c>
      <c r="W3970">
        <v>2016</v>
      </c>
    </row>
    <row r="3971" spans="1:23" ht="30" x14ac:dyDescent="0.25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3">
        <f t="shared" ref="S3971:S4034" si="250">(((J3971/60)/60)/24)+DATE(1970,1,1)+(-5/24)</f>
        <v>42601.646365740737</v>
      </c>
      <c r="T3971" s="13">
        <f t="shared" ref="T3971:T4034" si="251">(((I3971/60)/60)/24)+DATE(1970,1,1)+(-5/24)</f>
        <v>42610.954861111109</v>
      </c>
      <c r="U3971" s="12">
        <v>42601</v>
      </c>
      <c r="V3971" s="12">
        <v>42610</v>
      </c>
      <c r="W3971">
        <v>2016</v>
      </c>
    </row>
    <row r="3972" spans="1:23" ht="30" x14ac:dyDescent="0.25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3">
        <f t="shared" si="250"/>
        <v>42447.655219907399</v>
      </c>
      <c r="T3972" s="13">
        <f t="shared" si="251"/>
        <v>42477.655219907399</v>
      </c>
      <c r="U3972" s="12">
        <v>42447</v>
      </c>
      <c r="V3972" s="12">
        <v>42477</v>
      </c>
      <c r="W3972">
        <v>2016</v>
      </c>
    </row>
    <row r="3973" spans="1:23" ht="30" x14ac:dyDescent="0.25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3">
        <f t="shared" si="250"/>
        <v>41811.327847222223</v>
      </c>
      <c r="T3973" s="13">
        <f t="shared" si="251"/>
        <v>41841.327847222223</v>
      </c>
      <c r="U3973" s="12">
        <v>41811</v>
      </c>
      <c r="V3973" s="12">
        <v>41841</v>
      </c>
      <c r="W3973">
        <v>2014</v>
      </c>
    </row>
    <row r="3974" spans="1:23" ht="30" x14ac:dyDescent="0.25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3">
        <f t="shared" si="250"/>
        <v>41980.859189814808</v>
      </c>
      <c r="T3974" s="13">
        <f t="shared" si="251"/>
        <v>42040.859189814808</v>
      </c>
      <c r="U3974" s="12">
        <v>41980</v>
      </c>
      <c r="V3974" s="12">
        <v>42040</v>
      </c>
      <c r="W3974">
        <v>2014</v>
      </c>
    </row>
    <row r="3975" spans="1:23" ht="30" x14ac:dyDescent="0.25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3">
        <f t="shared" si="250"/>
        <v>42469.475810185184</v>
      </c>
      <c r="T3975" s="13">
        <f t="shared" si="251"/>
        <v>42498.958333333336</v>
      </c>
      <c r="U3975" s="12">
        <v>42469</v>
      </c>
      <c r="V3975" s="12">
        <v>42498</v>
      </c>
      <c r="W3975">
        <v>2016</v>
      </c>
    </row>
    <row r="3976" spans="1:23" ht="30" x14ac:dyDescent="0.25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3">
        <f t="shared" si="250"/>
        <v>42493.338518518511</v>
      </c>
      <c r="T3976" s="13">
        <f t="shared" si="251"/>
        <v>42523.338518518511</v>
      </c>
      <c r="U3976" s="12">
        <v>42493</v>
      </c>
      <c r="V3976" s="12">
        <v>42523</v>
      </c>
      <c r="W3976">
        <v>2016</v>
      </c>
    </row>
    <row r="3977" spans="1:23" ht="30" x14ac:dyDescent="0.25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3">
        <f t="shared" si="250"/>
        <v>42534.658541666664</v>
      </c>
      <c r="T3977" s="13">
        <f t="shared" si="251"/>
        <v>42564.658541666664</v>
      </c>
      <c r="U3977" s="12">
        <v>42534</v>
      </c>
      <c r="V3977" s="12">
        <v>42564</v>
      </c>
      <c r="W3977">
        <v>2016</v>
      </c>
    </row>
    <row r="3978" spans="1:23" ht="30" x14ac:dyDescent="0.25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3">
        <f t="shared" si="250"/>
        <v>41830.650011574071</v>
      </c>
      <c r="T3978" s="13">
        <f t="shared" si="251"/>
        <v>41852.083333333328</v>
      </c>
      <c r="U3978" s="12">
        <v>41830</v>
      </c>
      <c r="V3978" s="12">
        <v>41852</v>
      </c>
      <c r="W3978">
        <v>2014</v>
      </c>
    </row>
    <row r="3979" spans="1:23" ht="30" x14ac:dyDescent="0.25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3">
        <f t="shared" si="250"/>
        <v>42543.580231481479</v>
      </c>
      <c r="T3979" s="13">
        <f t="shared" si="251"/>
        <v>42573.580231481479</v>
      </c>
      <c r="U3979" s="12">
        <v>42543</v>
      </c>
      <c r="V3979" s="12">
        <v>42573</v>
      </c>
      <c r="W3979">
        <v>2016</v>
      </c>
    </row>
    <row r="3980" spans="1:23" ht="30" x14ac:dyDescent="0.25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3">
        <f t="shared" si="250"/>
        <v>41975.434641203705</v>
      </c>
      <c r="T3980" s="13">
        <f t="shared" si="251"/>
        <v>42035.434641203705</v>
      </c>
      <c r="U3980" s="12">
        <v>41975</v>
      </c>
      <c r="V3980" s="12">
        <v>42035</v>
      </c>
      <c r="W3980">
        <v>2014</v>
      </c>
    </row>
    <row r="3981" spans="1:23" ht="30" x14ac:dyDescent="0.25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3">
        <f t="shared" si="250"/>
        <v>42069.695104166669</v>
      </c>
      <c r="T3981" s="13">
        <f t="shared" si="251"/>
        <v>42092.624999999993</v>
      </c>
      <c r="U3981" s="12">
        <v>42069</v>
      </c>
      <c r="V3981" s="12">
        <v>42092</v>
      </c>
      <c r="W3981">
        <v>2015</v>
      </c>
    </row>
    <row r="3982" spans="1:23" ht="30" x14ac:dyDescent="0.25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3">
        <f t="shared" si="250"/>
        <v>41795.390590277777</v>
      </c>
      <c r="T3982" s="13">
        <f t="shared" si="251"/>
        <v>41825.390590277777</v>
      </c>
      <c r="U3982" s="12">
        <v>41795</v>
      </c>
      <c r="V3982" s="12">
        <v>41825</v>
      </c>
      <c r="W3982">
        <v>2014</v>
      </c>
    </row>
    <row r="3983" spans="1:23" ht="30" x14ac:dyDescent="0.25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3">
        <f t="shared" si="250"/>
        <v>42507.971631944441</v>
      </c>
      <c r="T3983" s="13">
        <f t="shared" si="251"/>
        <v>42567.971631944441</v>
      </c>
      <c r="U3983" s="12">
        <v>42507</v>
      </c>
      <c r="V3983" s="12">
        <v>42567</v>
      </c>
      <c r="W3983">
        <v>2016</v>
      </c>
    </row>
    <row r="3984" spans="1:23" ht="45" x14ac:dyDescent="0.25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3">
        <f t="shared" si="250"/>
        <v>42132.601620370369</v>
      </c>
      <c r="T3984" s="13">
        <f t="shared" si="251"/>
        <v>42192.601620370369</v>
      </c>
      <c r="U3984" s="12">
        <v>42132</v>
      </c>
      <c r="V3984" s="12">
        <v>42192</v>
      </c>
      <c r="W3984">
        <v>2015</v>
      </c>
    </row>
    <row r="3985" spans="1:23" ht="30" x14ac:dyDescent="0.25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3">
        <f t="shared" si="250"/>
        <v>41747.661527777775</v>
      </c>
      <c r="T3985" s="13">
        <f t="shared" si="251"/>
        <v>41779.082638888889</v>
      </c>
      <c r="U3985" s="12">
        <v>41747</v>
      </c>
      <c r="V3985" s="12">
        <v>41779</v>
      </c>
      <c r="W3985">
        <v>2014</v>
      </c>
    </row>
    <row r="3986" spans="1:23" ht="30" x14ac:dyDescent="0.25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3">
        <f t="shared" si="250"/>
        <v>41920.755138888882</v>
      </c>
      <c r="T3986" s="13">
        <f t="shared" si="251"/>
        <v>41950.791666666664</v>
      </c>
      <c r="U3986" s="12">
        <v>41920</v>
      </c>
      <c r="V3986" s="12">
        <v>41950</v>
      </c>
      <c r="W3986">
        <v>2014</v>
      </c>
    </row>
    <row r="3987" spans="1:23" ht="30" x14ac:dyDescent="0.25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3">
        <f t="shared" si="250"/>
        <v>42399.499074074069</v>
      </c>
      <c r="T3987" s="13">
        <f t="shared" si="251"/>
        <v>42420.670138888883</v>
      </c>
      <c r="U3987" s="12">
        <v>42399</v>
      </c>
      <c r="V3987" s="12">
        <v>42420</v>
      </c>
      <c r="W3987">
        <v>2016</v>
      </c>
    </row>
    <row r="3988" spans="1:23" ht="30" x14ac:dyDescent="0.25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3">
        <f t="shared" si="250"/>
        <v>42467.340208333328</v>
      </c>
      <c r="T3988" s="13">
        <f t="shared" si="251"/>
        <v>42496.336111111108</v>
      </c>
      <c r="U3988" s="12">
        <v>42467</v>
      </c>
      <c r="V3988" s="12">
        <v>42496</v>
      </c>
      <c r="W3988">
        <v>2016</v>
      </c>
    </row>
    <row r="3989" spans="1:23" ht="30" x14ac:dyDescent="0.25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3">
        <f t="shared" si="250"/>
        <v>41765.716319444444</v>
      </c>
      <c r="T3989" s="13">
        <f t="shared" si="251"/>
        <v>41775.716319444444</v>
      </c>
      <c r="U3989" s="12">
        <v>41765</v>
      </c>
      <c r="V3989" s="12">
        <v>41775</v>
      </c>
      <c r="W3989">
        <v>2014</v>
      </c>
    </row>
    <row r="3990" spans="1:23" x14ac:dyDescent="0.25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3">
        <f t="shared" si="250"/>
        <v>42229.872835648144</v>
      </c>
      <c r="T3990" s="13">
        <f t="shared" si="251"/>
        <v>42244.872835648144</v>
      </c>
      <c r="U3990" s="12">
        <v>42229</v>
      </c>
      <c r="V3990" s="12">
        <v>42244</v>
      </c>
      <c r="W3990">
        <v>2015</v>
      </c>
    </row>
    <row r="3991" spans="1:23" ht="30" x14ac:dyDescent="0.25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3">
        <f t="shared" si="250"/>
        <v>42286.541446759256</v>
      </c>
      <c r="T3991" s="13">
        <f t="shared" si="251"/>
        <v>42316.583113425928</v>
      </c>
      <c r="U3991" s="12">
        <v>42286</v>
      </c>
      <c r="V3991" s="12">
        <v>42316</v>
      </c>
      <c r="W3991">
        <v>2015</v>
      </c>
    </row>
    <row r="3992" spans="1:23" ht="30" x14ac:dyDescent="0.25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3">
        <f t="shared" si="250"/>
        <v>42401.464039351849</v>
      </c>
      <c r="T3992" s="13">
        <f t="shared" si="251"/>
        <v>42431.464039351849</v>
      </c>
      <c r="U3992" s="12">
        <v>42401</v>
      </c>
      <c r="V3992" s="12">
        <v>42431</v>
      </c>
      <c r="W3992">
        <v>2016</v>
      </c>
    </row>
    <row r="3993" spans="1:23" x14ac:dyDescent="0.25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3">
        <f t="shared" si="250"/>
        <v>42125.436134259253</v>
      </c>
      <c r="T3993" s="13">
        <f t="shared" si="251"/>
        <v>42155.436134259253</v>
      </c>
      <c r="U3993" s="12">
        <v>42125</v>
      </c>
      <c r="V3993" s="12">
        <v>42155</v>
      </c>
      <c r="W3993">
        <v>2015</v>
      </c>
    </row>
    <row r="3994" spans="1:23" ht="30" x14ac:dyDescent="0.25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3">
        <f t="shared" si="250"/>
        <v>42289.732164351844</v>
      </c>
      <c r="T3994" s="13">
        <f t="shared" si="251"/>
        <v>42349.773831018516</v>
      </c>
      <c r="U3994" s="12">
        <v>42289</v>
      </c>
      <c r="V3994" s="12">
        <v>42349</v>
      </c>
      <c r="W3994">
        <v>2015</v>
      </c>
    </row>
    <row r="3995" spans="1:23" ht="30" x14ac:dyDescent="0.25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3">
        <f t="shared" si="250"/>
        <v>42107.656388888885</v>
      </c>
      <c r="T3995" s="13">
        <f t="shared" si="251"/>
        <v>42137.656388888885</v>
      </c>
      <c r="U3995" s="12">
        <v>42107</v>
      </c>
      <c r="V3995" s="12">
        <v>42137</v>
      </c>
      <c r="W3995">
        <v>2015</v>
      </c>
    </row>
    <row r="3996" spans="1:23" ht="30" x14ac:dyDescent="0.25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3">
        <f t="shared" si="250"/>
        <v>41809.181597222218</v>
      </c>
      <c r="T3996" s="13">
        <f t="shared" si="251"/>
        <v>41839.181597222218</v>
      </c>
      <c r="U3996" s="12">
        <v>41809</v>
      </c>
      <c r="V3996" s="12">
        <v>41839</v>
      </c>
      <c r="W3996">
        <v>2014</v>
      </c>
    </row>
    <row r="3997" spans="1:23" ht="30" x14ac:dyDescent="0.25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3">
        <f t="shared" si="250"/>
        <v>42019.475428240738</v>
      </c>
      <c r="T3997" s="13">
        <f t="shared" si="251"/>
        <v>42049.268749999996</v>
      </c>
      <c r="U3997" s="12">
        <v>42019</v>
      </c>
      <c r="V3997" s="12">
        <v>42049</v>
      </c>
      <c r="W3997">
        <v>2015</v>
      </c>
    </row>
    <row r="3998" spans="1:23" ht="30" x14ac:dyDescent="0.25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3">
        <f t="shared" si="250"/>
        <v>41950.058611111104</v>
      </c>
      <c r="T3998" s="13">
        <f t="shared" si="251"/>
        <v>41963.461111111108</v>
      </c>
      <c r="U3998" s="12">
        <v>41950</v>
      </c>
      <c r="V3998" s="12">
        <v>41963</v>
      </c>
      <c r="W3998">
        <v>2014</v>
      </c>
    </row>
    <row r="3999" spans="1:23" ht="30" x14ac:dyDescent="0.25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3">
        <f t="shared" si="250"/>
        <v>42069.183113425919</v>
      </c>
      <c r="T3999" s="13">
        <f t="shared" si="251"/>
        <v>42099.141446759262</v>
      </c>
      <c r="U3999" s="12">
        <v>42069</v>
      </c>
      <c r="V3999" s="12">
        <v>42099</v>
      </c>
      <c r="W3999">
        <v>2015</v>
      </c>
    </row>
    <row r="4000" spans="1:23" ht="30" x14ac:dyDescent="0.25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3">
        <f t="shared" si="250"/>
        <v>42061.754930555551</v>
      </c>
      <c r="T4000" s="13">
        <f t="shared" si="251"/>
        <v>42091.713263888887</v>
      </c>
      <c r="U4000" s="12">
        <v>42061</v>
      </c>
      <c r="V4000" s="12">
        <v>42091</v>
      </c>
      <c r="W4000">
        <v>2015</v>
      </c>
    </row>
    <row r="4001" spans="1:23" ht="30" x14ac:dyDescent="0.25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3">
        <f t="shared" si="250"/>
        <v>41842.620347222219</v>
      </c>
      <c r="T4001" s="13">
        <f t="shared" si="251"/>
        <v>41882.619317129625</v>
      </c>
      <c r="U4001" s="12">
        <v>41842</v>
      </c>
      <c r="V4001" s="12">
        <v>41882</v>
      </c>
      <c r="W4001">
        <v>2014</v>
      </c>
    </row>
    <row r="4002" spans="1:23" x14ac:dyDescent="0.25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3">
        <f t="shared" si="250"/>
        <v>42437.437013888884</v>
      </c>
      <c r="T4002" s="13">
        <f t="shared" si="251"/>
        <v>42497.39534722222</v>
      </c>
      <c r="U4002" s="12">
        <v>42437</v>
      </c>
      <c r="V4002" s="12">
        <v>42497</v>
      </c>
      <c r="W4002">
        <v>2016</v>
      </c>
    </row>
    <row r="4003" spans="1:23" ht="30" x14ac:dyDescent="0.25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3">
        <f t="shared" si="250"/>
        <v>42775.755879629629</v>
      </c>
      <c r="T4003" s="13">
        <f t="shared" si="251"/>
        <v>42795.583333333336</v>
      </c>
      <c r="U4003" s="12">
        <v>42775</v>
      </c>
      <c r="V4003" s="12">
        <v>42795</v>
      </c>
      <c r="W4003">
        <v>2017</v>
      </c>
    </row>
    <row r="4004" spans="1:23" ht="30" x14ac:dyDescent="0.25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3">
        <f t="shared" si="250"/>
        <v>41878.835196759253</v>
      </c>
      <c r="T4004" s="13">
        <f t="shared" si="251"/>
        <v>41908.835196759253</v>
      </c>
      <c r="U4004" s="12">
        <v>41878</v>
      </c>
      <c r="V4004" s="12">
        <v>41908</v>
      </c>
      <c r="W4004">
        <v>2014</v>
      </c>
    </row>
    <row r="4005" spans="1:23" ht="30" x14ac:dyDescent="0.25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3">
        <f t="shared" si="250"/>
        <v>42020.379016203697</v>
      </c>
      <c r="T4005" s="13">
        <f t="shared" si="251"/>
        <v>42050.379016203697</v>
      </c>
      <c r="U4005" s="12">
        <v>42020</v>
      </c>
      <c r="V4005" s="12">
        <v>42050</v>
      </c>
      <c r="W4005">
        <v>2015</v>
      </c>
    </row>
    <row r="4006" spans="1:23" x14ac:dyDescent="0.25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3">
        <f t="shared" si="250"/>
        <v>41889.954363425924</v>
      </c>
      <c r="T4006" s="13">
        <f t="shared" si="251"/>
        <v>41919.954363425924</v>
      </c>
      <c r="U4006" s="12">
        <v>41889</v>
      </c>
      <c r="V4006" s="12">
        <v>41919</v>
      </c>
      <c r="W4006">
        <v>2014</v>
      </c>
    </row>
    <row r="4007" spans="1:23" ht="30" x14ac:dyDescent="0.25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3">
        <f t="shared" si="250"/>
        <v>41872.599363425921</v>
      </c>
      <c r="T4007" s="13">
        <f t="shared" si="251"/>
        <v>41932.599363425921</v>
      </c>
      <c r="U4007" s="12">
        <v>41872</v>
      </c>
      <c r="V4007" s="12">
        <v>41932</v>
      </c>
      <c r="W4007">
        <v>2014</v>
      </c>
    </row>
    <row r="4008" spans="1:23" ht="30" x14ac:dyDescent="0.25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3">
        <f t="shared" si="250"/>
        <v>42391.564664351848</v>
      </c>
      <c r="T4008" s="13">
        <f t="shared" si="251"/>
        <v>42416.564664351848</v>
      </c>
      <c r="U4008" s="12">
        <v>42391</v>
      </c>
      <c r="V4008" s="12">
        <v>42416</v>
      </c>
      <c r="W4008">
        <v>2016</v>
      </c>
    </row>
    <row r="4009" spans="1:23" ht="30" x14ac:dyDescent="0.25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3">
        <f t="shared" si="250"/>
        <v>41848.564594907402</v>
      </c>
      <c r="T4009" s="13">
        <f t="shared" si="251"/>
        <v>41877.477777777778</v>
      </c>
      <c r="U4009" s="12">
        <v>41848</v>
      </c>
      <c r="V4009" s="12">
        <v>41877</v>
      </c>
      <c r="W4009">
        <v>2014</v>
      </c>
    </row>
    <row r="4010" spans="1:23" ht="30" x14ac:dyDescent="0.25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3">
        <f t="shared" si="250"/>
        <v>42177.755868055552</v>
      </c>
      <c r="T4010" s="13">
        <f t="shared" si="251"/>
        <v>42207.755868055552</v>
      </c>
      <c r="U4010" s="12">
        <v>42177</v>
      </c>
      <c r="V4010" s="12">
        <v>42207</v>
      </c>
      <c r="W4010">
        <v>2015</v>
      </c>
    </row>
    <row r="4011" spans="1:23" ht="30" x14ac:dyDescent="0.25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3">
        <f t="shared" si="250"/>
        <v>41851.492592592593</v>
      </c>
      <c r="T4011" s="13">
        <f t="shared" si="251"/>
        <v>41891.492592592593</v>
      </c>
      <c r="U4011" s="12">
        <v>41851</v>
      </c>
      <c r="V4011" s="12">
        <v>41891</v>
      </c>
      <c r="W4011">
        <v>2014</v>
      </c>
    </row>
    <row r="4012" spans="1:23" ht="30" x14ac:dyDescent="0.25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3">
        <f t="shared" si="250"/>
        <v>41921.562106481477</v>
      </c>
      <c r="T4012" s="13">
        <f t="shared" si="251"/>
        <v>41938.562106481477</v>
      </c>
      <c r="U4012" s="12">
        <v>41921</v>
      </c>
      <c r="V4012" s="12">
        <v>41938</v>
      </c>
      <c r="W4012">
        <v>2014</v>
      </c>
    </row>
    <row r="4013" spans="1:23" ht="30" x14ac:dyDescent="0.25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3">
        <f t="shared" si="250"/>
        <v>42002.336550925924</v>
      </c>
      <c r="T4013" s="13">
        <f t="shared" si="251"/>
        <v>42032.336550925924</v>
      </c>
      <c r="U4013" s="12">
        <v>42002</v>
      </c>
      <c r="V4013" s="12">
        <v>42032</v>
      </c>
      <c r="W4013">
        <v>2014</v>
      </c>
    </row>
    <row r="4014" spans="1:23" ht="30" x14ac:dyDescent="0.25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3">
        <f t="shared" si="250"/>
        <v>42096.336215277777</v>
      </c>
      <c r="T4014" s="13">
        <f t="shared" si="251"/>
        <v>42126.336215277777</v>
      </c>
      <c r="U4014" s="12">
        <v>42096</v>
      </c>
      <c r="V4014" s="12">
        <v>42126</v>
      </c>
      <c r="W4014">
        <v>2015</v>
      </c>
    </row>
    <row r="4015" spans="1:23" ht="30" x14ac:dyDescent="0.25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3">
        <f t="shared" si="250"/>
        <v>42021.092858796292</v>
      </c>
      <c r="T4015" s="13">
        <f t="shared" si="251"/>
        <v>42051.092858796292</v>
      </c>
      <c r="U4015" s="12">
        <v>42021</v>
      </c>
      <c r="V4015" s="12">
        <v>42051</v>
      </c>
      <c r="W4015">
        <v>2015</v>
      </c>
    </row>
    <row r="4016" spans="1:23" ht="30" x14ac:dyDescent="0.25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3">
        <f t="shared" si="250"/>
        <v>42419.037835648145</v>
      </c>
      <c r="T4016" s="13">
        <f t="shared" si="251"/>
        <v>42434.037835648145</v>
      </c>
      <c r="U4016" s="12">
        <v>42419</v>
      </c>
      <c r="V4016" s="12">
        <v>42434</v>
      </c>
      <c r="W4016">
        <v>2016</v>
      </c>
    </row>
    <row r="4017" spans="1:23" ht="30" x14ac:dyDescent="0.25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3">
        <f t="shared" si="250"/>
        <v>42174.572488425918</v>
      </c>
      <c r="T4017" s="13">
        <f t="shared" si="251"/>
        <v>42204.572488425918</v>
      </c>
      <c r="U4017" s="12">
        <v>42174</v>
      </c>
      <c r="V4017" s="12">
        <v>42204</v>
      </c>
      <c r="W4017">
        <v>2015</v>
      </c>
    </row>
    <row r="4018" spans="1:23" ht="30" x14ac:dyDescent="0.25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3">
        <f t="shared" si="250"/>
        <v>41869.664351851847</v>
      </c>
      <c r="T4018" s="13">
        <f t="shared" si="251"/>
        <v>41899.664351851847</v>
      </c>
      <c r="U4018" s="12">
        <v>41869</v>
      </c>
      <c r="V4018" s="12">
        <v>41899</v>
      </c>
      <c r="W4018">
        <v>2014</v>
      </c>
    </row>
    <row r="4019" spans="1:23" ht="30" x14ac:dyDescent="0.25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3">
        <f t="shared" si="250"/>
        <v>41856.463819444441</v>
      </c>
      <c r="T4019" s="13">
        <f t="shared" si="251"/>
        <v>41886.463819444441</v>
      </c>
      <c r="U4019" s="12">
        <v>41856</v>
      </c>
      <c r="V4019" s="12">
        <v>41886</v>
      </c>
      <c r="W4019">
        <v>2014</v>
      </c>
    </row>
    <row r="4020" spans="1:23" ht="30" x14ac:dyDescent="0.25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3">
        <f t="shared" si="250"/>
        <v>42620.702638888884</v>
      </c>
      <c r="T4020" s="13">
        <f t="shared" si="251"/>
        <v>42650.702638888884</v>
      </c>
      <c r="U4020" s="12">
        <v>42620</v>
      </c>
      <c r="V4020" s="12">
        <v>42650</v>
      </c>
      <c r="W4020">
        <v>2016</v>
      </c>
    </row>
    <row r="4021" spans="1:23" ht="30" x14ac:dyDescent="0.25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3">
        <f t="shared" si="250"/>
        <v>42417.467546296299</v>
      </c>
      <c r="T4021" s="13">
        <f t="shared" si="251"/>
        <v>42475.477777777771</v>
      </c>
      <c r="U4021" s="12">
        <v>42417</v>
      </c>
      <c r="V4021" s="12">
        <v>42475</v>
      </c>
      <c r="W4021">
        <v>2016</v>
      </c>
    </row>
    <row r="4022" spans="1:23" ht="30" x14ac:dyDescent="0.25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3">
        <f t="shared" si="250"/>
        <v>42056.982627314814</v>
      </c>
      <c r="T4022" s="13">
        <f t="shared" si="251"/>
        <v>42086.940960648142</v>
      </c>
      <c r="U4022" s="12">
        <v>42056</v>
      </c>
      <c r="V4022" s="12">
        <v>42086</v>
      </c>
      <c r="W4022">
        <v>2015</v>
      </c>
    </row>
    <row r="4023" spans="1:23" ht="30" x14ac:dyDescent="0.25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3">
        <f t="shared" si="250"/>
        <v>41878.703217592592</v>
      </c>
      <c r="T4023" s="13">
        <f t="shared" si="251"/>
        <v>41938.703217592592</v>
      </c>
      <c r="U4023" s="12">
        <v>41878</v>
      </c>
      <c r="V4023" s="12">
        <v>41938</v>
      </c>
      <c r="W4023">
        <v>2014</v>
      </c>
    </row>
    <row r="4024" spans="1:23" x14ac:dyDescent="0.25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3">
        <f t="shared" si="250"/>
        <v>41990.375775462955</v>
      </c>
      <c r="T4024" s="13">
        <f t="shared" si="251"/>
        <v>42035.912499999999</v>
      </c>
      <c r="U4024" s="12">
        <v>41990</v>
      </c>
      <c r="V4024" s="12">
        <v>42035</v>
      </c>
      <c r="W4024">
        <v>2014</v>
      </c>
    </row>
    <row r="4025" spans="1:23" ht="30" x14ac:dyDescent="0.25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3">
        <f t="shared" si="250"/>
        <v>42408.791238425918</v>
      </c>
      <c r="T4025" s="13">
        <f t="shared" si="251"/>
        <v>42453.749571759261</v>
      </c>
      <c r="U4025" s="12">
        <v>42408</v>
      </c>
      <c r="V4025" s="12">
        <v>42453</v>
      </c>
      <c r="W4025">
        <v>2016</v>
      </c>
    </row>
    <row r="4026" spans="1:23" ht="30" x14ac:dyDescent="0.25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3">
        <f t="shared" si="250"/>
        <v>42217.461770833332</v>
      </c>
      <c r="T4026" s="13">
        <f t="shared" si="251"/>
        <v>42247.461770833332</v>
      </c>
      <c r="U4026" s="12">
        <v>42217</v>
      </c>
      <c r="V4026" s="12">
        <v>42247</v>
      </c>
      <c r="W4026">
        <v>2015</v>
      </c>
    </row>
    <row r="4027" spans="1:23" ht="30" x14ac:dyDescent="0.25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3">
        <f t="shared" si="250"/>
        <v>42151.029351851852</v>
      </c>
      <c r="T4027" s="13">
        <f t="shared" si="251"/>
        <v>42211.029351851852</v>
      </c>
      <c r="U4027" s="12">
        <v>42151</v>
      </c>
      <c r="V4027" s="12">
        <v>42211</v>
      </c>
      <c r="W4027">
        <v>2015</v>
      </c>
    </row>
    <row r="4028" spans="1:23" ht="30" x14ac:dyDescent="0.25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3">
        <f t="shared" si="250"/>
        <v>42282.447210648148</v>
      </c>
      <c r="T4028" s="13">
        <f t="shared" si="251"/>
        <v>42342.488877314812</v>
      </c>
      <c r="U4028" s="12">
        <v>42282</v>
      </c>
      <c r="V4028" s="12">
        <v>42342</v>
      </c>
      <c r="W4028">
        <v>2015</v>
      </c>
    </row>
    <row r="4029" spans="1:23" ht="30" x14ac:dyDescent="0.25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3">
        <f t="shared" si="250"/>
        <v>42768.762511574074</v>
      </c>
      <c r="T4029" s="13">
        <f t="shared" si="251"/>
        <v>42788.833333333336</v>
      </c>
      <c r="U4029" s="12">
        <v>42768</v>
      </c>
      <c r="V4029" s="12">
        <v>42788</v>
      </c>
      <c r="W4029">
        <v>2017</v>
      </c>
    </row>
    <row r="4030" spans="1:23" ht="30" x14ac:dyDescent="0.25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3">
        <f t="shared" si="250"/>
        <v>41765.730324074073</v>
      </c>
      <c r="T4030" s="13">
        <f t="shared" si="251"/>
        <v>41795.730324074073</v>
      </c>
      <c r="U4030" s="12">
        <v>41765</v>
      </c>
      <c r="V4030" s="12">
        <v>41795</v>
      </c>
      <c r="W4030">
        <v>2014</v>
      </c>
    </row>
    <row r="4031" spans="1:23" ht="30" x14ac:dyDescent="0.25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3">
        <f t="shared" si="250"/>
        <v>42321.816782407412</v>
      </c>
      <c r="T4031" s="13">
        <f t="shared" si="251"/>
        <v>42351.816782407412</v>
      </c>
      <c r="U4031" s="12">
        <v>42321</v>
      </c>
      <c r="V4031" s="12">
        <v>42351</v>
      </c>
      <c r="W4031">
        <v>2015</v>
      </c>
    </row>
    <row r="4032" spans="1:23" ht="30" x14ac:dyDescent="0.25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3">
        <f t="shared" si="250"/>
        <v>42374.446747685179</v>
      </c>
      <c r="T4032" s="13">
        <f t="shared" si="251"/>
        <v>42403.575694444437</v>
      </c>
      <c r="U4032" s="12">
        <v>42374</v>
      </c>
      <c r="V4032" s="12">
        <v>42403</v>
      </c>
      <c r="W4032">
        <v>2016</v>
      </c>
    </row>
    <row r="4033" spans="1:23" ht="30" x14ac:dyDescent="0.25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3">
        <f t="shared" si="250"/>
        <v>41941.376898148148</v>
      </c>
      <c r="T4033" s="13">
        <f t="shared" si="251"/>
        <v>41991.418564814812</v>
      </c>
      <c r="U4033" s="12">
        <v>41941</v>
      </c>
      <c r="V4033" s="12">
        <v>41991</v>
      </c>
      <c r="W4033">
        <v>2014</v>
      </c>
    </row>
    <row r="4034" spans="1:23" ht="30" x14ac:dyDescent="0.25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7">
        <f t="shared" si="249"/>
        <v>59</v>
      </c>
      <c r="Q4034" t="s">
        <v>8317</v>
      </c>
      <c r="R4034" t="s">
        <v>8318</v>
      </c>
      <c r="S4034" s="13">
        <f t="shared" si="250"/>
        <v>42293.60087962963</v>
      </c>
      <c r="T4034" s="13">
        <f t="shared" si="251"/>
        <v>42353.642546296294</v>
      </c>
      <c r="U4034" s="12">
        <v>42293</v>
      </c>
      <c r="V4034" s="12">
        <v>42353</v>
      </c>
      <c r="W4034">
        <v>2015</v>
      </c>
    </row>
    <row r="4035" spans="1:23" ht="30" x14ac:dyDescent="0.25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3">
        <f t="shared" ref="S4035:S4098" si="254">(((J4035/60)/60)/24)+DATE(1970,1,1)+(-5/24)</f>
        <v>42614.06046296296</v>
      </c>
      <c r="T4035" s="13">
        <f t="shared" ref="T4035:T4098" si="255">(((I4035/60)/60)/24)+DATE(1970,1,1)+(-5/24)</f>
        <v>42645.166666666664</v>
      </c>
      <c r="U4035" s="12">
        <v>42614</v>
      </c>
      <c r="V4035" s="12">
        <v>42645</v>
      </c>
      <c r="W4035">
        <v>2016</v>
      </c>
    </row>
    <row r="4036" spans="1:23" ht="30" x14ac:dyDescent="0.25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3">
        <f t="shared" si="254"/>
        <v>42067.739004629628</v>
      </c>
      <c r="T4036" s="13">
        <f t="shared" si="255"/>
        <v>42097.697337962956</v>
      </c>
      <c r="U4036" s="12">
        <v>42067</v>
      </c>
      <c r="V4036" s="12">
        <v>42097</v>
      </c>
      <c r="W4036">
        <v>2015</v>
      </c>
    </row>
    <row r="4037" spans="1:23" ht="30" x14ac:dyDescent="0.25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3">
        <f t="shared" si="254"/>
        <v>41903.674618055549</v>
      </c>
      <c r="T4037" s="13">
        <f t="shared" si="255"/>
        <v>41933.674618055549</v>
      </c>
      <c r="U4037" s="12">
        <v>41903</v>
      </c>
      <c r="V4037" s="12">
        <v>41933</v>
      </c>
      <c r="W4037">
        <v>2014</v>
      </c>
    </row>
    <row r="4038" spans="1:23" ht="30" x14ac:dyDescent="0.25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3">
        <f t="shared" si="254"/>
        <v>41804.728749999995</v>
      </c>
      <c r="T4038" s="13">
        <f t="shared" si="255"/>
        <v>41821.729166666664</v>
      </c>
      <c r="U4038" s="12">
        <v>41804</v>
      </c>
      <c r="V4038" s="12">
        <v>41821</v>
      </c>
      <c r="W4038">
        <v>2014</v>
      </c>
    </row>
    <row r="4039" spans="1:23" ht="30" x14ac:dyDescent="0.25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3">
        <f t="shared" si="254"/>
        <v>42496.862442129634</v>
      </c>
      <c r="T4039" s="13">
        <f t="shared" si="255"/>
        <v>42514.392361111109</v>
      </c>
      <c r="U4039" s="12">
        <v>42496</v>
      </c>
      <c r="V4039" s="12">
        <v>42514</v>
      </c>
      <c r="W4039">
        <v>2016</v>
      </c>
    </row>
    <row r="4040" spans="1:23" ht="30" x14ac:dyDescent="0.25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3">
        <f t="shared" si="254"/>
        <v>41869.59039351852</v>
      </c>
      <c r="T4040" s="13">
        <f t="shared" si="255"/>
        <v>41929.59039351852</v>
      </c>
      <c r="U4040" s="12">
        <v>41869</v>
      </c>
      <c r="V4040" s="12">
        <v>41929</v>
      </c>
      <c r="W4040">
        <v>2014</v>
      </c>
    </row>
    <row r="4041" spans="1:23" ht="30" x14ac:dyDescent="0.25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3">
        <f t="shared" si="254"/>
        <v>42305.462581018517</v>
      </c>
      <c r="T4041" s="13">
        <f t="shared" si="255"/>
        <v>42339.040972222218</v>
      </c>
      <c r="U4041" s="12">
        <v>42305</v>
      </c>
      <c r="V4041" s="12">
        <v>42339</v>
      </c>
      <c r="W4041">
        <v>2015</v>
      </c>
    </row>
    <row r="4042" spans="1:23" ht="30" x14ac:dyDescent="0.25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3">
        <f t="shared" si="254"/>
        <v>42144.023194444446</v>
      </c>
      <c r="T4042" s="13">
        <f t="shared" si="255"/>
        <v>42202.916666666664</v>
      </c>
      <c r="U4042" s="12">
        <v>42144</v>
      </c>
      <c r="V4042" s="12">
        <v>42202</v>
      </c>
      <c r="W4042">
        <v>2015</v>
      </c>
    </row>
    <row r="4043" spans="1:23" ht="30" x14ac:dyDescent="0.25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3">
        <f t="shared" si="254"/>
        <v>42559.265671296293</v>
      </c>
      <c r="T4043" s="13">
        <f t="shared" si="255"/>
        <v>42619.265671296293</v>
      </c>
      <c r="U4043" s="12">
        <v>42559</v>
      </c>
      <c r="V4043" s="12">
        <v>42619</v>
      </c>
      <c r="W4043">
        <v>2016</v>
      </c>
    </row>
    <row r="4044" spans="1:23" ht="30" x14ac:dyDescent="0.25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3">
        <f t="shared" si="254"/>
        <v>41994.875740740739</v>
      </c>
      <c r="T4044" s="13">
        <f t="shared" si="255"/>
        <v>42024.594444444439</v>
      </c>
      <c r="U4044" s="12">
        <v>41994</v>
      </c>
      <c r="V4044" s="12">
        <v>42024</v>
      </c>
      <c r="W4044">
        <v>2014</v>
      </c>
    </row>
    <row r="4045" spans="1:23" ht="30" x14ac:dyDescent="0.25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3">
        <f t="shared" si="254"/>
        <v>41948.749131944445</v>
      </c>
      <c r="T4045" s="13">
        <f t="shared" si="255"/>
        <v>41963.749131944445</v>
      </c>
      <c r="U4045" s="12">
        <v>41948</v>
      </c>
      <c r="V4045" s="12">
        <v>41963</v>
      </c>
      <c r="W4045">
        <v>2014</v>
      </c>
    </row>
    <row r="4046" spans="1:23" ht="30" x14ac:dyDescent="0.25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3">
        <f t="shared" si="254"/>
        <v>42074.011365740742</v>
      </c>
      <c r="T4046" s="13">
        <f t="shared" si="255"/>
        <v>42103.999999999993</v>
      </c>
      <c r="U4046" s="12">
        <v>42074</v>
      </c>
      <c r="V4046" s="12">
        <v>42104</v>
      </c>
      <c r="W4046">
        <v>2015</v>
      </c>
    </row>
    <row r="4047" spans="1:23" ht="30" x14ac:dyDescent="0.25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3">
        <f t="shared" si="254"/>
        <v>41841.992928240739</v>
      </c>
      <c r="T4047" s="13">
        <f t="shared" si="255"/>
        <v>41871.992928240739</v>
      </c>
      <c r="U4047" s="12">
        <v>41841</v>
      </c>
      <c r="V4047" s="12">
        <v>41871</v>
      </c>
      <c r="W4047">
        <v>2014</v>
      </c>
    </row>
    <row r="4048" spans="1:23" ht="30" x14ac:dyDescent="0.25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3">
        <f t="shared" si="254"/>
        <v>41904.442245370366</v>
      </c>
      <c r="T4048" s="13">
        <f t="shared" si="255"/>
        <v>41934.442245370366</v>
      </c>
      <c r="U4048" s="12">
        <v>41904</v>
      </c>
      <c r="V4048" s="12">
        <v>41934</v>
      </c>
      <c r="W4048">
        <v>2014</v>
      </c>
    </row>
    <row r="4049" spans="1:23" ht="30" x14ac:dyDescent="0.25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3">
        <f t="shared" si="254"/>
        <v>41990.814155092587</v>
      </c>
      <c r="T4049" s="13">
        <f t="shared" si="255"/>
        <v>42014.833333333336</v>
      </c>
      <c r="U4049" s="12">
        <v>41990</v>
      </c>
      <c r="V4049" s="12">
        <v>42014</v>
      </c>
      <c r="W4049">
        <v>2014</v>
      </c>
    </row>
    <row r="4050" spans="1:23" ht="30" x14ac:dyDescent="0.25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3">
        <f t="shared" si="254"/>
        <v>42436.300775462958</v>
      </c>
      <c r="T4050" s="13">
        <f t="shared" si="255"/>
        <v>42471.259108796294</v>
      </c>
      <c r="U4050" s="12">
        <v>42436</v>
      </c>
      <c r="V4050" s="12">
        <v>42471</v>
      </c>
      <c r="W4050">
        <v>2016</v>
      </c>
    </row>
    <row r="4051" spans="1:23" ht="30" x14ac:dyDescent="0.25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3">
        <f t="shared" si="254"/>
        <v>42169.750173611108</v>
      </c>
      <c r="T4051" s="13">
        <f t="shared" si="255"/>
        <v>42199.750173611108</v>
      </c>
      <c r="U4051" s="12">
        <v>42169</v>
      </c>
      <c r="V4051" s="12">
        <v>42199</v>
      </c>
      <c r="W4051">
        <v>2015</v>
      </c>
    </row>
    <row r="4052" spans="1:23" ht="30" x14ac:dyDescent="0.25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3">
        <f t="shared" si="254"/>
        <v>41905.428136574068</v>
      </c>
      <c r="T4052" s="13">
        <f t="shared" si="255"/>
        <v>41935.428136574068</v>
      </c>
      <c r="U4052" s="12">
        <v>41905</v>
      </c>
      <c r="V4052" s="12">
        <v>41935</v>
      </c>
      <c r="W4052">
        <v>2014</v>
      </c>
    </row>
    <row r="4053" spans="1:23" ht="30" x14ac:dyDescent="0.25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3">
        <f t="shared" si="254"/>
        <v>41761.601817129631</v>
      </c>
      <c r="T4053" s="13">
        <f t="shared" si="255"/>
        <v>41768.078472222223</v>
      </c>
      <c r="U4053" s="12">
        <v>41761</v>
      </c>
      <c r="V4053" s="12">
        <v>41768</v>
      </c>
      <c r="W4053">
        <v>2014</v>
      </c>
    </row>
    <row r="4054" spans="1:23" ht="45" x14ac:dyDescent="0.25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3">
        <f t="shared" si="254"/>
        <v>41865.670324074068</v>
      </c>
      <c r="T4054" s="13">
        <f t="shared" si="255"/>
        <v>41925.670324074068</v>
      </c>
      <c r="U4054" s="12">
        <v>41865</v>
      </c>
      <c r="V4054" s="12">
        <v>41925</v>
      </c>
      <c r="W4054">
        <v>2014</v>
      </c>
    </row>
    <row r="4055" spans="1:23" ht="30" x14ac:dyDescent="0.25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3">
        <f t="shared" si="254"/>
        <v>41928.481805555552</v>
      </c>
      <c r="T4055" s="13">
        <f t="shared" si="255"/>
        <v>41958.624999999993</v>
      </c>
      <c r="U4055" s="12">
        <v>41928</v>
      </c>
      <c r="V4055" s="12">
        <v>41958</v>
      </c>
      <c r="W4055">
        <v>2014</v>
      </c>
    </row>
    <row r="4056" spans="1:23" ht="30" x14ac:dyDescent="0.25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3">
        <f t="shared" si="254"/>
        <v>42613.632928240739</v>
      </c>
      <c r="T4056" s="13">
        <f t="shared" si="255"/>
        <v>42643.958333333336</v>
      </c>
      <c r="U4056" s="12">
        <v>42613</v>
      </c>
      <c r="V4056" s="12">
        <v>42643</v>
      </c>
      <c r="W4056">
        <v>2016</v>
      </c>
    </row>
    <row r="4057" spans="1:23" ht="30" x14ac:dyDescent="0.25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3">
        <f t="shared" si="254"/>
        <v>41779.44017361111</v>
      </c>
      <c r="T4057" s="13">
        <f t="shared" si="255"/>
        <v>41809.44017361111</v>
      </c>
      <c r="U4057" s="12">
        <v>41779</v>
      </c>
      <c r="V4057" s="12">
        <v>41809</v>
      </c>
      <c r="W4057">
        <v>2014</v>
      </c>
    </row>
    <row r="4058" spans="1:23" ht="30" x14ac:dyDescent="0.25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3">
        <f t="shared" si="254"/>
        <v>42534.724988425929</v>
      </c>
      <c r="T4058" s="13">
        <f t="shared" si="255"/>
        <v>42554.624305555553</v>
      </c>
      <c r="U4058" s="12">
        <v>42534</v>
      </c>
      <c r="V4058" s="12">
        <v>42554</v>
      </c>
      <c r="W4058">
        <v>2016</v>
      </c>
    </row>
    <row r="4059" spans="1:23" ht="30" x14ac:dyDescent="0.25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3">
        <f t="shared" si="254"/>
        <v>42310.760185185187</v>
      </c>
      <c r="T4059" s="13">
        <f t="shared" si="255"/>
        <v>42333.749999999993</v>
      </c>
      <c r="U4059" s="12">
        <v>42310</v>
      </c>
      <c r="V4059" s="12">
        <v>42333</v>
      </c>
      <c r="W4059">
        <v>2015</v>
      </c>
    </row>
    <row r="4060" spans="1:23" ht="30" x14ac:dyDescent="0.25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3">
        <f t="shared" si="254"/>
        <v>42445.852361111109</v>
      </c>
      <c r="T4060" s="13">
        <f t="shared" si="255"/>
        <v>42460.957638888889</v>
      </c>
      <c r="U4060" s="12">
        <v>42445</v>
      </c>
      <c r="V4060" s="12">
        <v>42460</v>
      </c>
      <c r="W4060">
        <v>2016</v>
      </c>
    </row>
    <row r="4061" spans="1:23" ht="30" x14ac:dyDescent="0.25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3">
        <f t="shared" si="254"/>
        <v>41866.432314814811</v>
      </c>
      <c r="T4061" s="13">
        <f t="shared" si="255"/>
        <v>41897.916666666664</v>
      </c>
      <c r="U4061" s="12">
        <v>41866</v>
      </c>
      <c r="V4061" s="12">
        <v>41897</v>
      </c>
      <c r="W4061">
        <v>2014</v>
      </c>
    </row>
    <row r="4062" spans="1:23" ht="30" x14ac:dyDescent="0.25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3">
        <f t="shared" si="254"/>
        <v>41779.486759259256</v>
      </c>
      <c r="T4062" s="13">
        <f t="shared" si="255"/>
        <v>41813.458333333328</v>
      </c>
      <c r="U4062" s="12">
        <v>41779</v>
      </c>
      <c r="V4062" s="12">
        <v>41813</v>
      </c>
      <c r="W4062">
        <v>2014</v>
      </c>
    </row>
    <row r="4063" spans="1:23" ht="30" x14ac:dyDescent="0.25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3">
        <f t="shared" si="254"/>
        <v>42420.933136574073</v>
      </c>
      <c r="T4063" s="13">
        <f t="shared" si="255"/>
        <v>42480.891469907401</v>
      </c>
      <c r="U4063" s="12">
        <v>42420</v>
      </c>
      <c r="V4063" s="12">
        <v>42480</v>
      </c>
      <c r="W4063">
        <v>2016</v>
      </c>
    </row>
    <row r="4064" spans="1:23" ht="30" x14ac:dyDescent="0.25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3">
        <f t="shared" si="254"/>
        <v>42523.530879629623</v>
      </c>
      <c r="T4064" s="13">
        <f t="shared" si="255"/>
        <v>42553.530879629623</v>
      </c>
      <c r="U4064" s="12">
        <v>42523</v>
      </c>
      <c r="V4064" s="12">
        <v>42553</v>
      </c>
      <c r="W4064">
        <v>2016</v>
      </c>
    </row>
    <row r="4065" spans="1:23" ht="30" x14ac:dyDescent="0.25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3">
        <f t="shared" si="254"/>
        <v>41787.473194444443</v>
      </c>
      <c r="T4065" s="13">
        <f t="shared" si="255"/>
        <v>41817.473194444443</v>
      </c>
      <c r="U4065" s="12">
        <v>41787</v>
      </c>
      <c r="V4065" s="12">
        <v>41817</v>
      </c>
      <c r="W4065">
        <v>2014</v>
      </c>
    </row>
    <row r="4066" spans="1:23" ht="30" x14ac:dyDescent="0.25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3">
        <f t="shared" si="254"/>
        <v>42093.379930555551</v>
      </c>
      <c r="T4066" s="13">
        <f t="shared" si="255"/>
        <v>42123.379930555551</v>
      </c>
      <c r="U4066" s="12">
        <v>42093</v>
      </c>
      <c r="V4066" s="12">
        <v>42123</v>
      </c>
      <c r="W4066">
        <v>2015</v>
      </c>
    </row>
    <row r="4067" spans="1:23" ht="30" x14ac:dyDescent="0.25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3">
        <f t="shared" si="254"/>
        <v>41833.74318287037</v>
      </c>
      <c r="T4067" s="13">
        <f t="shared" si="255"/>
        <v>41863.74318287037</v>
      </c>
      <c r="U4067" s="12">
        <v>41833</v>
      </c>
      <c r="V4067" s="12">
        <v>41863</v>
      </c>
      <c r="W4067">
        <v>2014</v>
      </c>
    </row>
    <row r="4068" spans="1:23" ht="30" x14ac:dyDescent="0.25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3">
        <f t="shared" si="254"/>
        <v>42478.830879629626</v>
      </c>
      <c r="T4068" s="13">
        <f t="shared" si="255"/>
        <v>42508.830879629626</v>
      </c>
      <c r="U4068" s="12">
        <v>42478</v>
      </c>
      <c r="V4068" s="12">
        <v>42508</v>
      </c>
      <c r="W4068">
        <v>2016</v>
      </c>
    </row>
    <row r="4069" spans="1:23" ht="30" x14ac:dyDescent="0.25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3">
        <f t="shared" si="254"/>
        <v>42234.909143518518</v>
      </c>
      <c r="T4069" s="13">
        <f t="shared" si="255"/>
        <v>42274.909143518518</v>
      </c>
      <c r="U4069" s="12">
        <v>42234</v>
      </c>
      <c r="V4069" s="12">
        <v>42274</v>
      </c>
      <c r="W4069">
        <v>2015</v>
      </c>
    </row>
    <row r="4070" spans="1:23" ht="30" x14ac:dyDescent="0.25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3">
        <f t="shared" si="254"/>
        <v>42718.755266203698</v>
      </c>
      <c r="T4070" s="13">
        <f t="shared" si="255"/>
        <v>42748.753472222219</v>
      </c>
      <c r="U4070" s="12">
        <v>42718</v>
      </c>
      <c r="V4070" s="12">
        <v>42748</v>
      </c>
      <c r="W4070">
        <v>2016</v>
      </c>
    </row>
    <row r="4071" spans="1:23" ht="30" x14ac:dyDescent="0.25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3">
        <f t="shared" si="254"/>
        <v>42022.453194444439</v>
      </c>
      <c r="T4071" s="13">
        <f t="shared" si="255"/>
        <v>42063.291666666664</v>
      </c>
      <c r="U4071" s="12">
        <v>42022</v>
      </c>
      <c r="V4071" s="12">
        <v>42063</v>
      </c>
      <c r="W4071">
        <v>2015</v>
      </c>
    </row>
    <row r="4072" spans="1:23" ht="30" x14ac:dyDescent="0.25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3">
        <f t="shared" si="254"/>
        <v>42031.458564814813</v>
      </c>
      <c r="T4072" s="13">
        <f t="shared" si="255"/>
        <v>42063.916666666664</v>
      </c>
      <c r="U4072" s="12">
        <v>42031</v>
      </c>
      <c r="V4072" s="12">
        <v>42063</v>
      </c>
      <c r="W4072">
        <v>2015</v>
      </c>
    </row>
    <row r="4073" spans="1:23" ht="30" x14ac:dyDescent="0.25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3">
        <f t="shared" si="254"/>
        <v>42700.59642361111</v>
      </c>
      <c r="T4073" s="13">
        <f t="shared" si="255"/>
        <v>42730.59642361111</v>
      </c>
      <c r="U4073" s="12">
        <v>42700</v>
      </c>
      <c r="V4073" s="12">
        <v>42730</v>
      </c>
      <c r="W4073">
        <v>2016</v>
      </c>
    </row>
    <row r="4074" spans="1:23" ht="30" x14ac:dyDescent="0.25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3">
        <f t="shared" si="254"/>
        <v>41812.566099537034</v>
      </c>
      <c r="T4074" s="13">
        <f t="shared" si="255"/>
        <v>41872.566099537034</v>
      </c>
      <c r="U4074" s="12">
        <v>41812</v>
      </c>
      <c r="V4074" s="12">
        <v>41872</v>
      </c>
      <c r="W4074">
        <v>2014</v>
      </c>
    </row>
    <row r="4075" spans="1:23" ht="30" x14ac:dyDescent="0.25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3">
        <f t="shared" si="254"/>
        <v>42078.136875000004</v>
      </c>
      <c r="T4075" s="13">
        <f t="shared" si="255"/>
        <v>42132.958333333336</v>
      </c>
      <c r="U4075" s="12">
        <v>42078</v>
      </c>
      <c r="V4075" s="12">
        <v>42132</v>
      </c>
      <c r="W4075">
        <v>2015</v>
      </c>
    </row>
    <row r="4076" spans="1:23" ht="30" x14ac:dyDescent="0.25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3">
        <f t="shared" si="254"/>
        <v>42283.344618055555</v>
      </c>
      <c r="T4076" s="13">
        <f t="shared" si="255"/>
        <v>42313.386284722219</v>
      </c>
      <c r="U4076" s="12">
        <v>42283</v>
      </c>
      <c r="V4076" s="12">
        <v>42313</v>
      </c>
      <c r="W4076">
        <v>2015</v>
      </c>
    </row>
    <row r="4077" spans="1:23" ht="30" x14ac:dyDescent="0.25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3">
        <f t="shared" si="254"/>
        <v>41778.837604166663</v>
      </c>
      <c r="T4077" s="13">
        <f t="shared" si="255"/>
        <v>41820.519444444442</v>
      </c>
      <c r="U4077" s="12">
        <v>41778</v>
      </c>
      <c r="V4077" s="12">
        <v>41820</v>
      </c>
      <c r="W4077">
        <v>2014</v>
      </c>
    </row>
    <row r="4078" spans="1:23" ht="30" x14ac:dyDescent="0.25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3">
        <f t="shared" si="254"/>
        <v>41905.587372685186</v>
      </c>
      <c r="T4078" s="13">
        <f t="shared" si="255"/>
        <v>41933.618749999994</v>
      </c>
      <c r="U4078" s="12">
        <v>41905</v>
      </c>
      <c r="V4078" s="12">
        <v>41933</v>
      </c>
      <c r="W4078">
        <v>2014</v>
      </c>
    </row>
    <row r="4079" spans="1:23" ht="30" x14ac:dyDescent="0.25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3">
        <f t="shared" si="254"/>
        <v>42695.502245370364</v>
      </c>
      <c r="T4079" s="13">
        <f t="shared" si="255"/>
        <v>42725.502245370364</v>
      </c>
      <c r="U4079" s="12">
        <v>42695</v>
      </c>
      <c r="V4079" s="12">
        <v>42725</v>
      </c>
      <c r="W4079">
        <v>2016</v>
      </c>
    </row>
    <row r="4080" spans="1:23" ht="30" x14ac:dyDescent="0.25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3">
        <f t="shared" si="254"/>
        <v>42732.579189814809</v>
      </c>
      <c r="T4080" s="13">
        <f t="shared" si="255"/>
        <v>42762.579189814809</v>
      </c>
      <c r="U4080" s="12">
        <v>42732</v>
      </c>
      <c r="V4080" s="12">
        <v>42762</v>
      </c>
      <c r="W4080">
        <v>2016</v>
      </c>
    </row>
    <row r="4081" spans="1:23" ht="30" x14ac:dyDescent="0.25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3">
        <f t="shared" si="254"/>
        <v>42510.730567129627</v>
      </c>
      <c r="T4081" s="13">
        <f t="shared" si="255"/>
        <v>42540.730567129627</v>
      </c>
      <c r="U4081" s="12">
        <v>42510</v>
      </c>
      <c r="V4081" s="12">
        <v>42540</v>
      </c>
      <c r="W4081">
        <v>2016</v>
      </c>
    </row>
    <row r="4082" spans="1:23" ht="30" x14ac:dyDescent="0.25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3">
        <f t="shared" si="254"/>
        <v>42511.489768518521</v>
      </c>
      <c r="T4082" s="13">
        <f t="shared" si="255"/>
        <v>42535.57916666667</v>
      </c>
      <c r="U4082" s="12">
        <v>42511</v>
      </c>
      <c r="V4082" s="12">
        <v>42535</v>
      </c>
      <c r="W4082">
        <v>2016</v>
      </c>
    </row>
    <row r="4083" spans="1:23" ht="30" x14ac:dyDescent="0.25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3">
        <f t="shared" si="254"/>
        <v>42041.372974537029</v>
      </c>
      <c r="T4083" s="13">
        <f t="shared" si="255"/>
        <v>42071.331307870372</v>
      </c>
      <c r="U4083" s="12">
        <v>42041</v>
      </c>
      <c r="V4083" s="12">
        <v>42071</v>
      </c>
      <c r="W4083">
        <v>2015</v>
      </c>
    </row>
    <row r="4084" spans="1:23" ht="30" x14ac:dyDescent="0.25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3">
        <f t="shared" si="254"/>
        <v>42306.980937499997</v>
      </c>
      <c r="T4084" s="13">
        <f t="shared" si="255"/>
        <v>42322.749999999993</v>
      </c>
      <c r="U4084" s="12">
        <v>42306</v>
      </c>
      <c r="V4084" s="12">
        <v>42322</v>
      </c>
      <c r="W4084">
        <v>2015</v>
      </c>
    </row>
    <row r="4085" spans="1:23" ht="30" x14ac:dyDescent="0.25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3">
        <f t="shared" si="254"/>
        <v>42353.553425925922</v>
      </c>
      <c r="T4085" s="13">
        <f t="shared" si="255"/>
        <v>42383.553425925922</v>
      </c>
      <c r="U4085" s="12">
        <v>42353</v>
      </c>
      <c r="V4085" s="12">
        <v>42383</v>
      </c>
      <c r="W4085">
        <v>2015</v>
      </c>
    </row>
    <row r="4086" spans="1:23" ht="30" x14ac:dyDescent="0.25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3">
        <f t="shared" si="254"/>
        <v>42622.228078703702</v>
      </c>
      <c r="T4086" s="13">
        <f t="shared" si="255"/>
        <v>42652.228078703702</v>
      </c>
      <c r="U4086" s="12">
        <v>42622</v>
      </c>
      <c r="V4086" s="12">
        <v>42652</v>
      </c>
      <c r="W4086">
        <v>2016</v>
      </c>
    </row>
    <row r="4087" spans="1:23" ht="30" x14ac:dyDescent="0.25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3">
        <f t="shared" si="254"/>
        <v>42058.395543981482</v>
      </c>
      <c r="T4087" s="13">
        <f t="shared" si="255"/>
        <v>42086.957638888889</v>
      </c>
      <c r="U4087" s="12">
        <v>42058</v>
      </c>
      <c r="V4087" s="12">
        <v>42086</v>
      </c>
      <c r="W4087">
        <v>2015</v>
      </c>
    </row>
    <row r="4088" spans="1:23" ht="30" x14ac:dyDescent="0.25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3">
        <f t="shared" si="254"/>
        <v>42304.732627314814</v>
      </c>
      <c r="T4088" s="13">
        <f t="shared" si="255"/>
        <v>42328.958333333336</v>
      </c>
      <c r="U4088" s="12">
        <v>42304</v>
      </c>
      <c r="V4088" s="12">
        <v>42328</v>
      </c>
      <c r="W4088">
        <v>2015</v>
      </c>
    </row>
    <row r="4089" spans="1:23" x14ac:dyDescent="0.25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3">
        <f t="shared" si="254"/>
        <v>42538.53456018518</v>
      </c>
      <c r="T4089" s="13">
        <f t="shared" si="255"/>
        <v>42568.53456018518</v>
      </c>
      <c r="U4089" s="12">
        <v>42538</v>
      </c>
      <c r="V4089" s="12">
        <v>42568</v>
      </c>
      <c r="W4089">
        <v>2016</v>
      </c>
    </row>
    <row r="4090" spans="1:23" ht="30" x14ac:dyDescent="0.25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3">
        <f t="shared" si="254"/>
        <v>41990.40421296296</v>
      </c>
      <c r="T4090" s="13">
        <f t="shared" si="255"/>
        <v>42020.226388888892</v>
      </c>
      <c r="U4090" s="12">
        <v>41990</v>
      </c>
      <c r="V4090" s="12">
        <v>42020</v>
      </c>
      <c r="W4090">
        <v>2014</v>
      </c>
    </row>
    <row r="4091" spans="1:23" ht="30" x14ac:dyDescent="0.25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3">
        <f t="shared" si="254"/>
        <v>42122.524166666662</v>
      </c>
      <c r="T4091" s="13">
        <f t="shared" si="255"/>
        <v>42155.524305555555</v>
      </c>
      <c r="U4091" s="12">
        <v>42122</v>
      </c>
      <c r="V4091" s="12">
        <v>42155</v>
      </c>
      <c r="W4091">
        <v>2015</v>
      </c>
    </row>
    <row r="4092" spans="1:23" ht="30" x14ac:dyDescent="0.25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3">
        <f t="shared" si="254"/>
        <v>42209.464548611104</v>
      </c>
      <c r="T4092" s="13">
        <f t="shared" si="255"/>
        <v>42223.416666666664</v>
      </c>
      <c r="U4092" s="12">
        <v>42209</v>
      </c>
      <c r="V4092" s="12">
        <v>42223</v>
      </c>
      <c r="W4092">
        <v>2015</v>
      </c>
    </row>
    <row r="4093" spans="1:23" ht="30" x14ac:dyDescent="0.25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3">
        <f t="shared" si="254"/>
        <v>41990.298043981478</v>
      </c>
      <c r="T4093" s="13">
        <f t="shared" si="255"/>
        <v>42020.298043981478</v>
      </c>
      <c r="U4093" s="12">
        <v>41990</v>
      </c>
      <c r="V4093" s="12">
        <v>42020</v>
      </c>
      <c r="W4093">
        <v>2014</v>
      </c>
    </row>
    <row r="4094" spans="1:23" ht="30" x14ac:dyDescent="0.25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3">
        <f t="shared" si="254"/>
        <v>42038.986655092587</v>
      </c>
      <c r="T4094" s="13">
        <f t="shared" si="255"/>
        <v>42098.94498842593</v>
      </c>
      <c r="U4094" s="12">
        <v>42038</v>
      </c>
      <c r="V4094" s="12">
        <v>42098</v>
      </c>
      <c r="W4094">
        <v>2015</v>
      </c>
    </row>
    <row r="4095" spans="1:23" ht="30" x14ac:dyDescent="0.25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3">
        <f t="shared" si="254"/>
        <v>42178.607557870368</v>
      </c>
      <c r="T4095" s="13">
        <f t="shared" si="255"/>
        <v>42238.607557870368</v>
      </c>
      <c r="U4095" s="12">
        <v>42178</v>
      </c>
      <c r="V4095" s="12">
        <v>42238</v>
      </c>
      <c r="W4095">
        <v>2015</v>
      </c>
    </row>
    <row r="4096" spans="1:23" ht="30" x14ac:dyDescent="0.25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3">
        <f t="shared" si="254"/>
        <v>41889.878472222219</v>
      </c>
      <c r="T4096" s="13">
        <f t="shared" si="255"/>
        <v>41933.999305555553</v>
      </c>
      <c r="U4096" s="12">
        <v>41889</v>
      </c>
      <c r="V4096" s="12">
        <v>41933</v>
      </c>
      <c r="W4096">
        <v>2014</v>
      </c>
    </row>
    <row r="4097" spans="1:23" ht="30" x14ac:dyDescent="0.25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3">
        <f t="shared" si="254"/>
        <v>42692.823495370372</v>
      </c>
      <c r="T4097" s="13">
        <f t="shared" si="255"/>
        <v>42722.823495370372</v>
      </c>
      <c r="U4097" s="12">
        <v>42692</v>
      </c>
      <c r="V4097" s="12">
        <v>42722</v>
      </c>
      <c r="W4097">
        <v>2016</v>
      </c>
    </row>
    <row r="4098" spans="1:23" ht="30" x14ac:dyDescent="0.25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7">
        <f t="shared" si="253"/>
        <v>80</v>
      </c>
      <c r="Q4098" t="s">
        <v>8317</v>
      </c>
      <c r="R4098" t="s">
        <v>8318</v>
      </c>
      <c r="S4098" s="13">
        <f t="shared" si="254"/>
        <v>42750.321979166663</v>
      </c>
      <c r="T4098" s="13">
        <f t="shared" si="255"/>
        <v>42794.160416666658</v>
      </c>
      <c r="U4098" s="12">
        <v>42750</v>
      </c>
      <c r="V4098" s="12">
        <v>42794</v>
      </c>
      <c r="W4098">
        <v>2017</v>
      </c>
    </row>
    <row r="4099" spans="1:23" ht="30" x14ac:dyDescent="0.25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3">
        <f t="shared" ref="S4099:S4115" si="258">(((J4099/60)/60)/24)+DATE(1970,1,1)+(-5/24)</f>
        <v>42344.616168981483</v>
      </c>
      <c r="T4099" s="13">
        <f t="shared" ref="T4099:T4115" si="259">(((I4099/60)/60)/24)+DATE(1970,1,1)+(-5/24)</f>
        <v>42400.788194444445</v>
      </c>
      <c r="U4099" s="12">
        <v>42344</v>
      </c>
      <c r="V4099" s="12">
        <v>42400</v>
      </c>
      <c r="W4099">
        <v>2015</v>
      </c>
    </row>
    <row r="4100" spans="1:23" ht="30" x14ac:dyDescent="0.25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3">
        <f t="shared" si="258"/>
        <v>42495.51385416666</v>
      </c>
      <c r="T4100" s="13">
        <f t="shared" si="259"/>
        <v>42525.51385416666</v>
      </c>
      <c r="U4100" s="12">
        <v>42495</v>
      </c>
      <c r="V4100" s="12">
        <v>42525</v>
      </c>
      <c r="W4100">
        <v>2016</v>
      </c>
    </row>
    <row r="4101" spans="1:23" ht="30" x14ac:dyDescent="0.25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3">
        <f t="shared" si="258"/>
        <v>42570.642048611109</v>
      </c>
      <c r="T4101" s="13">
        <f t="shared" si="259"/>
        <v>42615.642048611109</v>
      </c>
      <c r="U4101" s="12">
        <v>42570</v>
      </c>
      <c r="V4101" s="12">
        <v>42615</v>
      </c>
      <c r="W4101">
        <v>2016</v>
      </c>
    </row>
    <row r="4102" spans="1:23" ht="30" x14ac:dyDescent="0.25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3">
        <f t="shared" si="258"/>
        <v>41926.916550925926</v>
      </c>
      <c r="T4102" s="13">
        <f t="shared" si="259"/>
        <v>41936.916550925926</v>
      </c>
      <c r="U4102" s="12">
        <v>41926</v>
      </c>
      <c r="V4102" s="12">
        <v>41936</v>
      </c>
      <c r="W4102">
        <v>2014</v>
      </c>
    </row>
    <row r="4103" spans="1:23" ht="30" x14ac:dyDescent="0.25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3">
        <f t="shared" si="258"/>
        <v>42730.695393518516</v>
      </c>
      <c r="T4103" s="13">
        <f t="shared" si="259"/>
        <v>42760.695393518516</v>
      </c>
      <c r="U4103" s="12">
        <v>42730</v>
      </c>
      <c r="V4103" s="12">
        <v>42760</v>
      </c>
      <c r="W4103">
        <v>2016</v>
      </c>
    </row>
    <row r="4104" spans="1:23" ht="30" x14ac:dyDescent="0.25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3">
        <f t="shared" si="258"/>
        <v>42475.639733796292</v>
      </c>
      <c r="T4104" s="13">
        <f t="shared" si="259"/>
        <v>42505.639733796292</v>
      </c>
      <c r="U4104" s="12">
        <v>42475</v>
      </c>
      <c r="V4104" s="12">
        <v>42505</v>
      </c>
      <c r="W4104">
        <v>2016</v>
      </c>
    </row>
    <row r="4105" spans="1:23" ht="30" x14ac:dyDescent="0.25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3">
        <f t="shared" si="258"/>
        <v>42188.624606481484</v>
      </c>
      <c r="T4105" s="13">
        <f t="shared" si="259"/>
        <v>42242.563888888886</v>
      </c>
      <c r="U4105" s="12">
        <v>42188</v>
      </c>
      <c r="V4105" s="12">
        <v>42242</v>
      </c>
      <c r="W4105">
        <v>2015</v>
      </c>
    </row>
    <row r="4106" spans="1:23" ht="30" x14ac:dyDescent="0.25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3">
        <f t="shared" si="258"/>
        <v>42640.069837962961</v>
      </c>
      <c r="T4106" s="13">
        <f t="shared" si="259"/>
        <v>42670.069837962961</v>
      </c>
      <c r="U4106" s="12">
        <v>42640</v>
      </c>
      <c r="V4106" s="12">
        <v>42670</v>
      </c>
      <c r="W4106">
        <v>2016</v>
      </c>
    </row>
    <row r="4107" spans="1:23" ht="30" x14ac:dyDescent="0.25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3">
        <f t="shared" si="258"/>
        <v>42696.802187499998</v>
      </c>
      <c r="T4107" s="13">
        <f t="shared" si="259"/>
        <v>42729.802187499998</v>
      </c>
      <c r="U4107" s="12">
        <v>42696</v>
      </c>
      <c r="V4107" s="12">
        <v>42729</v>
      </c>
      <c r="W4107">
        <v>2016</v>
      </c>
    </row>
    <row r="4108" spans="1:23" ht="30" x14ac:dyDescent="0.25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3">
        <f t="shared" si="258"/>
        <v>42052.841041666667</v>
      </c>
      <c r="T4108" s="13">
        <f t="shared" si="259"/>
        <v>42095.833333333336</v>
      </c>
      <c r="U4108" s="12">
        <v>42052</v>
      </c>
      <c r="V4108" s="12">
        <v>42095</v>
      </c>
      <c r="W4108">
        <v>2015</v>
      </c>
    </row>
    <row r="4109" spans="1:23" ht="30" x14ac:dyDescent="0.25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3">
        <f t="shared" si="258"/>
        <v>41883.708344907405</v>
      </c>
      <c r="T4109" s="13">
        <f t="shared" si="259"/>
        <v>41906.708344907405</v>
      </c>
      <c r="U4109" s="12">
        <v>41883</v>
      </c>
      <c r="V4109" s="12">
        <v>41906</v>
      </c>
      <c r="W4109">
        <v>2014</v>
      </c>
    </row>
    <row r="4110" spans="1:23" ht="30" x14ac:dyDescent="0.25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3">
        <f t="shared" si="258"/>
        <v>42766.823344907411</v>
      </c>
      <c r="T4110" s="13">
        <f t="shared" si="259"/>
        <v>42796.999999999993</v>
      </c>
      <c r="U4110" s="12">
        <v>42766</v>
      </c>
      <c r="V4110" s="12">
        <v>42797</v>
      </c>
      <c r="W4110">
        <v>2017</v>
      </c>
    </row>
    <row r="4111" spans="1:23" ht="30" x14ac:dyDescent="0.25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3">
        <f t="shared" si="258"/>
        <v>42307.331064814811</v>
      </c>
      <c r="T4111" s="13">
        <f t="shared" si="259"/>
        <v>42337.372731481482</v>
      </c>
      <c r="U4111" s="12">
        <v>42307</v>
      </c>
      <c r="V4111" s="12">
        <v>42337</v>
      </c>
      <c r="W4111">
        <v>2015</v>
      </c>
    </row>
    <row r="4112" spans="1:23" ht="30" x14ac:dyDescent="0.25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3">
        <f t="shared" si="258"/>
        <v>42512.418414351843</v>
      </c>
      <c r="T4112" s="13">
        <f t="shared" si="259"/>
        <v>42572.418414351843</v>
      </c>
      <c r="U4112" s="12">
        <v>42512</v>
      </c>
      <c r="V4112" s="12">
        <v>42572</v>
      </c>
      <c r="W4112">
        <v>2016</v>
      </c>
    </row>
    <row r="4113" spans="1:23" ht="30" x14ac:dyDescent="0.25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3">
        <f t="shared" si="258"/>
        <v>42028.927546296291</v>
      </c>
      <c r="T4113" s="13">
        <f t="shared" si="259"/>
        <v>42058.927546296291</v>
      </c>
      <c r="U4113" s="12">
        <v>42028</v>
      </c>
      <c r="V4113" s="12">
        <v>42058</v>
      </c>
      <c r="W4113">
        <v>2015</v>
      </c>
    </row>
    <row r="4114" spans="1:23" ht="30" x14ac:dyDescent="0.25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3">
        <f t="shared" si="258"/>
        <v>42400.738263888888</v>
      </c>
      <c r="T4114" s="13">
        <f t="shared" si="259"/>
        <v>42427.791666666664</v>
      </c>
      <c r="U4114" s="12">
        <v>42400</v>
      </c>
      <c r="V4114" s="12">
        <v>42427</v>
      </c>
      <c r="W4114">
        <v>2016</v>
      </c>
    </row>
    <row r="4115" spans="1:23" ht="30" x14ac:dyDescent="0.25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3">
        <f t="shared" si="258"/>
        <v>42358.364849537036</v>
      </c>
      <c r="T4115" s="13">
        <f t="shared" si="259"/>
        <v>42377.06527777778</v>
      </c>
      <c r="U4115" s="12">
        <v>42358</v>
      </c>
      <c r="V4115" s="12">
        <v>42377</v>
      </c>
      <c r="W4115">
        <v>2015</v>
      </c>
    </row>
  </sheetData>
  <autoFilter ref="A1:T4115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W1">
    <cfRule type="colorScale" priority="8">
      <colorScale>
        <cfvo type="percent" val="0"/>
        <cfvo type="percent" val="50"/>
        <cfvo type="max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topLeftCell="A10" workbookViewId="0">
      <selection activeCell="K12" sqref="K1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5">
      <c r="A2" t="s">
        <v>8387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SUM(B2+C2+D2)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8388</v>
      </c>
      <c r="B3">
        <f>COUNTIFS(Data!$D:$D,"&gt;=1000",Data!$D:$D,"&lt;=4999",Data!$F:$F,"Successful")</f>
        <v>932</v>
      </c>
      <c r="C3">
        <f>COUNTIFS(Data!$D:$D,"&gt;=1000",Data!$D:$D,"&lt;=4999",Data!$F:$F,"Failed")</f>
        <v>420</v>
      </c>
      <c r="D3">
        <f>COUNTIFS(Data!$D:$D,"&gt;=1000",Data!$D:$D,"&lt;=4999",Data!$F:$F,"Canceled")</f>
        <v>60</v>
      </c>
      <c r="E3">
        <f t="shared" ref="E3:E13" si="0">SUM(B3+C3+D3)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8389</v>
      </c>
      <c r="B4">
        <f>COUNTIFS(Data!$D:$D,"&gt;=5000",Data!$D:$D,"&lt;=9999",Data!$F:$F,"Successful")</f>
        <v>381</v>
      </c>
      <c r="C4">
        <f>COUNTIFS(Data!$D:$D,"&gt;=5000",Data!$D:$D,"&lt;=9999",Data!$F:$F,"Failed")</f>
        <v>283</v>
      </c>
      <c r="D4">
        <f>COUNTIFS(Data!$D:$D,"&gt;=5000",Data!$D:$D,"&lt;=9999",Data!$F:$F,"Canceled")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8390</v>
      </c>
      <c r="B5">
        <f>COUNTIFS(Data!$D:$D,"&gt;=10000",Data!$D:$D,"&lt;=14999",Data!$F:$F,"Successful")</f>
        <v>168</v>
      </c>
      <c r="C5">
        <f>COUNTIFS(Data!$D:$D,"&gt;=10000",Data!$D:$D,"&lt;=14999",Data!$F:$F,"Failed")</f>
        <v>144</v>
      </c>
      <c r="D5">
        <f>COUNTIFS(Data!$D:$D,"&gt;=10000",Data!$D:$D,"&lt;=14999",Data!$F:$F,"Canceled")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8391</v>
      </c>
      <c r="B6">
        <f>COUNTIFS(Data!$D:$D,"&gt;=15000",Data!$D:$D,"&lt;=19999",Data!$F:$F,"Successful")</f>
        <v>94</v>
      </c>
      <c r="C6">
        <f>COUNTIFS(Data!$D:$D,"&gt;=15000",Data!$D:$D,"&lt;=19999",Data!$F:$F,"Failed")</f>
        <v>90</v>
      </c>
      <c r="D6">
        <f>COUNTIFS(Data!$D:$D,"&gt;=15000",Data!$D:$D,"&lt;=19999",Data!$F:$F,"Canceled")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8392</v>
      </c>
      <c r="B7">
        <f>COUNTIFS(Data!$D:$D,"&gt;=20000",Data!$D:$D,"&lt;=24999",Data!$F:$F,"Successful")</f>
        <v>62</v>
      </c>
      <c r="C7">
        <f>COUNTIFS(Data!$D:$D,"&gt;=20000",Data!$D:$D,"&lt;=24999",Data!$F:$F,"Failed")</f>
        <v>72</v>
      </c>
      <c r="D7">
        <f>COUNTIFS(Data!$D:$D,"&gt;=20000",Data!$D:$D,"&lt;=24999",Data!$F:$F,"Canceled")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8393</v>
      </c>
      <c r="B8">
        <f>COUNTIFS(Data!$D:$D,"&gt;=25000",Data!$D:$D,"&lt;=29999",Data!$F:$F,"Successful")</f>
        <v>55</v>
      </c>
      <c r="C8">
        <f>COUNTIFS(Data!$D:$D,"&gt;=25000",Data!$D:$D,"&lt;=29999",Data!$F:$F,"Failed")</f>
        <v>64</v>
      </c>
      <c r="D8">
        <f>COUNTIFS(Data!$D:$D,"&gt;=25000",Data!$D:$D,"&lt;=29999",Data!$F:$F,"Canceled")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8394</v>
      </c>
      <c r="B9">
        <f>COUNTIFS(Data!$D:$D,"&gt;=30000",Data!$D:$D,"&lt;=34999",Data!$F:$F,"Successful")</f>
        <v>32</v>
      </c>
      <c r="C9">
        <f>COUNTIFS(Data!$D:$D,"&gt;=30000",Data!$D:$D,"&lt;=34999",Data!$F:$F,"Failed")</f>
        <v>37</v>
      </c>
      <c r="D9">
        <f>COUNTIFS(Data!$D:$D,"&gt;=30000",Data!$D:$D,"&lt;=34999",Data!$F:$F,"Canceled")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8395</v>
      </c>
      <c r="B10">
        <f>COUNTIFS(Data!$D:$D,"&gt;=35000",Data!$D:$D,"&lt;=39999",Data!$F:$F,"Successful")</f>
        <v>26</v>
      </c>
      <c r="C10">
        <f>COUNTIFS(Data!$D:$D,"&gt;=35000",Data!$D:$D,"&lt;=39999",Data!$F:$F,"Failed")</f>
        <v>22</v>
      </c>
      <c r="D10">
        <f>COUNTIFS(Data!$D:$D,"&gt;=35000",Data!$D:$D,"&lt;=39999",Data!$F:$F,"Canceled")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8396</v>
      </c>
      <c r="B11">
        <f>COUNTIFS(Data!$D:$D,"&gt;=40000",Data!$D:$D,"&lt;=49999",Data!$F:$F,"Successful")</f>
        <v>27</v>
      </c>
      <c r="C11">
        <f>COUNTIFS(Data!$D:$D,"&gt;=40000",Data!$D:$D,"&lt;=49999",Data!$F:$F,"Failed")</f>
        <v>27</v>
      </c>
      <c r="D11">
        <f>COUNTIFS(Data!$D:$D,"&gt;=40000",Data!$D:$D,"&lt;=49999",Data!$F:$F,"Canceled")</f>
        <v>10</v>
      </c>
      <c r="E11">
        <f t="shared" si="0"/>
        <v>64</v>
      </c>
      <c r="F11" s="5">
        <f t="shared" si="1"/>
        <v>0.421875</v>
      </c>
      <c r="G11" s="5">
        <f t="shared" si="2"/>
        <v>0.421875</v>
      </c>
      <c r="H11" s="5">
        <f t="shared" si="3"/>
        <v>0.15625</v>
      </c>
    </row>
    <row r="12" spans="1:8" x14ac:dyDescent="0.25">
      <c r="A12" t="s">
        <v>8397</v>
      </c>
      <c r="B12">
        <f>COUNTIFS(Data!$D:$D,"&gt;=45000",Data!$D:$D,"&lt;=49999",Data!$F:$F,"Successful")</f>
        <v>6</v>
      </c>
      <c r="C12">
        <f>COUNTIFS(Data!$D:$D,"&gt;=45000",Data!$D:$D,"&lt;=49999",Data!$F:$F,"Failed")</f>
        <v>11</v>
      </c>
      <c r="D12">
        <f>COUNTIFS(Data!$D:$D,"&gt;=45000",Data!$D:$D,"&lt;=49999",Data!$F:$F,"Canceled")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8398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dataConsolidate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Stats</vt:lpstr>
      <vt:lpstr>Sub-Category Stats</vt:lpstr>
      <vt:lpstr>Outcomes Based on Launch Date</vt:lpstr>
      <vt:lpstr>Data</vt:lpstr>
      <vt:lpstr>Bonus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Zachary Green</cp:lastModifiedBy>
  <dcterms:created xsi:type="dcterms:W3CDTF">2017-04-20T15:17:24Z</dcterms:created>
  <dcterms:modified xsi:type="dcterms:W3CDTF">2018-12-07T14:21:26Z</dcterms:modified>
</cp:coreProperties>
</file>