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250"/>
  </bookViews>
  <sheets>
    <sheet name="эксперты" sheetId="1" r:id="rId1"/>
    <sheet name="точки" sheetId="2" r:id="rId2"/>
  </sheets>
  <calcPr calcId="125725"/>
</workbook>
</file>

<file path=xl/calcChain.xml><?xml version="1.0" encoding="utf-8"?>
<calcChain xmlns="http://schemas.openxmlformats.org/spreadsheetml/2006/main">
  <c r="DR49" i="2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DS48"/>
  <c r="DS47"/>
  <c r="DS44"/>
  <c r="DS42"/>
  <c r="DS41"/>
  <c r="DS40"/>
  <c r="DS39"/>
  <c r="DS37"/>
  <c r="DS36"/>
  <c r="DS35"/>
  <c r="DS34"/>
  <c r="DS33"/>
  <c r="DS32"/>
  <c r="DS31"/>
  <c r="DS23"/>
  <c r="DS19"/>
  <c r="DS18"/>
  <c r="DS17"/>
  <c r="DS16"/>
  <c r="DS15"/>
  <c r="DS14"/>
  <c r="DS13"/>
  <c r="DS12"/>
  <c r="DS10"/>
  <c r="DS6"/>
  <c r="DS5"/>
  <c r="AQ58" i="1" l="1"/>
  <c r="AP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AR57"/>
  <c r="AO57"/>
  <c r="AR56"/>
  <c r="AO56"/>
  <c r="AR55"/>
  <c r="AO55"/>
  <c r="AR54"/>
  <c r="AO54"/>
  <c r="AR53"/>
  <c r="AO53"/>
  <c r="AR52"/>
  <c r="AO52"/>
  <c r="AO51"/>
  <c r="AR50"/>
  <c r="AO50"/>
  <c r="AR49"/>
  <c r="AO49"/>
  <c r="AR48"/>
  <c r="AO48"/>
  <c r="AR47"/>
  <c r="AO47"/>
  <c r="AR46"/>
  <c r="AO46"/>
  <c r="AO45"/>
  <c r="AO44"/>
  <c r="AO43"/>
  <c r="AR42"/>
  <c r="AO42"/>
  <c r="AR41"/>
  <c r="AO41"/>
  <c r="AR40"/>
  <c r="AO40"/>
  <c r="AR39"/>
  <c r="AO39"/>
  <c r="AR38"/>
  <c r="AO38"/>
  <c r="AR37"/>
  <c r="AO37"/>
  <c r="AR36"/>
  <c r="AO36"/>
  <c r="AR35"/>
  <c r="AO35"/>
  <c r="AR34"/>
  <c r="AO34"/>
  <c r="AR33"/>
  <c r="AO33"/>
  <c r="AR32"/>
  <c r="AO32"/>
  <c r="AR31"/>
  <c r="AO31"/>
  <c r="AR30"/>
  <c r="AO30"/>
  <c r="AR29"/>
  <c r="AO29"/>
  <c r="AR28"/>
  <c r="AO28"/>
  <c r="AO27"/>
  <c r="AO26"/>
  <c r="AR25"/>
  <c r="AO25"/>
  <c r="AR24"/>
  <c r="AO24"/>
  <c r="AR23"/>
  <c r="AO23"/>
  <c r="AO22"/>
  <c r="AR21"/>
  <c r="AO21"/>
  <c r="AR20"/>
  <c r="AO20"/>
  <c r="AO19"/>
  <c r="AR18"/>
  <c r="AO18"/>
  <c r="AR17"/>
  <c r="AO17"/>
  <c r="AR16"/>
  <c r="AO16"/>
  <c r="AO58" l="1"/>
  <c r="AR58"/>
</calcChain>
</file>

<file path=xl/sharedStrings.xml><?xml version="1.0" encoding="utf-8"?>
<sst xmlns="http://schemas.openxmlformats.org/spreadsheetml/2006/main" count="1124" uniqueCount="656">
  <si>
    <t>Отчет по расчету бонусов (Эксперты)</t>
  </si>
  <si>
    <t xml:space="preserve">Параметры отчета: </t>
  </si>
  <si>
    <t xml:space="preserve"> - по экспертам выдавшим кредит</t>
  </si>
  <si>
    <t xml:space="preserve"> - отчётный период с 01.11.2011 по 30.11.2011</t>
  </si>
  <si>
    <t xml:space="preserve"> - по подразделению: 001 (АО "Kaspi Bank")</t>
  </si>
  <si>
    <t xml:space="preserve"> - коэффициент для расчета бонусов для товарных кредитов: 1</t>
  </si>
  <si>
    <t xml:space="preserve"> - коэффициент для расчета бонусов для денежных кредитов: 1</t>
  </si>
  <si>
    <t xml:space="preserve"> - период для расчёта просрочки с 01.07.2011 по 30.09.2011</t>
  </si>
  <si>
    <t xml:space="preserve"> - минимальное количество дней просрочки: 7</t>
  </si>
  <si>
    <t>Количество выданных кредитов и карт за отчётный период с 01.11.2011 по 30.11.2011</t>
  </si>
  <si>
    <t>Сумма бонуса</t>
  </si>
  <si>
    <t>Количество просроченных кредитов за отчётный период с 01.07.2011 по 30.09.2011</t>
  </si>
  <si>
    <t>Информация по статусу</t>
  </si>
  <si>
    <t>Информация по пользователю</t>
  </si>
  <si>
    <t>Регион (ДНП)</t>
  </si>
  <si>
    <t>Город (УНП)</t>
  </si>
  <si>
    <t>Код подразделения (точки выдачи)</t>
  </si>
  <si>
    <t>Название точки выдачи</t>
  </si>
  <si>
    <t>Код вышестоящего подразделения</t>
  </si>
  <si>
    <t>Вышестоящее подразделение</t>
  </si>
  <si>
    <t>ФИО кредитного эксперта</t>
  </si>
  <si>
    <t>РНН кредитного эксперта</t>
  </si>
  <si>
    <t>Табельный номер кредитного эксперта</t>
  </si>
  <si>
    <t>15 минут</t>
  </si>
  <si>
    <t>15 минут (0 тенге 1й год)</t>
  </si>
  <si>
    <t>15 минут (-20% Новогодний)</t>
  </si>
  <si>
    <t>15 минут (-20%)</t>
  </si>
  <si>
    <t>15 минут (А1)</t>
  </si>
  <si>
    <t>15 минут (22.99%)</t>
  </si>
  <si>
    <t>15 минут (B1)</t>
  </si>
  <si>
    <t>15 минут (B1R)</t>
  </si>
  <si>
    <t>15 минут (С1)</t>
  </si>
  <si>
    <t>15 минут (C1R)</t>
  </si>
  <si>
    <t>15 минут (D)</t>
  </si>
  <si>
    <t>15 минут (грейс 30 дней)</t>
  </si>
  <si>
    <t>15 минут (грейс)</t>
  </si>
  <si>
    <t>15 минут (A)</t>
  </si>
  <si>
    <t>15 минут (B)</t>
  </si>
  <si>
    <t>15 минут (C)</t>
  </si>
  <si>
    <t>15 минут (E)</t>
  </si>
  <si>
    <t>За 15 минут</t>
  </si>
  <si>
    <t>За 15 минут (20%)</t>
  </si>
  <si>
    <t>За 15 минут (0 тенге 1й год)</t>
  </si>
  <si>
    <t>За 15 минут (22.99%)</t>
  </si>
  <si>
    <t>За 15 минут + ПОДАРОК</t>
  </si>
  <si>
    <t>Кредит сотруднику</t>
  </si>
  <si>
    <t>Кредит сотруднику (A)</t>
  </si>
  <si>
    <t>Бывший сотрудник</t>
  </si>
  <si>
    <t>Бывший сотрудник (AR)</t>
  </si>
  <si>
    <t>Бывший сотрудник (A)</t>
  </si>
  <si>
    <t>Личная карта</t>
  </si>
  <si>
    <t>Надежный партнер (А)</t>
  </si>
  <si>
    <t>Товар</t>
  </si>
  <si>
    <t>Деньги</t>
  </si>
  <si>
    <t>Итого</t>
  </si>
  <si>
    <t>Количество выданных кредитов</t>
  </si>
  <si>
    <t>Из них количество просроченных</t>
  </si>
  <si>
    <t>%% просрочки</t>
  </si>
  <si>
    <t>Статус пользователя</t>
  </si>
  <si>
    <t>С</t>
  </si>
  <si>
    <t>По</t>
  </si>
  <si>
    <t>Сетевое имя</t>
  </si>
  <si>
    <t>Должность в РФО</t>
  </si>
  <si>
    <t>Дата приёма (дата начала испытательного срока)</t>
  </si>
  <si>
    <t>Дата окончания испытательного срока</t>
  </si>
  <si>
    <t>Дата начала отпуска</t>
  </si>
  <si>
    <t>Дата окончания отпуска</t>
  </si>
  <si>
    <t>Дата отзыва из отпуска</t>
  </si>
  <si>
    <t>Дата перевода на бонусируюмую должность</t>
  </si>
  <si>
    <t>Старая должность</t>
  </si>
  <si>
    <t>Дата изменения фамилии</t>
  </si>
  <si>
    <t>Старая фамилия</t>
  </si>
  <si>
    <t>Дата расторжения трудового договора</t>
  </si>
  <si>
    <t>Комментарии</t>
  </si>
  <si>
    <t>Центр</t>
  </si>
  <si>
    <t>Темиртау</t>
  </si>
  <si>
    <t>001-107-340</t>
  </si>
  <si>
    <t>Отделение Мира 92, Темиртау, Мира 92 (Филиал Караганда)</t>
  </si>
  <si>
    <t>001-107</t>
  </si>
  <si>
    <t>Филиал Караганда</t>
  </si>
  <si>
    <t>ESB_USER</t>
  </si>
  <si>
    <t/>
  </si>
  <si>
    <t>Запад</t>
  </si>
  <si>
    <t>Актобе</t>
  </si>
  <si>
    <t>001-104-655</t>
  </si>
  <si>
    <t>ТОО "Gulser Coputers"(Актобе,Абулхаир Хана)</t>
  </si>
  <si>
    <t>001-104</t>
  </si>
  <si>
    <t>Филиал Актобе</t>
  </si>
  <si>
    <t>Құсейнов Нұрлан Мәдіғалиұлы</t>
  </si>
  <si>
    <t>060720025067</t>
  </si>
  <si>
    <t>000009974</t>
  </si>
  <si>
    <t>KUSSEINOV_09974</t>
  </si>
  <si>
    <t>01.07.2011</t>
  </si>
  <si>
    <t>31.08.2011</t>
  </si>
  <si>
    <t>001-104-679</t>
  </si>
  <si>
    <t>Отделение Абылхаир хана 53, Актобе, Абылхаир хана 53 (Филиал Актобе)</t>
  </si>
  <si>
    <t>Қалиева Құралай Жанатқызы</t>
  </si>
  <si>
    <t>060520060706</t>
  </si>
  <si>
    <t>000005000</t>
  </si>
  <si>
    <t>KALIEVA_K</t>
  </si>
  <si>
    <t>17.08.2011;21.09.2011;</t>
  </si>
  <si>
    <t>Менеджер продаж товарной точки;Менеджер продаж денежной точки;</t>
  </si>
  <si>
    <t>11.07.2011;</t>
  </si>
  <si>
    <t>КАЛИЕВА КУРАЛАЙ ЖАНАТКЫЗЫ;</t>
  </si>
  <si>
    <t>Юг</t>
  </si>
  <si>
    <t>Кызылорда</t>
  </si>
  <si>
    <t>001-109-677</t>
  </si>
  <si>
    <t>ТОО Компания  NEO Азия (Технодом)</t>
  </si>
  <si>
    <t>001-109</t>
  </si>
  <si>
    <t>Филиал Кызыл-орда</t>
  </si>
  <si>
    <t>Қанатбек Әсел</t>
  </si>
  <si>
    <t>330120538957</t>
  </si>
  <si>
    <t>000010708</t>
  </si>
  <si>
    <t>KANATBEK_10708</t>
  </si>
  <si>
    <t>03.10.2011</t>
  </si>
  <si>
    <t>02.12.2011</t>
  </si>
  <si>
    <t>Алматы</t>
  </si>
  <si>
    <t>001-123-222</t>
  </si>
  <si>
    <t>Отделение Толе би 130, Алматы, Толе би 130 (Южная столица)</t>
  </si>
  <si>
    <t>001-123</t>
  </si>
  <si>
    <t>Филиал Южная столица</t>
  </si>
  <si>
    <t>Қоңырбаева Алмагүл Таукенқызы</t>
  </si>
  <si>
    <t>330220185935</t>
  </si>
  <si>
    <t>000008976</t>
  </si>
  <si>
    <t>KONGYRBAYEVA</t>
  </si>
  <si>
    <t>02.03.2011</t>
  </si>
  <si>
    <t>01.05.2011</t>
  </si>
  <si>
    <t>24.08.2011;06.10.2011;</t>
  </si>
  <si>
    <t>Жезказган</t>
  </si>
  <si>
    <t>001-106-474</t>
  </si>
  <si>
    <t>ТОО Arena S, Жезказган, Сейфуллина 18</t>
  </si>
  <si>
    <t>001-106</t>
  </si>
  <si>
    <t>Филиал Жезказган</t>
  </si>
  <si>
    <t>Қожахмет Берік Мұратұлы</t>
  </si>
  <si>
    <t>302620306591</t>
  </si>
  <si>
    <t>000009588</t>
  </si>
  <si>
    <t>KOZHAHMET_09588</t>
  </si>
  <si>
    <t>20.05.2011</t>
  </si>
  <si>
    <t>19.07.2011</t>
  </si>
  <si>
    <t>001-900-335</t>
  </si>
  <si>
    <t>ТОО Arena S, Алматы, Толе би 113</t>
  </si>
  <si>
    <t>001-900</t>
  </si>
  <si>
    <t>Управление экспресс-кредитования по г. Алматы</t>
  </si>
  <si>
    <t>Қонысбай Нұрсұлтан Багланұлы</t>
  </si>
  <si>
    <t>600320091890</t>
  </si>
  <si>
    <t>000010951</t>
  </si>
  <si>
    <t>KONYSBAY_10951</t>
  </si>
  <si>
    <t>01.11.2011</t>
  </si>
  <si>
    <t>31.12.2011</t>
  </si>
  <si>
    <t>04.11.2011;09.11.2011;</t>
  </si>
  <si>
    <t>Қонысбай Нұрсұлтан Багланұлы;Қонысбай Нұрсұлтан Багданұлы;</t>
  </si>
  <si>
    <t>001-900-339</t>
  </si>
  <si>
    <t>Мини-офис, Алматы, 11мкрн. 26</t>
  </si>
  <si>
    <t>Әбдікерімов Нұрсұлтан Әлібекұлы</t>
  </si>
  <si>
    <t>211520756191</t>
  </si>
  <si>
    <t>000010257</t>
  </si>
  <si>
    <t>ABDIKERIMOV_10257</t>
  </si>
  <si>
    <t>10.08.2011</t>
  </si>
  <si>
    <t>09.10.2011</t>
  </si>
  <si>
    <t>001-123-223</t>
  </si>
  <si>
    <t>Отделение Абылай хана 113, Алматы, Абылай хана 113 (Южная столица)</t>
  </si>
  <si>
    <t>АБДИГУЛОВА АНЕЛ БЕКТУРГАНОВНА</t>
  </si>
  <si>
    <t>600719417291</t>
  </si>
  <si>
    <t>000001417</t>
  </si>
  <si>
    <t>ABDIKULOVA</t>
  </si>
  <si>
    <t>Шымкент</t>
  </si>
  <si>
    <t>001-116-396</t>
  </si>
  <si>
    <t>ТОО Arena S, Шымкент, Кабанбай Батыра 10</t>
  </si>
  <si>
    <t>001-116</t>
  </si>
  <si>
    <t>Филиал Шымкент</t>
  </si>
  <si>
    <t>АБДИЕВ ТАЛГАТ МУХИДИНОВИЧ</t>
  </si>
  <si>
    <t>582121681580</t>
  </si>
  <si>
    <t>000010589</t>
  </si>
  <si>
    <t>ABDIYEV_10589</t>
  </si>
  <si>
    <t>12.09.2011</t>
  </si>
  <si>
    <t>11.11.2011</t>
  </si>
  <si>
    <t>21.09.2011;</t>
  </si>
  <si>
    <t>Абдиев Талгат Мухидинович;</t>
  </si>
  <si>
    <t>001-116-344</t>
  </si>
  <si>
    <t>ТОО "ТД Эврика"(Жангильдина)</t>
  </si>
  <si>
    <t>АБДИКАИМОВ ЕРЛАН БАХРИДИНОВИЧ</t>
  </si>
  <si>
    <t>582121637429</t>
  </si>
  <si>
    <t>000011093</t>
  </si>
  <si>
    <t>ABDIKAIMOV_11093</t>
  </si>
  <si>
    <t>10.09.2011</t>
  </si>
  <si>
    <t>09.11.2011</t>
  </si>
  <si>
    <t>14.11.2011;</t>
  </si>
  <si>
    <t>Абдикаимов Ерлан Бахридинович;</t>
  </si>
  <si>
    <t>001-129-402</t>
  </si>
  <si>
    <t>ИП Абдрахманова Л.К., Темиртау, Блюхера 35 (Мебель)</t>
  </si>
  <si>
    <t>001-129</t>
  </si>
  <si>
    <t>Филиал Темиртау</t>
  </si>
  <si>
    <t>АБДРАХМАНОВА ГАУХАР СЕРИКОВНА</t>
  </si>
  <si>
    <t>302620249522</t>
  </si>
  <si>
    <t>000010963</t>
  </si>
  <si>
    <t>ABDRAKHMANOVA_10963</t>
  </si>
  <si>
    <t>11.11.2011;</t>
  </si>
  <si>
    <t>Абдрахманова Гаухар Сериковна;</t>
  </si>
  <si>
    <t>Восток</t>
  </si>
  <si>
    <t>Экибастуз</t>
  </si>
  <si>
    <t>001-140-101</t>
  </si>
  <si>
    <t>Ф.г. Экибастуз</t>
  </si>
  <si>
    <t>001-140</t>
  </si>
  <si>
    <t>Филиал Экибастуз</t>
  </si>
  <si>
    <t>АБДУАЛИЕВА АЙЖАН МАУЛИТОВНА</t>
  </si>
  <si>
    <t>451420096081</t>
  </si>
  <si>
    <t>000003117</t>
  </si>
  <si>
    <t>ABDUALIEVA_03117</t>
  </si>
  <si>
    <t>13.06.2006</t>
  </si>
  <si>
    <t>12.08.2006</t>
  </si>
  <si>
    <t>Север</t>
  </si>
  <si>
    <t>Костанай</t>
  </si>
  <si>
    <t>001-110-101</t>
  </si>
  <si>
    <t>Филиал г. Костанай</t>
  </si>
  <si>
    <t>001-110</t>
  </si>
  <si>
    <t>Филиал Костанай</t>
  </si>
  <si>
    <t>АБИЛЬМАЖИНОВА ЗАУРЕШ БУЛАТОВНА</t>
  </si>
  <si>
    <t>390910003111</t>
  </si>
  <si>
    <t>000000859</t>
  </si>
  <si>
    <t>ABILMAZHINOVA_00859</t>
  </si>
  <si>
    <t>21.08.2007</t>
  </si>
  <si>
    <t>20.10.2007</t>
  </si>
  <si>
    <t>001-116-355</t>
  </si>
  <si>
    <t>Отд-е "Рыскулова" г. Шымкент</t>
  </si>
  <si>
    <t>АБСИМЕТОВА АЙГЕРИМ БОЛАТОВНА</t>
  </si>
  <si>
    <t>581520055095</t>
  </si>
  <si>
    <t>000007397</t>
  </si>
  <si>
    <t>ABSIMETOVA_07397</t>
  </si>
  <si>
    <t>01.07.2010</t>
  </si>
  <si>
    <t>31.08.2010</t>
  </si>
  <si>
    <t>Семей</t>
  </si>
  <si>
    <t>001-111-557</t>
  </si>
  <si>
    <t>Отд-е Новостройка, г. Сем-ск</t>
  </si>
  <si>
    <t>001-111</t>
  </si>
  <si>
    <t>Филиал Семипалатинск</t>
  </si>
  <si>
    <t>АЙДАРХАНОВА ЗАРИНА КЫМБАТОВНА</t>
  </si>
  <si>
    <t>182720342957</t>
  </si>
  <si>
    <t>000005508</t>
  </si>
  <si>
    <t>AIDARHANOVA_05508</t>
  </si>
  <si>
    <t>21.12.2009</t>
  </si>
  <si>
    <t>20.02.2010</t>
  </si>
  <si>
    <t>Кордай</t>
  </si>
  <si>
    <t>001-128-500</t>
  </si>
  <si>
    <t>Отделение Мерке, Кордай</t>
  </si>
  <si>
    <t>001-128</t>
  </si>
  <si>
    <t>Филиал Кордай</t>
  </si>
  <si>
    <t>АЙСЕРИКОВА ГУЛНАЗ БАПАНБАЕВНА</t>
  </si>
  <si>
    <t>210610673015</t>
  </si>
  <si>
    <t>000003041</t>
  </si>
  <si>
    <t>AISERIKOVA_03041</t>
  </si>
  <si>
    <t>24.04.2006</t>
  </si>
  <si>
    <t>23.06.2006</t>
  </si>
  <si>
    <t>08.09.2011;</t>
  </si>
  <si>
    <t>08.07.2011;19.09.2011;</t>
  </si>
  <si>
    <t xml:space="preserve">Отпуск # LOCK. Пользователь планово блокирован.Основание# Ежегодный оплачиваемый трудовой отпуск с 08/09/2011 г. по 19/09/2011 г. Приказ № 5648-КО от 27/08/2011. датой 2011-09-08 00#00#00;UNLOCK. Пользователь планово разблокирован.Основание# Ежегодный оплачиваемый трудовой отпуск с 28/06/2011 г. по 08/07/2011 г. Приказ № 3367-КО от 16/06/2011. датой 2011-07-08 23#59#59;UNLOCK. Пользователь планово разблокирован.Основание# Ежегодный оплачиваемый трудовой отпуск с 08/09/2011 г. по 19/09/2011 г. Приказ № 5648-КО от 27/08/2011. датой 2011-09-19 23#59#59;  </t>
  </si>
  <si>
    <t>001-900-355</t>
  </si>
  <si>
    <t>ИП Липунова Е.В., Алматы, Сыздыкова 40</t>
  </si>
  <si>
    <t>АКИМОВА АЙНУР ТОРЕБАЕВНА</t>
  </si>
  <si>
    <t>600320665515</t>
  </si>
  <si>
    <t>000010028</t>
  </si>
  <si>
    <t>AKIMOVA_10028</t>
  </si>
  <si>
    <t>11.07.2011</t>
  </si>
  <si>
    <t>22.07.2011;</t>
  </si>
  <si>
    <t>Акимова Айнур Торебаевна;</t>
  </si>
  <si>
    <t>Астана</t>
  </si>
  <si>
    <t>001-101-245</t>
  </si>
  <si>
    <t>ТОО Компания NEO Азия</t>
  </si>
  <si>
    <t>001-101</t>
  </si>
  <si>
    <t>Филиал Астана</t>
  </si>
  <si>
    <t>АЛДАНОВА НУРСУЛУ БИСИМБАЕВНА</t>
  </si>
  <si>
    <t>620220471561</t>
  </si>
  <si>
    <t>000010285</t>
  </si>
  <si>
    <t>ALDANOVA_10285</t>
  </si>
  <si>
    <t>12.08.2011;</t>
  </si>
  <si>
    <t>Алданова Нурсулу Бисимбаевна;</t>
  </si>
  <si>
    <t>001-101-264</t>
  </si>
  <si>
    <t>ИП Курамжанова А.Ж., Астана, Валиханова 17</t>
  </si>
  <si>
    <t>АЛИНА АНАРА БУЛАТОВНА</t>
  </si>
  <si>
    <t>031220141895</t>
  </si>
  <si>
    <t>000009686</t>
  </si>
  <si>
    <t>ALINA_09686</t>
  </si>
  <si>
    <t>31.05.2011</t>
  </si>
  <si>
    <t>30.07.2011</t>
  </si>
  <si>
    <t>Петропавловск</t>
  </si>
  <si>
    <t>001-131-538</t>
  </si>
  <si>
    <t>ТОО Arena S, Петропавловск, Уалиханова 31</t>
  </si>
  <si>
    <t>001-131</t>
  </si>
  <si>
    <t>Филиал Петропавловск</t>
  </si>
  <si>
    <t>АРЫСТАНБАЕВА АСЕЛЬ САЙРАНОВНА</t>
  </si>
  <si>
    <t>480120505501</t>
  </si>
  <si>
    <t>000009198</t>
  </si>
  <si>
    <t>ARYSTANBAYEVA_09198</t>
  </si>
  <si>
    <t>01.04.2011</t>
  </si>
  <si>
    <t>001-109-101</t>
  </si>
  <si>
    <t>ф. г. Кызыл-Орда</t>
  </si>
  <si>
    <t>АСАНБАЕВА АСЕЛЬ АЛМАТОВНА</t>
  </si>
  <si>
    <t>330120515507</t>
  </si>
  <si>
    <t>000002145</t>
  </si>
  <si>
    <t>ASANBAEVA</t>
  </si>
  <si>
    <t>Менеджер продаж товарной точки;</t>
  </si>
  <si>
    <t>001-101-176</t>
  </si>
  <si>
    <t>Отделение Акжайык г. Астана</t>
  </si>
  <si>
    <t>АСЫЛГАЗИНА АКМАРАЛ МАУЛЕНОВНА</t>
  </si>
  <si>
    <t>451812202153</t>
  </si>
  <si>
    <t>000000221</t>
  </si>
  <si>
    <t>ASYLGAZINA</t>
  </si>
  <si>
    <t>07.09.2011;</t>
  </si>
  <si>
    <t>Начальник отделения;</t>
  </si>
  <si>
    <t xml:space="preserve">Отпуск # LOCK. Пользователь планово блокирован.Основание# Ежегодный оплачиваемый трудовой отпуск с 11/07/2011 г. по 22/07/2011 г. Приказ № 3979-ко от 07/07/2011. датой 2011-07-11 00#00#00;UNLOCK. Пользователь планово разблокирован.Основание# Ежегодный оплачиваемый трудовой отпуск с 11/07/2011 г. по 22/07/2011 г. Приказ № 3979-ко от 07/07/2011. датой 2011-07-22 23#59#59;  </t>
  </si>
  <si>
    <t>001-129-393</t>
  </si>
  <si>
    <t>ТОО Компания "NEO Азия" (Темиртау)</t>
  </si>
  <si>
    <t>АУБАКИРОВА АЙЗАДА СЕРИКОВНА</t>
  </si>
  <si>
    <t>301220224673</t>
  </si>
  <si>
    <t>000008198</t>
  </si>
  <si>
    <t>AUBAKIROVA_08198</t>
  </si>
  <si>
    <t>10.11.2010</t>
  </si>
  <si>
    <t>09.01.2011</t>
  </si>
  <si>
    <t>Кокшетау</t>
  </si>
  <si>
    <t>001-108-483</t>
  </si>
  <si>
    <t>ТОО "Фора Трейд" (Кокшетау, Дзержинского)</t>
  </si>
  <si>
    <t>001-108</t>
  </si>
  <si>
    <t>Филиал Кокшетау</t>
  </si>
  <si>
    <t>АХМЕТОВА АЛИЯ КАЙДАРБЕКОВНА</t>
  </si>
  <si>
    <t>482020072341</t>
  </si>
  <si>
    <t>000010565</t>
  </si>
  <si>
    <t>AHMETOVA_10565</t>
  </si>
  <si>
    <t>22.09.2011;</t>
  </si>
  <si>
    <t>Ахметова Алия Кайдарбековна;</t>
  </si>
  <si>
    <t>Алматинская область</t>
  </si>
  <si>
    <t>Каскелен</t>
  </si>
  <si>
    <t>001-117-170</t>
  </si>
  <si>
    <t>Отделение Тамаша, г. Каскелен</t>
  </si>
  <si>
    <t>001-117</t>
  </si>
  <si>
    <t>Филиал Каскелен</t>
  </si>
  <si>
    <t>АХМЕТОВА КУРАЛАЙ СЕРИКБАЕВНА</t>
  </si>
  <si>
    <t>090320239808</t>
  </si>
  <si>
    <t>000001246</t>
  </si>
  <si>
    <t>AHMETOVA_01246</t>
  </si>
  <si>
    <t>03.07.2006</t>
  </si>
  <si>
    <t>02.09.2006</t>
  </si>
  <si>
    <t>001-101-216</t>
  </si>
  <si>
    <t>ТОО Компания "NEO Азия" (Астана)</t>
  </si>
  <si>
    <t>АШЕРБЕКОВ ЖАСЛАН МУРАТОВИЧ</t>
  </si>
  <si>
    <t>620320481705</t>
  </si>
  <si>
    <t>000009851</t>
  </si>
  <si>
    <t>ASHERBEKOV_09851</t>
  </si>
  <si>
    <t>20.06.2011</t>
  </si>
  <si>
    <t>19.08.2011</t>
  </si>
  <si>
    <t>001-900-317</t>
  </si>
  <si>
    <t>ТОО Компания "Neo Азия"(Алматы,Мега)</t>
  </si>
  <si>
    <t>Абабахриев Ильшат Аркинтаевич</t>
  </si>
  <si>
    <t>600520404848</t>
  </si>
  <si>
    <t>000010948</t>
  </si>
  <si>
    <t>ABABAKHRIYEV_10948</t>
  </si>
  <si>
    <t>Талдыкорган</t>
  </si>
  <si>
    <t>001-112-711</t>
  </si>
  <si>
    <t>ИП Ха А.Н., Талдыкорган, Акын Сара 131</t>
  </si>
  <si>
    <t>001-112</t>
  </si>
  <si>
    <t>Филиал Талдыкорган</t>
  </si>
  <si>
    <t>Абайбеков Куаныш Серикович</t>
  </si>
  <si>
    <t>092220430842</t>
  </si>
  <si>
    <t>000010640</t>
  </si>
  <si>
    <t>ABAIBEKOV_10640</t>
  </si>
  <si>
    <t>001-900-333</t>
  </si>
  <si>
    <t>ТОО Arena S, Алматы, Суюнбая 2 (Мерей)</t>
  </si>
  <si>
    <t>Аббасов Бахтияр Усенович</t>
  </si>
  <si>
    <t>090920317772</t>
  </si>
  <si>
    <t>000010695</t>
  </si>
  <si>
    <t>ABBASSOV_10695</t>
  </si>
  <si>
    <t>001-128-001</t>
  </si>
  <si>
    <t>Абдибаева Асель Айтжановна</t>
  </si>
  <si>
    <t>210420048858</t>
  </si>
  <si>
    <t>000003044</t>
  </si>
  <si>
    <t>ABDIBAEVA_03044</t>
  </si>
  <si>
    <t>14.05.2007</t>
  </si>
  <si>
    <t>13.07.2007</t>
  </si>
  <si>
    <t>001-116-303</t>
  </si>
  <si>
    <t>Отделение Сары-агаш - ф.г. Шымкент</t>
  </si>
  <si>
    <t>Абдиев Кайсар Тасболатович</t>
  </si>
  <si>
    <t>581220262782</t>
  </si>
  <si>
    <t>000007910</t>
  </si>
  <si>
    <t>ABDIYEV_07910</t>
  </si>
  <si>
    <t>11.10.2010</t>
  </si>
  <si>
    <t>10.12.2010</t>
  </si>
  <si>
    <t>Тараз</t>
  </si>
  <si>
    <t>001-115-237</t>
  </si>
  <si>
    <t>Отделение Кулан - ф.г. Тараз</t>
  </si>
  <si>
    <t>001-115</t>
  </si>
  <si>
    <t>Филиал Тараз</t>
  </si>
  <si>
    <t>Абдикаримов Ержет Бейсенкулович</t>
  </si>
  <si>
    <t>210520261754</t>
  </si>
  <si>
    <t>000004803</t>
  </si>
  <si>
    <t>ABDIKARIMOV_04803</t>
  </si>
  <si>
    <t>01.10.2009</t>
  </si>
  <si>
    <t>30.11.2009</t>
  </si>
  <si>
    <t>001-123-231</t>
  </si>
  <si>
    <t>Отделение Толе би 279, Алматы, Толе би 279 (Южная столица)</t>
  </si>
  <si>
    <t>Абдикаримова Алия Бакытжановна</t>
  </si>
  <si>
    <t>091220952182</t>
  </si>
  <si>
    <t>000008825</t>
  </si>
  <si>
    <t>ABDIKARIMOVA</t>
  </si>
  <si>
    <t>21.02.2011</t>
  </si>
  <si>
    <t>20.04.2011</t>
  </si>
  <si>
    <t>04.08.2011;</t>
  </si>
  <si>
    <t>001-123-218</t>
  </si>
  <si>
    <t>Отделение "Айнабулак-3, 98Б"</t>
  </si>
  <si>
    <t>Абдикеримова Динара Маратовна</t>
  </si>
  <si>
    <t>211020123760</t>
  </si>
  <si>
    <t>000004945</t>
  </si>
  <si>
    <t>ABDIKERIMOVA_D</t>
  </si>
  <si>
    <t>25.07.2011;</t>
  </si>
  <si>
    <t>05.08.2011;</t>
  </si>
  <si>
    <t xml:space="preserve">Отпуск # LOCK. Пользователь планово блокирован.Основание# Ежегодный оплачиваемый трудовой отпуск с 25/07/2011 г. по 05/08/2011 г. Приказ № 4406-КО от 19/07/2011. датой 2011-07-25 00#00#00;UNLOCK. Пользователь планово разблокирован.Основание# Ежегодный оплачиваемый трудовой отпуск с 25/07/2011 г. по 05/08/2011 г. Приказ № 4406-КО от 19/07/2011. датой 2011-08-05 23#59#59;  </t>
  </si>
  <si>
    <t>001-116-406</t>
  </si>
  <si>
    <t>Мини-офис, Шымкент, Тамерлановское шоссе</t>
  </si>
  <si>
    <t>Абдирова Шара Кадыралиевна</t>
  </si>
  <si>
    <t>582121773729</t>
  </si>
  <si>
    <t>000011152</t>
  </si>
  <si>
    <t>ABDIROVA_11152</t>
  </si>
  <si>
    <t>21.11.2011</t>
  </si>
  <si>
    <t>20.01.2012</t>
  </si>
  <si>
    <t>24.11.2011;25.11.2011;</t>
  </si>
  <si>
    <t>Абдирова Шара Кадыралиевна;Абдирова Шара Ескалиевна;</t>
  </si>
  <si>
    <t>001-116-408</t>
  </si>
  <si>
    <t>ТОО Компания Neo Азия, Шымкент, Тамерлановское шоссе</t>
  </si>
  <si>
    <t>Абдрахманов Азамат Арыстанұлы</t>
  </si>
  <si>
    <t>582121626600</t>
  </si>
  <si>
    <t>000007843</t>
  </si>
  <si>
    <t>ABDRAHMANOV_AA</t>
  </si>
  <si>
    <t>01.10.2010</t>
  </si>
  <si>
    <t>30.11.2010</t>
  </si>
  <si>
    <t>Караганда</t>
  </si>
  <si>
    <t>001-107-331</t>
  </si>
  <si>
    <t>ТОО Белый ветер KZ, Караганда, Нуркена Абдирова 8 (Одак)</t>
  </si>
  <si>
    <t>Абдрахманов Толеген Амангельдыевич</t>
  </si>
  <si>
    <t>302020382683</t>
  </si>
  <si>
    <t>000008980</t>
  </si>
  <si>
    <t>ABDRAHMANOV_08980</t>
  </si>
  <si>
    <t>01.03.2011</t>
  </si>
  <si>
    <t>30.04.2011</t>
  </si>
  <si>
    <t>01.09.2011;</t>
  </si>
  <si>
    <t>12.09.2011;</t>
  </si>
  <si>
    <t>25.08.2011;01.12.2011;</t>
  </si>
  <si>
    <t xml:space="preserve">Отпуск # LOCK. Пользователь планово блокирован.Основание# Ежегодный оплачиваемый трудовой отпуск с 01/09/2011 г. по 12/09/2011 г. Приказ № 5372-КО от 18/08/2011. датой 2011-09-01 00#00#00;UNLOCK. Пользователь планово разблокирован.Основание# Ежегодный оплачиваемый трудовой отпуск с 01/09/2011 г. по 12/09/2011 г. Приказ № 5372-КО от 18/08/2011. датой 2011-09-12 23#59#59;  </t>
  </si>
  <si>
    <t>001-110-662</t>
  </si>
  <si>
    <t>Отделение Алтынсарина 121, Костанай, Алтынсарина 121 (Филиал Костанай)</t>
  </si>
  <si>
    <t>Абдрахманова Динара Марденовна</t>
  </si>
  <si>
    <t>391720319205</t>
  </si>
  <si>
    <t>000008908</t>
  </si>
  <si>
    <t>ABDRAKHMANOVA_08908</t>
  </si>
  <si>
    <t>001-101-101</t>
  </si>
  <si>
    <t>Ф. г. Астана</t>
  </si>
  <si>
    <t>Абдрахманова Наталья Анатольевна</t>
  </si>
  <si>
    <t>620220481954</t>
  </si>
  <si>
    <t>000005238</t>
  </si>
  <si>
    <t>ABDRAKHMANOVA_N</t>
  </si>
  <si>
    <t>22.08.2011;</t>
  </si>
  <si>
    <t>03.09.2011;</t>
  </si>
  <si>
    <t xml:space="preserve">Отпуск # LOCK. Пользователь планово блокирован.Основание# Ежегодный оплачиваемый трудовой отпуск с 22/08/2011 г. по 03/09/2011 г. Приказ № 5317-ко от 17/08/2011. датой 2011-08-22 00#00#00;UNLOCK. Пользователь планово разблокирован.Основание# Ежегодный оплачиваемый трудовой отпуск с 22/08/2011 г. по 03/09/2011 г. Приказ № 5317-ко от 17/08/2011. датой 2011-09-03 23#59#59;  </t>
  </si>
  <si>
    <t>Актау</t>
  </si>
  <si>
    <t>001-102</t>
  </si>
  <si>
    <t>Филиал Актау</t>
  </si>
  <si>
    <t>10.06.2011</t>
  </si>
  <si>
    <t>001-900-125</t>
  </si>
  <si>
    <t>ТОО Планета Эл-ки (Алматы, Джандосова)</t>
  </si>
  <si>
    <t>001-900-302</t>
  </si>
  <si>
    <t>ТОО "Gulser Computers" (Алматы, Джамбула")</t>
  </si>
  <si>
    <t>09.08.2011</t>
  </si>
  <si>
    <t>ТОО "Gulser Computers"</t>
  </si>
  <si>
    <t>001-900-298</t>
  </si>
  <si>
    <t>ТОО "Электроника -Е1" (Алматы, Домиллион)</t>
  </si>
  <si>
    <t>001-900-283</t>
  </si>
  <si>
    <t>ТОО Компания "NEO Азия" (Алматы,  Хайтек)</t>
  </si>
  <si>
    <t>001-900-001</t>
  </si>
  <si>
    <t>Головной офис</t>
  </si>
  <si>
    <t>001-900-280</t>
  </si>
  <si>
    <t>ТОО Компания "NEO Азия" (Алматы, Достык)</t>
  </si>
  <si>
    <t>001-900-266</t>
  </si>
  <si>
    <t>Отделение Maxima</t>
  </si>
  <si>
    <t>001-900-124</t>
  </si>
  <si>
    <t>ТОО Планета Эл-ки (Алматы, Ауэзова)</t>
  </si>
  <si>
    <t>001-900-284</t>
  </si>
  <si>
    <t>ТОО Компания "NEO Азия" (Алматы, Армада)</t>
  </si>
  <si>
    <t>03.07.2011;</t>
  </si>
  <si>
    <t>001-900-129</t>
  </si>
  <si>
    <t>ТОО Планета Эл-ки (Алматы, Шолохова)</t>
  </si>
  <si>
    <t>001-900-275</t>
  </si>
  <si>
    <t>ИП Наурызбаев РШ</t>
  </si>
  <si>
    <t>001-900-272</t>
  </si>
  <si>
    <t>Отделение "Орбита" (Аксай)</t>
  </si>
  <si>
    <t>001-900-128</t>
  </si>
  <si>
    <t>ТОО Планета Эл-ки (Алматы, Кунаева)</t>
  </si>
  <si>
    <t>001-900-281</t>
  </si>
  <si>
    <t>ТОО Компания "NEO Азия" (Алматы, Риалтек)</t>
  </si>
  <si>
    <t>001-900-288</t>
  </si>
  <si>
    <t>ТОО Компания "NEO Азия" (Алматы, Спутник)</t>
  </si>
  <si>
    <t>001-900-144</t>
  </si>
  <si>
    <t>ТОО "Реал Пласт"</t>
  </si>
  <si>
    <t>001-102-397</t>
  </si>
  <si>
    <t>ТОО "Gulser Computers" Актау</t>
  </si>
  <si>
    <t>001-900-101</t>
  </si>
  <si>
    <t>Жибек Жолы</t>
  </si>
  <si>
    <t>001-900-113</t>
  </si>
  <si>
    <t>Джандосова, 34А- ф.Аксай</t>
  </si>
  <si>
    <t>Яхьярова Эльмира Маликовна</t>
  </si>
  <si>
    <t>600520151948</t>
  </si>
  <si>
    <t>000004392</t>
  </si>
  <si>
    <t>YAKHYAROVA</t>
  </si>
  <si>
    <t xml:space="preserve">Отпуск # UNLOCK. Пользователь планово разблокирован.Основание# Ежегодный оплачиваемый трудовой отпуск с 22/06/2011 г. по 03/07/2011 г. Приказ № 3078-КО от 07/06/2011. датой 2011-07-03 23#59#59;  </t>
  </si>
  <si>
    <t>Яшева Улжан Аманкосовна</t>
  </si>
  <si>
    <t>430320058573</t>
  </si>
  <si>
    <t>000009820</t>
  </si>
  <si>
    <t>YASHEVA_09820</t>
  </si>
  <si>
    <t>Итого:</t>
  </si>
  <si>
    <t>Отчёт сформирован пользователем: Хусаинова Кмбат Борисовна</t>
  </si>
  <si>
    <t>Дата и время запуска отчета: 05/12/2011 21:50:11</t>
  </si>
  <si>
    <t>Отчет сформирован за: 6105.61 секунд</t>
  </si>
  <si>
    <t>Колонок по тарифным планам больше, чем в примере. В примере только кредитные карты.</t>
  </si>
  <si>
    <t>Количество выданных кредитов за отчётный период с 01.11.2011 по 30.11.2011</t>
  </si>
  <si>
    <t>Количество просроченных кредитов за отчётный период с 30.11.2011 по 30.11.2011</t>
  </si>
  <si>
    <t>Код филиала</t>
  </si>
  <si>
    <t>Наименование филиала</t>
  </si>
  <si>
    <t>Наименование подразделения (точки выдачи)</t>
  </si>
  <si>
    <t>Код магазина</t>
  </si>
  <si>
    <t>Наименование магазина</t>
  </si>
  <si>
    <t>Самостоятельный магазин</t>
  </si>
  <si>
    <t>Кредит наличными</t>
  </si>
  <si>
    <t>Экспресс-кредиты (Деньги)</t>
  </si>
  <si>
    <t>Экспресс-кредиты (Товары)</t>
  </si>
  <si>
    <t>Экспресс-кредиты (Услуги)</t>
  </si>
  <si>
    <t>Револьверные карты</t>
  </si>
  <si>
    <t>Кредит наличными 15 минут</t>
  </si>
  <si>
    <t>Лучший клиент наличными</t>
  </si>
  <si>
    <t>Лучший клиент</t>
  </si>
  <si>
    <t>PC.Постоянный клиент</t>
  </si>
  <si>
    <t>Постоянный клиент - Наличные</t>
  </si>
  <si>
    <t>Кредит Наличными Повторнику</t>
  </si>
  <si>
    <t>Рефинансирование/Реструктуризация</t>
  </si>
  <si>
    <t>ЭКТ (А)</t>
  </si>
  <si>
    <t>Лучший клиент (D)</t>
  </si>
  <si>
    <t>Лучший клиент (E)</t>
  </si>
  <si>
    <t>Лучший клиент (0 тенге на покупки)</t>
  </si>
  <si>
    <t>Лучший клиент (20%)</t>
  </si>
  <si>
    <t>Лучший клиент (22.99%)</t>
  </si>
  <si>
    <t>Лучший клиент (I)</t>
  </si>
  <si>
    <t>Лучший клиент (23.88%)</t>
  </si>
  <si>
    <t>Лучший клиент (23.88%) А</t>
  </si>
  <si>
    <t>Лучший клиент (G)</t>
  </si>
  <si>
    <t>Лучший клиент (24.99%)</t>
  </si>
  <si>
    <t>Лучший клиент (F)</t>
  </si>
  <si>
    <t>Лучший клиент (AR)</t>
  </si>
  <si>
    <t>Лучший клиент (BR)</t>
  </si>
  <si>
    <t>Лучший клиент (19.96%)</t>
  </si>
  <si>
    <t>ЛК-Евроремонт (A)</t>
  </si>
  <si>
    <t>Лучший клиент (J)</t>
  </si>
  <si>
    <t>Лучший клиент (B)</t>
  </si>
  <si>
    <t>Лучший клиент (CR)</t>
  </si>
  <si>
    <t>Лучший клиент (DR)</t>
  </si>
  <si>
    <t>БК-Евроремонт(A)</t>
  </si>
  <si>
    <t>Лучший клиент (ER)</t>
  </si>
  <si>
    <t>ЛК-Евроремонт (B)</t>
  </si>
  <si>
    <t>Лучший клиент (FR)</t>
  </si>
  <si>
    <t>Лучший клиент (GR)</t>
  </si>
  <si>
    <t>Лучший клиент (грейс)</t>
  </si>
  <si>
    <t>Лучший клиент (HR)</t>
  </si>
  <si>
    <t>Лучший клиент (IR)</t>
  </si>
  <si>
    <t>Лучший клиент (JR)</t>
  </si>
  <si>
    <t>Лучший клиент (K)</t>
  </si>
  <si>
    <t>Лучший клиент (KR)</t>
  </si>
  <si>
    <t>Лучший клиент (L)</t>
  </si>
  <si>
    <t>Лучший клиент (LR)</t>
  </si>
  <si>
    <t>Лучший клиент (M)</t>
  </si>
  <si>
    <t>Лучший клиент (MR)</t>
  </si>
  <si>
    <t>Лучший клиент (N)</t>
  </si>
  <si>
    <t>Лучший клиент (A)</t>
  </si>
  <si>
    <t>БК-Свадьба (A)</t>
  </si>
  <si>
    <t>ЛК-Свадьба (A)</t>
  </si>
  <si>
    <t>Лучший клиент (19.99%)</t>
  </si>
  <si>
    <t>КН-15 (A)</t>
  </si>
  <si>
    <t>ЛКН (A)</t>
  </si>
  <si>
    <t>Постоянный клиент</t>
  </si>
  <si>
    <t>Постоянный клиент (AR)</t>
  </si>
  <si>
    <t>Постоянный клиент (B)</t>
  </si>
  <si>
    <t>Постоянный клиент (BR)</t>
  </si>
  <si>
    <t>Постоянный клиент (C)</t>
  </si>
  <si>
    <t>Постоянный клиент (CR)</t>
  </si>
  <si>
    <t>Постоянный клиент (D)</t>
  </si>
  <si>
    <t>Постоянный клиент (DR)</t>
  </si>
  <si>
    <t>Постоянный клиент (А)</t>
  </si>
  <si>
    <t>Постоянный клиент(грейс)</t>
  </si>
  <si>
    <t>П-Евроремонт (A)</t>
  </si>
  <si>
    <t>П-Евроремонт (B)</t>
  </si>
  <si>
    <t>П-Стандарт (A)</t>
  </si>
  <si>
    <t>П-Свадьба (A)</t>
  </si>
  <si>
    <t>ЛК-Стандарт (A)</t>
  </si>
  <si>
    <t>БК-Евроремонт (B)</t>
  </si>
  <si>
    <t>БК-Евроремонт (C)</t>
  </si>
  <si>
    <t>БК-Стандарт (A)</t>
  </si>
  <si>
    <t>БК-Стандарт (B)</t>
  </si>
  <si>
    <t>БК-Стандарт (C)</t>
  </si>
  <si>
    <t>БК-Стандарт (D)</t>
  </si>
  <si>
    <t>Бери больше - плати меньше</t>
  </si>
  <si>
    <t>Лучший клиент (H)</t>
  </si>
  <si>
    <t>Надежный партнер</t>
  </si>
  <si>
    <t>Лучший клиент (C)</t>
  </si>
  <si>
    <t>ПКН (А)</t>
  </si>
  <si>
    <t>Постоянный клиент (0 тенге на покупки)</t>
  </si>
  <si>
    <t>Привилегированный</t>
  </si>
  <si>
    <t>Нет</t>
  </si>
  <si>
    <t>001-900-119</t>
  </si>
  <si>
    <t>Филиал Алматы-1</t>
  </si>
  <si>
    <t>META</t>
  </si>
  <si>
    <t>ТОО "ПФ МЕТАКО"</t>
  </si>
  <si>
    <t>PL</t>
  </si>
  <si>
    <t>ТОО "Планета Электроники"</t>
  </si>
  <si>
    <t>Да</t>
  </si>
  <si>
    <t>ATG</t>
  </si>
  <si>
    <t>001-900-126</t>
  </si>
  <si>
    <t>ТОО Планета Эл-ки (Алматы, Достык)</t>
  </si>
  <si>
    <t>PD</t>
  </si>
  <si>
    <t>PE</t>
  </si>
  <si>
    <t>ALME</t>
  </si>
  <si>
    <t>ТОО "ТПК Алма - Мебель"</t>
  </si>
  <si>
    <t>LIKK7</t>
  </si>
  <si>
    <t>ТОО "ПФ ЛиК"</t>
  </si>
  <si>
    <t>LITE</t>
  </si>
  <si>
    <t xml:space="preserve">ТОО "Lite Computers"-Шолохова </t>
  </si>
  <si>
    <t>PS</t>
  </si>
  <si>
    <t>RPT</t>
  </si>
  <si>
    <t>ТОО "Реал-Пласт"</t>
  </si>
  <si>
    <t>001-900-234</t>
  </si>
  <si>
    <t>ИП Наурызбаев Р.Ш.</t>
  </si>
  <si>
    <t>001-900-271</t>
  </si>
  <si>
    <t>Филиал Аксай (Западное)</t>
  </si>
  <si>
    <t>NAURZ</t>
  </si>
  <si>
    <t>НАУРЫЗБАЕВ РУСЛАН ШАЙЗАМАНОВИЧ</t>
  </si>
  <si>
    <t>NEO2</t>
  </si>
  <si>
    <t>ТОО Компания "NEO Азия"</t>
  </si>
  <si>
    <t>NEO3</t>
  </si>
  <si>
    <t>NEO5</t>
  </si>
  <si>
    <t>TSAR</t>
  </si>
  <si>
    <t>ЦАРЁВА НАТАЛЬЯ ЮРЬЕВНА</t>
  </si>
  <si>
    <t>NEO6</t>
  </si>
  <si>
    <t>NEO19</t>
  </si>
  <si>
    <t>EL1</t>
  </si>
  <si>
    <t>ТОО "Электроника -Е1"</t>
  </si>
  <si>
    <t>MES</t>
  </si>
  <si>
    <t>ТОО "12 месяцев"</t>
  </si>
  <si>
    <t>TEPLO</t>
  </si>
  <si>
    <t>ТОО ТеплоРОСС Алматы, Алматы, Сыздыкова 49</t>
  </si>
  <si>
    <t>001-900-299</t>
  </si>
  <si>
    <t>ТОО "Gulser Computers" (Алматы, Мынбаева)</t>
  </si>
  <si>
    <t>GULS1</t>
  </si>
  <si>
    <t>Отчёт выполнил: Хусаинова Кмбат Борисовна</t>
  </si>
  <si>
    <t>Дата запуска отчета 01.12.2011 08:42</t>
  </si>
  <si>
    <t>Время формирования отчета   0ч. 47мин. 1сек.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</si>
</sst>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7" xfId="0" applyBorder="1"/>
    <xf numFmtId="0" fontId="0" fillId="0" borderId="5" xfId="0" applyBorder="1"/>
    <xf numFmtId="0" fontId="0" fillId="0" borderId="5" xfId="0" quotePrefix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2" xfId="0" applyFont="1" applyFill="1" applyBorder="1" applyAlignment="1">
      <alignment horizontal="center" wrapText="1"/>
    </xf>
    <xf numFmtId="0" fontId="0" fillId="3" borderId="7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H63"/>
  <sheetViews>
    <sheetView tabSelected="1" workbookViewId="0"/>
  </sheetViews>
  <sheetFormatPr defaultRowHeight="15"/>
  <sheetData>
    <row r="2" spans="1:60" ht="18.75">
      <c r="H2" s="1" t="s">
        <v>0</v>
      </c>
      <c r="I2" s="2"/>
      <c r="J2" s="2"/>
      <c r="K2" s="2"/>
      <c r="L2" s="2"/>
      <c r="M2" s="2"/>
      <c r="N2" s="2"/>
    </row>
    <row r="4" spans="1:60">
      <c r="A4" t="s">
        <v>1</v>
      </c>
    </row>
    <row r="5" spans="1:60">
      <c r="A5" t="s">
        <v>2</v>
      </c>
    </row>
    <row r="6" spans="1:60">
      <c r="A6" t="s">
        <v>3</v>
      </c>
    </row>
    <row r="7" spans="1:60">
      <c r="A7" t="s">
        <v>4</v>
      </c>
    </row>
    <row r="8" spans="1:60">
      <c r="A8" t="s">
        <v>5</v>
      </c>
    </row>
    <row r="9" spans="1:60">
      <c r="A9" t="s">
        <v>6</v>
      </c>
    </row>
    <row r="10" spans="1:60">
      <c r="A10" t="s">
        <v>7</v>
      </c>
    </row>
    <row r="11" spans="1:60">
      <c r="A11" t="s">
        <v>8</v>
      </c>
    </row>
    <row r="12" spans="1:60">
      <c r="J12" t="s">
        <v>517</v>
      </c>
    </row>
    <row r="13" spans="1:60" ht="15.75" thickBot="1"/>
    <row r="14" spans="1:60" ht="15" customHeight="1" thickBot="1">
      <c r="J14" s="3" t="s">
        <v>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 t="s">
        <v>10</v>
      </c>
      <c r="AN14" s="3"/>
      <c r="AO14" s="3"/>
      <c r="AP14" s="3" t="s">
        <v>11</v>
      </c>
      <c r="AQ14" s="3"/>
      <c r="AR14" s="3"/>
      <c r="AS14" s="3" t="s">
        <v>12</v>
      </c>
      <c r="AT14" s="3"/>
      <c r="AU14" s="3"/>
      <c r="AV14" s="3" t="s">
        <v>13</v>
      </c>
      <c r="AW14" s="3"/>
      <c r="AX14" s="3"/>
      <c r="AY14" s="3"/>
      <c r="AZ14" s="3"/>
      <c r="BA14" s="3"/>
      <c r="BB14" s="3"/>
      <c r="BC14" s="3"/>
      <c r="BD14" s="3"/>
      <c r="BE14" s="3"/>
      <c r="BF14" s="4"/>
      <c r="BG14" s="4"/>
      <c r="BH14" s="5"/>
    </row>
    <row r="15" spans="1:60" ht="105">
      <c r="A15" s="6" t="s">
        <v>14</v>
      </c>
      <c r="B15" s="7" t="s">
        <v>15</v>
      </c>
      <c r="C15" s="7" t="s">
        <v>16</v>
      </c>
      <c r="D15" s="7" t="s">
        <v>17</v>
      </c>
      <c r="E15" s="7" t="s">
        <v>18</v>
      </c>
      <c r="F15" s="7" t="s">
        <v>19</v>
      </c>
      <c r="G15" s="7" t="s">
        <v>20</v>
      </c>
      <c r="H15" s="7" t="s">
        <v>21</v>
      </c>
      <c r="I15" s="7" t="s">
        <v>22</v>
      </c>
      <c r="J15" s="8" t="s">
        <v>23</v>
      </c>
      <c r="K15" s="8" t="s">
        <v>24</v>
      </c>
      <c r="L15" s="8" t="s">
        <v>25</v>
      </c>
      <c r="M15" s="8" t="s">
        <v>26</v>
      </c>
      <c r="N15" s="8" t="s">
        <v>27</v>
      </c>
      <c r="O15" s="8" t="s">
        <v>28</v>
      </c>
      <c r="P15" s="8" t="s">
        <v>29</v>
      </c>
      <c r="Q15" s="8" t="s">
        <v>30</v>
      </c>
      <c r="R15" s="8" t="s">
        <v>31</v>
      </c>
      <c r="S15" s="8" t="s">
        <v>32</v>
      </c>
      <c r="T15" s="8" t="s">
        <v>33</v>
      </c>
      <c r="U15" s="8" t="s">
        <v>34</v>
      </c>
      <c r="V15" s="8" t="s">
        <v>35</v>
      </c>
      <c r="W15" s="8" t="s">
        <v>36</v>
      </c>
      <c r="X15" s="8" t="s">
        <v>37</v>
      </c>
      <c r="Y15" s="8" t="s">
        <v>38</v>
      </c>
      <c r="Z15" s="8" t="s">
        <v>39</v>
      </c>
      <c r="AA15" s="8" t="s">
        <v>40</v>
      </c>
      <c r="AB15" s="8" t="s">
        <v>41</v>
      </c>
      <c r="AC15" s="8" t="s">
        <v>42</v>
      </c>
      <c r="AD15" s="8" t="s">
        <v>43</v>
      </c>
      <c r="AE15" s="8" t="s">
        <v>44</v>
      </c>
      <c r="AF15" s="8" t="s">
        <v>45</v>
      </c>
      <c r="AG15" s="8" t="s">
        <v>46</v>
      </c>
      <c r="AH15" s="8" t="s">
        <v>47</v>
      </c>
      <c r="AI15" s="8" t="s">
        <v>48</v>
      </c>
      <c r="AJ15" s="8" t="s">
        <v>49</v>
      </c>
      <c r="AK15" s="8" t="s">
        <v>50</v>
      </c>
      <c r="AL15" s="8" t="s">
        <v>51</v>
      </c>
      <c r="AM15" s="8" t="s">
        <v>52</v>
      </c>
      <c r="AN15" s="8" t="s">
        <v>53</v>
      </c>
      <c r="AO15" s="8" t="s">
        <v>54</v>
      </c>
      <c r="AP15" s="8" t="s">
        <v>55</v>
      </c>
      <c r="AQ15" s="8" t="s">
        <v>56</v>
      </c>
      <c r="AR15" s="8" t="s">
        <v>57</v>
      </c>
      <c r="AS15" s="8" t="s">
        <v>58</v>
      </c>
      <c r="AT15" s="8" t="s">
        <v>59</v>
      </c>
      <c r="AU15" s="8" t="s">
        <v>60</v>
      </c>
      <c r="AV15" s="8" t="s">
        <v>61</v>
      </c>
      <c r="AW15" s="8" t="s">
        <v>62</v>
      </c>
      <c r="AX15" s="8" t="s">
        <v>63</v>
      </c>
      <c r="AY15" s="8" t="s">
        <v>64</v>
      </c>
      <c r="AZ15" s="8" t="s">
        <v>65</v>
      </c>
      <c r="BA15" s="8" t="s">
        <v>66</v>
      </c>
      <c r="BB15" s="8" t="s">
        <v>67</v>
      </c>
      <c r="BC15" s="8" t="s">
        <v>68</v>
      </c>
      <c r="BD15" s="8" t="s">
        <v>69</v>
      </c>
      <c r="BE15" s="8" t="s">
        <v>70</v>
      </c>
      <c r="BF15" s="8" t="s">
        <v>71</v>
      </c>
      <c r="BG15" s="8" t="s">
        <v>72</v>
      </c>
      <c r="BH15" s="9" t="s">
        <v>73</v>
      </c>
    </row>
    <row r="16" spans="1:60">
      <c r="A16" s="10" t="s">
        <v>74</v>
      </c>
      <c r="B16" s="11" t="s">
        <v>75</v>
      </c>
      <c r="C16" s="11" t="s">
        <v>76</v>
      </c>
      <c r="D16" s="11" t="s">
        <v>77</v>
      </c>
      <c r="E16" s="11" t="s">
        <v>78</v>
      </c>
      <c r="F16" s="11" t="s">
        <v>79</v>
      </c>
      <c r="G16" s="11" t="s">
        <v>80</v>
      </c>
      <c r="H16" s="12" t="s">
        <v>81</v>
      </c>
      <c r="I16" s="12" t="s">
        <v>81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</v>
      </c>
      <c r="Z16" s="11"/>
      <c r="AA16" s="11"/>
      <c r="AB16" s="11"/>
      <c r="AC16" s="11"/>
      <c r="AD16" s="11"/>
      <c r="AE16" s="11"/>
      <c r="AF16" s="11"/>
      <c r="AG16" s="11">
        <v>0</v>
      </c>
      <c r="AH16" s="11"/>
      <c r="AI16" s="11"/>
      <c r="AJ16" s="11"/>
      <c r="AK16" s="11"/>
      <c r="AL16" s="11"/>
      <c r="AM16" s="11">
        <v>0</v>
      </c>
      <c r="AN16" s="11">
        <v>1</v>
      </c>
      <c r="AO16" s="11">
        <f t="shared" ref="AO16:AO55" si="0">AN16+AM16</f>
        <v>1</v>
      </c>
      <c r="AP16" s="11">
        <v>1</v>
      </c>
      <c r="AQ16" s="11">
        <v>0</v>
      </c>
      <c r="AR16" s="11">
        <f>AQ16/AP16*100%</f>
        <v>0</v>
      </c>
      <c r="AS16" s="11"/>
      <c r="AT16" s="11"/>
      <c r="AU16" s="11"/>
      <c r="AV16" s="11" t="s">
        <v>80</v>
      </c>
      <c r="AW16" s="12" t="s">
        <v>81</v>
      </c>
      <c r="AX16" s="12" t="s">
        <v>81</v>
      </c>
      <c r="AY16" s="12" t="s">
        <v>81</v>
      </c>
      <c r="AZ16" s="11"/>
      <c r="BA16" s="11"/>
      <c r="BB16" s="11"/>
      <c r="BC16" s="11"/>
      <c r="BD16" s="11"/>
      <c r="BE16" s="11"/>
      <c r="BF16" s="11"/>
      <c r="BG16" s="11"/>
      <c r="BH16" s="13"/>
    </row>
    <row r="17" spans="1:60">
      <c r="A17" s="10" t="s">
        <v>82</v>
      </c>
      <c r="B17" s="11" t="s">
        <v>83</v>
      </c>
      <c r="C17" s="11" t="s">
        <v>84</v>
      </c>
      <c r="D17" s="11" t="s">
        <v>85</v>
      </c>
      <c r="E17" s="11" t="s">
        <v>86</v>
      </c>
      <c r="F17" s="11" t="s">
        <v>87</v>
      </c>
      <c r="G17" s="11" t="s">
        <v>88</v>
      </c>
      <c r="H17" s="12" t="s">
        <v>89</v>
      </c>
      <c r="I17" s="12" t="s">
        <v>90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>
        <v>9</v>
      </c>
      <c r="X17" s="11"/>
      <c r="Y17" s="11"/>
      <c r="Z17" s="11">
        <v>11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>
        <v>0</v>
      </c>
      <c r="AN17" s="11">
        <v>20</v>
      </c>
      <c r="AO17" s="11">
        <f t="shared" si="0"/>
        <v>20</v>
      </c>
      <c r="AP17" s="11">
        <v>19</v>
      </c>
      <c r="AQ17" s="11">
        <v>0</v>
      </c>
      <c r="AR17" s="11">
        <f>AQ17/AP17*100%</f>
        <v>0</v>
      </c>
      <c r="AS17" s="11"/>
      <c r="AT17" s="11"/>
      <c r="AU17" s="11"/>
      <c r="AV17" s="11" t="s">
        <v>91</v>
      </c>
      <c r="AW17" s="12" t="s">
        <v>81</v>
      </c>
      <c r="AX17" s="12" t="s">
        <v>92</v>
      </c>
      <c r="AY17" s="12" t="s">
        <v>93</v>
      </c>
      <c r="AZ17" s="11"/>
      <c r="BA17" s="11"/>
      <c r="BB17" s="11"/>
      <c r="BC17" s="11"/>
      <c r="BD17" s="11"/>
      <c r="BE17" s="11"/>
      <c r="BF17" s="11"/>
      <c r="BG17" s="11"/>
      <c r="BH17" s="13"/>
    </row>
    <row r="18" spans="1:60">
      <c r="A18" s="10" t="s">
        <v>82</v>
      </c>
      <c r="B18" s="11" t="s">
        <v>83</v>
      </c>
      <c r="C18" s="11" t="s">
        <v>94</v>
      </c>
      <c r="D18" s="11" t="s">
        <v>95</v>
      </c>
      <c r="E18" s="11" t="s">
        <v>86</v>
      </c>
      <c r="F18" s="11" t="s">
        <v>87</v>
      </c>
      <c r="G18" s="11" t="s">
        <v>96</v>
      </c>
      <c r="H18" s="12" t="s">
        <v>97</v>
      </c>
      <c r="I18" s="12" t="s">
        <v>98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0</v>
      </c>
      <c r="U18" s="11"/>
      <c r="V18" s="11"/>
      <c r="W18" s="11">
        <v>10</v>
      </c>
      <c r="X18" s="11"/>
      <c r="Y18" s="11"/>
      <c r="Z18" s="11">
        <v>1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>
        <v>0</v>
      </c>
      <c r="AN18" s="11">
        <v>11</v>
      </c>
      <c r="AO18" s="11">
        <f t="shared" si="0"/>
        <v>11</v>
      </c>
      <c r="AP18" s="11">
        <v>32</v>
      </c>
      <c r="AQ18" s="11">
        <v>0</v>
      </c>
      <c r="AR18" s="11">
        <f>AQ18/AP18*100%</f>
        <v>0</v>
      </c>
      <c r="AS18" s="11"/>
      <c r="AT18" s="11"/>
      <c r="AU18" s="11"/>
      <c r="AV18" s="11" t="s">
        <v>99</v>
      </c>
      <c r="AW18" s="12" t="s">
        <v>81</v>
      </c>
      <c r="AX18" s="12" t="s">
        <v>81</v>
      </c>
      <c r="AY18" s="12" t="s">
        <v>81</v>
      </c>
      <c r="AZ18" s="11"/>
      <c r="BA18" s="11"/>
      <c r="BB18" s="11"/>
      <c r="BC18" s="11" t="s">
        <v>100</v>
      </c>
      <c r="BD18" s="11" t="s">
        <v>101</v>
      </c>
      <c r="BE18" s="11" t="s">
        <v>102</v>
      </c>
      <c r="BF18" s="11" t="s">
        <v>103</v>
      </c>
      <c r="BG18" s="11"/>
      <c r="BH18" s="13"/>
    </row>
    <row r="19" spans="1:60">
      <c r="A19" s="10" t="s">
        <v>104</v>
      </c>
      <c r="B19" s="11" t="s">
        <v>105</v>
      </c>
      <c r="C19" s="11" t="s">
        <v>106</v>
      </c>
      <c r="D19" s="11" t="s">
        <v>107</v>
      </c>
      <c r="E19" s="11" t="s">
        <v>108</v>
      </c>
      <c r="F19" s="11" t="s">
        <v>109</v>
      </c>
      <c r="G19" s="11" t="s">
        <v>110</v>
      </c>
      <c r="H19" s="12" t="s">
        <v>111</v>
      </c>
      <c r="I19" s="12" t="s">
        <v>112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>
        <v>9</v>
      </c>
      <c r="X19" s="11"/>
      <c r="Y19" s="11"/>
      <c r="Z19" s="11">
        <v>13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>
        <v>0</v>
      </c>
      <c r="AN19" s="11">
        <v>22</v>
      </c>
      <c r="AO19" s="11">
        <f t="shared" si="0"/>
        <v>22</v>
      </c>
      <c r="AP19" s="11">
        <v>0</v>
      </c>
      <c r="AQ19" s="11">
        <v>0</v>
      </c>
      <c r="AR19" s="11">
        <v>0</v>
      </c>
      <c r="AS19" s="11"/>
      <c r="AT19" s="11"/>
      <c r="AU19" s="11"/>
      <c r="AV19" s="11" t="s">
        <v>113</v>
      </c>
      <c r="AW19" s="12" t="s">
        <v>81</v>
      </c>
      <c r="AX19" s="12" t="s">
        <v>114</v>
      </c>
      <c r="AY19" s="12" t="s">
        <v>115</v>
      </c>
      <c r="AZ19" s="11"/>
      <c r="BA19" s="11"/>
      <c r="BB19" s="11"/>
      <c r="BC19" s="11"/>
      <c r="BD19" s="11"/>
      <c r="BE19" s="11"/>
      <c r="BF19" s="11"/>
      <c r="BG19" s="11"/>
      <c r="BH19" s="13"/>
    </row>
    <row r="20" spans="1:60">
      <c r="A20" s="10" t="s">
        <v>116</v>
      </c>
      <c r="B20" s="11" t="s">
        <v>116</v>
      </c>
      <c r="C20" s="11" t="s">
        <v>117</v>
      </c>
      <c r="D20" s="11" t="s">
        <v>118</v>
      </c>
      <c r="E20" s="11" t="s">
        <v>119</v>
      </c>
      <c r="F20" s="11" t="s">
        <v>120</v>
      </c>
      <c r="G20" s="11" t="s">
        <v>121</v>
      </c>
      <c r="H20" s="12" t="s">
        <v>122</v>
      </c>
      <c r="I20" s="12" t="s">
        <v>123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7</v>
      </c>
      <c r="X20" s="11"/>
      <c r="Y20" s="11"/>
      <c r="Z20" s="11">
        <v>1</v>
      </c>
      <c r="AA20" s="11"/>
      <c r="AB20" s="11"/>
      <c r="AC20" s="11"/>
      <c r="AD20" s="11"/>
      <c r="AE20" s="11"/>
      <c r="AF20" s="11"/>
      <c r="AG20" s="11">
        <v>0</v>
      </c>
      <c r="AH20" s="11"/>
      <c r="AI20" s="11"/>
      <c r="AJ20" s="11"/>
      <c r="AK20" s="11"/>
      <c r="AL20" s="11"/>
      <c r="AM20" s="11">
        <v>0</v>
      </c>
      <c r="AN20" s="11">
        <v>8</v>
      </c>
      <c r="AO20" s="11">
        <f t="shared" si="0"/>
        <v>8</v>
      </c>
      <c r="AP20" s="11">
        <v>43</v>
      </c>
      <c r="AQ20" s="11">
        <v>0</v>
      </c>
      <c r="AR20" s="11">
        <f>AQ20/AP20*100%</f>
        <v>0</v>
      </c>
      <c r="AS20" s="11"/>
      <c r="AT20" s="11"/>
      <c r="AU20" s="11"/>
      <c r="AV20" s="11" t="s">
        <v>124</v>
      </c>
      <c r="AW20" s="12" t="s">
        <v>81</v>
      </c>
      <c r="AX20" s="12" t="s">
        <v>125</v>
      </c>
      <c r="AY20" s="12" t="s">
        <v>126</v>
      </c>
      <c r="AZ20" s="11"/>
      <c r="BA20" s="11"/>
      <c r="BB20" s="11"/>
      <c r="BC20" s="11" t="s">
        <v>127</v>
      </c>
      <c r="BD20" s="11" t="s">
        <v>101</v>
      </c>
      <c r="BE20" s="11"/>
      <c r="BF20" s="11"/>
      <c r="BG20" s="11"/>
      <c r="BH20" s="13"/>
    </row>
    <row r="21" spans="1:60">
      <c r="A21" s="10" t="s">
        <v>74</v>
      </c>
      <c r="B21" s="11" t="s">
        <v>128</v>
      </c>
      <c r="C21" s="11" t="s">
        <v>129</v>
      </c>
      <c r="D21" s="11" t="s">
        <v>130</v>
      </c>
      <c r="E21" s="11" t="s">
        <v>131</v>
      </c>
      <c r="F21" s="11" t="s">
        <v>132</v>
      </c>
      <c r="G21" s="11" t="s">
        <v>133</v>
      </c>
      <c r="H21" s="12" t="s">
        <v>134</v>
      </c>
      <c r="I21" s="12" t="s">
        <v>135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>
        <v>2</v>
      </c>
      <c r="X21" s="11"/>
      <c r="Y21" s="11"/>
      <c r="Z21" s="11">
        <v>4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>
        <v>0</v>
      </c>
      <c r="AN21" s="11">
        <v>6</v>
      </c>
      <c r="AO21" s="11">
        <f t="shared" si="0"/>
        <v>6</v>
      </c>
      <c r="AP21" s="11">
        <v>21</v>
      </c>
      <c r="AQ21" s="11">
        <v>0</v>
      </c>
      <c r="AR21" s="11">
        <f>AQ21/AP21*100%</f>
        <v>0</v>
      </c>
      <c r="AS21" s="11"/>
      <c r="AT21" s="11"/>
      <c r="AU21" s="11"/>
      <c r="AV21" s="11" t="s">
        <v>136</v>
      </c>
      <c r="AW21" s="12" t="s">
        <v>81</v>
      </c>
      <c r="AX21" s="12" t="s">
        <v>137</v>
      </c>
      <c r="AY21" s="12" t="s">
        <v>138</v>
      </c>
      <c r="AZ21" s="11"/>
      <c r="BA21" s="11"/>
      <c r="BB21" s="11"/>
      <c r="BC21" s="11"/>
      <c r="BD21" s="11"/>
      <c r="BE21" s="11"/>
      <c r="BF21" s="11"/>
      <c r="BG21" s="11"/>
      <c r="BH21" s="13"/>
    </row>
    <row r="22" spans="1:60">
      <c r="A22" s="10" t="s">
        <v>116</v>
      </c>
      <c r="B22" s="11" t="s">
        <v>116</v>
      </c>
      <c r="C22" s="11" t="s">
        <v>139</v>
      </c>
      <c r="D22" s="11" t="s">
        <v>140</v>
      </c>
      <c r="E22" s="11" t="s">
        <v>141</v>
      </c>
      <c r="F22" s="11" t="s">
        <v>142</v>
      </c>
      <c r="G22" s="11" t="s">
        <v>143</v>
      </c>
      <c r="H22" s="12" t="s">
        <v>144</v>
      </c>
      <c r="I22" s="12" t="s">
        <v>145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3</v>
      </c>
      <c r="X22" s="11"/>
      <c r="Y22" s="11"/>
      <c r="Z22" s="11">
        <v>2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>
        <v>0</v>
      </c>
      <c r="AN22" s="11">
        <v>5</v>
      </c>
      <c r="AO22" s="11">
        <f t="shared" si="0"/>
        <v>5</v>
      </c>
      <c r="AP22" s="11">
        <v>0</v>
      </c>
      <c r="AQ22" s="11">
        <v>0</v>
      </c>
      <c r="AR22" s="11">
        <v>0</v>
      </c>
      <c r="AS22" s="11"/>
      <c r="AT22" s="11"/>
      <c r="AU22" s="11"/>
      <c r="AV22" s="11" t="s">
        <v>146</v>
      </c>
      <c r="AW22" s="12" t="s">
        <v>81</v>
      </c>
      <c r="AX22" s="12" t="s">
        <v>147</v>
      </c>
      <c r="AY22" s="12" t="s">
        <v>148</v>
      </c>
      <c r="AZ22" s="11"/>
      <c r="BA22" s="11"/>
      <c r="BB22" s="11"/>
      <c r="BC22" s="11"/>
      <c r="BD22" s="11"/>
      <c r="BE22" s="11" t="s">
        <v>149</v>
      </c>
      <c r="BF22" s="11" t="s">
        <v>150</v>
      </c>
      <c r="BG22" s="11"/>
      <c r="BH22" s="13"/>
    </row>
    <row r="23" spans="1:60">
      <c r="A23" s="10" t="s">
        <v>116</v>
      </c>
      <c r="B23" s="11" t="s">
        <v>116</v>
      </c>
      <c r="C23" s="11" t="s">
        <v>151</v>
      </c>
      <c r="D23" s="11" t="s">
        <v>152</v>
      </c>
      <c r="E23" s="11" t="s">
        <v>141</v>
      </c>
      <c r="F23" s="11" t="s">
        <v>142</v>
      </c>
      <c r="G23" s="11" t="s">
        <v>153</v>
      </c>
      <c r="H23" s="12" t="s">
        <v>154</v>
      </c>
      <c r="I23" s="12" t="s">
        <v>155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>
        <v>3</v>
      </c>
      <c r="X23" s="11"/>
      <c r="Y23" s="11"/>
      <c r="Z23" s="11">
        <v>11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>
        <v>0</v>
      </c>
      <c r="AN23" s="11">
        <v>14</v>
      </c>
      <c r="AO23" s="11">
        <f t="shared" si="0"/>
        <v>14</v>
      </c>
      <c r="AP23" s="11">
        <v>18</v>
      </c>
      <c r="AQ23" s="11">
        <v>0</v>
      </c>
      <c r="AR23" s="11">
        <f>AQ23/AP23*100%</f>
        <v>0</v>
      </c>
      <c r="AS23" s="11"/>
      <c r="AT23" s="11"/>
      <c r="AU23" s="11"/>
      <c r="AV23" s="11" t="s">
        <v>156</v>
      </c>
      <c r="AW23" s="12" t="s">
        <v>81</v>
      </c>
      <c r="AX23" s="12" t="s">
        <v>157</v>
      </c>
      <c r="AY23" s="12" t="s">
        <v>158</v>
      </c>
      <c r="AZ23" s="11"/>
      <c r="BA23" s="11"/>
      <c r="BB23" s="11"/>
      <c r="BC23" s="11"/>
      <c r="BD23" s="11"/>
      <c r="BE23" s="11"/>
      <c r="BF23" s="11"/>
      <c r="BG23" s="11"/>
      <c r="BH23" s="13"/>
    </row>
    <row r="24" spans="1:60">
      <c r="A24" s="10" t="s">
        <v>116</v>
      </c>
      <c r="B24" s="11" t="s">
        <v>116</v>
      </c>
      <c r="C24" s="11" t="s">
        <v>159</v>
      </c>
      <c r="D24" s="11" t="s">
        <v>160</v>
      </c>
      <c r="E24" s="11" t="s">
        <v>119</v>
      </c>
      <c r="F24" s="11" t="s">
        <v>120</v>
      </c>
      <c r="G24" s="11" t="s">
        <v>161</v>
      </c>
      <c r="H24" s="12" t="s">
        <v>162</v>
      </c>
      <c r="I24" s="12" t="s">
        <v>163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3</v>
      </c>
      <c r="X24" s="11"/>
      <c r="Y24" s="11"/>
      <c r="Z24" s="11">
        <v>5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>
        <v>0</v>
      </c>
      <c r="AN24" s="11">
        <v>8</v>
      </c>
      <c r="AO24" s="11">
        <f t="shared" si="0"/>
        <v>8</v>
      </c>
      <c r="AP24" s="11">
        <v>55</v>
      </c>
      <c r="AQ24" s="11">
        <v>0</v>
      </c>
      <c r="AR24" s="11">
        <f>AQ24/AP24*100%</f>
        <v>0</v>
      </c>
      <c r="AS24" s="11"/>
      <c r="AT24" s="11"/>
      <c r="AU24" s="11"/>
      <c r="AV24" s="11" t="s">
        <v>164</v>
      </c>
      <c r="AW24" s="12" t="s">
        <v>81</v>
      </c>
      <c r="AX24" s="12" t="s">
        <v>81</v>
      </c>
      <c r="AY24" s="12" t="s">
        <v>81</v>
      </c>
      <c r="AZ24" s="11"/>
      <c r="BA24" s="11"/>
      <c r="BB24" s="11"/>
      <c r="BC24" s="11"/>
      <c r="BD24" s="11"/>
      <c r="BE24" s="11"/>
      <c r="BF24" s="11"/>
      <c r="BG24" s="11"/>
      <c r="BH24" s="13"/>
    </row>
    <row r="25" spans="1:60">
      <c r="A25" s="10" t="s">
        <v>104</v>
      </c>
      <c r="B25" s="11" t="s">
        <v>165</v>
      </c>
      <c r="C25" s="11" t="s">
        <v>166</v>
      </c>
      <c r="D25" s="11" t="s">
        <v>167</v>
      </c>
      <c r="E25" s="11" t="s">
        <v>168</v>
      </c>
      <c r="F25" s="11" t="s">
        <v>169</v>
      </c>
      <c r="G25" s="11" t="s">
        <v>170</v>
      </c>
      <c r="H25" s="12" t="s">
        <v>171</v>
      </c>
      <c r="I25" s="12" t="s">
        <v>172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>
        <v>3</v>
      </c>
      <c r="X25" s="11"/>
      <c r="Y25" s="11"/>
      <c r="Z25" s="11">
        <v>11</v>
      </c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>
        <v>0</v>
      </c>
      <c r="AN25" s="11">
        <v>14</v>
      </c>
      <c r="AO25" s="11">
        <f t="shared" si="0"/>
        <v>14</v>
      </c>
      <c r="AP25" s="11">
        <v>2</v>
      </c>
      <c r="AQ25" s="11">
        <v>0</v>
      </c>
      <c r="AR25" s="11">
        <f>AQ25/AP25*100%</f>
        <v>0</v>
      </c>
      <c r="AS25" s="11"/>
      <c r="AT25" s="11"/>
      <c r="AU25" s="11"/>
      <c r="AV25" s="11" t="s">
        <v>173</v>
      </c>
      <c r="AW25" s="12" t="s">
        <v>81</v>
      </c>
      <c r="AX25" s="12" t="s">
        <v>174</v>
      </c>
      <c r="AY25" s="12" t="s">
        <v>175</v>
      </c>
      <c r="AZ25" s="11"/>
      <c r="BA25" s="11"/>
      <c r="BB25" s="11"/>
      <c r="BC25" s="11"/>
      <c r="BD25" s="11"/>
      <c r="BE25" s="11" t="s">
        <v>176</v>
      </c>
      <c r="BF25" s="11" t="s">
        <v>177</v>
      </c>
      <c r="BG25" s="11"/>
      <c r="BH25" s="13"/>
    </row>
    <row r="26" spans="1:60">
      <c r="A26" s="10" t="s">
        <v>104</v>
      </c>
      <c r="B26" s="11" t="s">
        <v>165</v>
      </c>
      <c r="C26" s="11" t="s">
        <v>178</v>
      </c>
      <c r="D26" s="11" t="s">
        <v>179</v>
      </c>
      <c r="E26" s="11" t="s">
        <v>168</v>
      </c>
      <c r="F26" s="11" t="s">
        <v>169</v>
      </c>
      <c r="G26" s="11" t="s">
        <v>180</v>
      </c>
      <c r="H26" s="12" t="s">
        <v>181</v>
      </c>
      <c r="I26" s="12" t="s">
        <v>182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</v>
      </c>
      <c r="X26" s="11"/>
      <c r="Y26" s="11"/>
      <c r="Z26" s="11">
        <v>7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>
        <v>0</v>
      </c>
      <c r="AN26" s="11">
        <v>8</v>
      </c>
      <c r="AO26" s="11">
        <f t="shared" si="0"/>
        <v>8</v>
      </c>
      <c r="AP26" s="11">
        <v>0</v>
      </c>
      <c r="AQ26" s="11">
        <v>0</v>
      </c>
      <c r="AR26" s="11">
        <v>0</v>
      </c>
      <c r="AS26" s="11"/>
      <c r="AT26" s="11"/>
      <c r="AU26" s="11"/>
      <c r="AV26" s="11" t="s">
        <v>183</v>
      </c>
      <c r="AW26" s="12" t="s">
        <v>81</v>
      </c>
      <c r="AX26" s="12" t="s">
        <v>184</v>
      </c>
      <c r="AY26" s="12" t="s">
        <v>185</v>
      </c>
      <c r="AZ26" s="11"/>
      <c r="BA26" s="11"/>
      <c r="BB26" s="11"/>
      <c r="BC26" s="11"/>
      <c r="BD26" s="11"/>
      <c r="BE26" s="11" t="s">
        <v>186</v>
      </c>
      <c r="BF26" s="11" t="s">
        <v>187</v>
      </c>
      <c r="BG26" s="11"/>
      <c r="BH26" s="13"/>
    </row>
    <row r="27" spans="1:60">
      <c r="A27" s="10" t="s">
        <v>74</v>
      </c>
      <c r="B27" s="11" t="s">
        <v>75</v>
      </c>
      <c r="C27" s="11" t="s">
        <v>188</v>
      </c>
      <c r="D27" s="11" t="s">
        <v>189</v>
      </c>
      <c r="E27" s="11" t="s">
        <v>190</v>
      </c>
      <c r="F27" s="11" t="s">
        <v>191</v>
      </c>
      <c r="G27" s="11" t="s">
        <v>192</v>
      </c>
      <c r="H27" s="12" t="s">
        <v>193</v>
      </c>
      <c r="I27" s="12" t="s">
        <v>194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>
        <v>2</v>
      </c>
      <c r="X27" s="11"/>
      <c r="Y27" s="11"/>
      <c r="Z27" s="11">
        <v>6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>
        <v>0</v>
      </c>
      <c r="AN27" s="11">
        <v>8</v>
      </c>
      <c r="AO27" s="11">
        <f t="shared" si="0"/>
        <v>8</v>
      </c>
      <c r="AP27" s="11">
        <v>0</v>
      </c>
      <c r="AQ27" s="11">
        <v>0</v>
      </c>
      <c r="AR27" s="11">
        <v>0</v>
      </c>
      <c r="AS27" s="11"/>
      <c r="AT27" s="11"/>
      <c r="AU27" s="11"/>
      <c r="AV27" s="11" t="s">
        <v>195</v>
      </c>
      <c r="AW27" s="12" t="s">
        <v>81</v>
      </c>
      <c r="AX27" s="12" t="s">
        <v>147</v>
      </c>
      <c r="AY27" s="12" t="s">
        <v>148</v>
      </c>
      <c r="AZ27" s="11"/>
      <c r="BA27" s="11"/>
      <c r="BB27" s="11"/>
      <c r="BC27" s="11"/>
      <c r="BD27" s="11"/>
      <c r="BE27" s="11" t="s">
        <v>196</v>
      </c>
      <c r="BF27" s="11" t="s">
        <v>197</v>
      </c>
      <c r="BG27" s="11"/>
      <c r="BH27" s="13"/>
    </row>
    <row r="28" spans="1:60">
      <c r="A28" s="10" t="s">
        <v>198</v>
      </c>
      <c r="B28" s="11" t="s">
        <v>199</v>
      </c>
      <c r="C28" s="11" t="s">
        <v>200</v>
      </c>
      <c r="D28" s="11" t="s">
        <v>201</v>
      </c>
      <c r="E28" s="11" t="s">
        <v>202</v>
      </c>
      <c r="F28" s="11" t="s">
        <v>203</v>
      </c>
      <c r="G28" s="11" t="s">
        <v>204</v>
      </c>
      <c r="H28" s="12" t="s">
        <v>205</v>
      </c>
      <c r="I28" s="12" t="s">
        <v>206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>
        <v>12</v>
      </c>
      <c r="X28" s="11"/>
      <c r="Y28" s="11">
        <v>0</v>
      </c>
      <c r="Z28" s="11">
        <v>21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>
        <v>0</v>
      </c>
      <c r="AN28" s="11">
        <v>33</v>
      </c>
      <c r="AO28" s="11">
        <f t="shared" si="0"/>
        <v>33</v>
      </c>
      <c r="AP28" s="11">
        <v>82</v>
      </c>
      <c r="AQ28" s="11">
        <v>0</v>
      </c>
      <c r="AR28" s="11">
        <f t="shared" ref="AR28:AR42" si="1">AQ28/AP28*100%</f>
        <v>0</v>
      </c>
      <c r="AS28" s="11"/>
      <c r="AT28" s="11"/>
      <c r="AU28" s="11"/>
      <c r="AV28" s="11" t="s">
        <v>207</v>
      </c>
      <c r="AW28" s="12" t="s">
        <v>81</v>
      </c>
      <c r="AX28" s="12" t="s">
        <v>208</v>
      </c>
      <c r="AY28" s="12" t="s">
        <v>209</v>
      </c>
      <c r="AZ28" s="11"/>
      <c r="BA28" s="11"/>
      <c r="BB28" s="11"/>
      <c r="BC28" s="11"/>
      <c r="BD28" s="11"/>
      <c r="BE28" s="11"/>
      <c r="BF28" s="11"/>
      <c r="BG28" s="11"/>
      <c r="BH28" s="13"/>
    </row>
    <row r="29" spans="1:60">
      <c r="A29" s="10" t="s">
        <v>210</v>
      </c>
      <c r="B29" s="11" t="s">
        <v>211</v>
      </c>
      <c r="C29" s="11" t="s">
        <v>212</v>
      </c>
      <c r="D29" s="11" t="s">
        <v>213</v>
      </c>
      <c r="E29" s="11" t="s">
        <v>214</v>
      </c>
      <c r="F29" s="11" t="s">
        <v>215</v>
      </c>
      <c r="G29" s="11" t="s">
        <v>216</v>
      </c>
      <c r="H29" s="12" t="s">
        <v>217</v>
      </c>
      <c r="I29" s="12" t="s">
        <v>218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>
        <v>2</v>
      </c>
      <c r="X29" s="11"/>
      <c r="Y29" s="11"/>
      <c r="Z29" s="11">
        <v>4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>
        <v>0</v>
      </c>
      <c r="AN29" s="11">
        <v>6</v>
      </c>
      <c r="AO29" s="11">
        <f t="shared" si="0"/>
        <v>6</v>
      </c>
      <c r="AP29" s="11">
        <v>78</v>
      </c>
      <c r="AQ29" s="11">
        <v>1</v>
      </c>
      <c r="AR29" s="11">
        <f t="shared" si="1"/>
        <v>1.282051282051282E-2</v>
      </c>
      <c r="AS29" s="11"/>
      <c r="AT29" s="11"/>
      <c r="AU29" s="11"/>
      <c r="AV29" s="11" t="s">
        <v>219</v>
      </c>
      <c r="AW29" s="12" t="s">
        <v>81</v>
      </c>
      <c r="AX29" s="12" t="s">
        <v>220</v>
      </c>
      <c r="AY29" s="12" t="s">
        <v>221</v>
      </c>
      <c r="AZ29" s="11"/>
      <c r="BA29" s="11"/>
      <c r="BB29" s="11"/>
      <c r="BC29" s="11"/>
      <c r="BD29" s="11"/>
      <c r="BE29" s="11"/>
      <c r="BF29" s="11"/>
      <c r="BG29" s="11"/>
      <c r="BH29" s="13"/>
    </row>
    <row r="30" spans="1:60">
      <c r="A30" s="10" t="s">
        <v>104</v>
      </c>
      <c r="B30" s="11" t="s">
        <v>165</v>
      </c>
      <c r="C30" s="11" t="s">
        <v>222</v>
      </c>
      <c r="D30" s="11" t="s">
        <v>223</v>
      </c>
      <c r="E30" s="11" t="s">
        <v>168</v>
      </c>
      <c r="F30" s="11" t="s">
        <v>169</v>
      </c>
      <c r="G30" s="11" t="s">
        <v>224</v>
      </c>
      <c r="H30" s="12" t="s">
        <v>225</v>
      </c>
      <c r="I30" s="12" t="s">
        <v>226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>
        <v>1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>
        <v>0</v>
      </c>
      <c r="AN30" s="11">
        <v>1</v>
      </c>
      <c r="AO30" s="11">
        <f t="shared" si="0"/>
        <v>1</v>
      </c>
      <c r="AP30" s="11">
        <v>1</v>
      </c>
      <c r="AQ30" s="11">
        <v>0</v>
      </c>
      <c r="AR30" s="11">
        <f t="shared" si="1"/>
        <v>0</v>
      </c>
      <c r="AS30" s="11"/>
      <c r="AT30" s="11"/>
      <c r="AU30" s="11"/>
      <c r="AV30" s="11" t="s">
        <v>227</v>
      </c>
      <c r="AW30" s="12" t="s">
        <v>81</v>
      </c>
      <c r="AX30" s="12" t="s">
        <v>228</v>
      </c>
      <c r="AY30" s="12" t="s">
        <v>229</v>
      </c>
      <c r="AZ30" s="11"/>
      <c r="BA30" s="11"/>
      <c r="BB30" s="11"/>
      <c r="BC30" s="11"/>
      <c r="BD30" s="11"/>
      <c r="BE30" s="11"/>
      <c r="BF30" s="11"/>
      <c r="BG30" s="11"/>
      <c r="BH30" s="13"/>
    </row>
    <row r="31" spans="1:60">
      <c r="A31" s="10" t="s">
        <v>198</v>
      </c>
      <c r="B31" s="11" t="s">
        <v>230</v>
      </c>
      <c r="C31" s="11" t="s">
        <v>231</v>
      </c>
      <c r="D31" s="11" t="s">
        <v>232</v>
      </c>
      <c r="E31" s="11" t="s">
        <v>233</v>
      </c>
      <c r="F31" s="11" t="s">
        <v>234</v>
      </c>
      <c r="G31" s="11" t="s">
        <v>235</v>
      </c>
      <c r="H31" s="12" t="s">
        <v>236</v>
      </c>
      <c r="I31" s="12" t="s">
        <v>237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>
        <v>12</v>
      </c>
      <c r="X31" s="11"/>
      <c r="Y31" s="11"/>
      <c r="Z31" s="11">
        <v>12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>
        <v>0</v>
      </c>
      <c r="AN31" s="11">
        <v>24</v>
      </c>
      <c r="AO31" s="11">
        <f t="shared" si="0"/>
        <v>24</v>
      </c>
      <c r="AP31" s="11">
        <v>46</v>
      </c>
      <c r="AQ31" s="11">
        <v>1</v>
      </c>
      <c r="AR31" s="11">
        <f t="shared" si="1"/>
        <v>2.1739130434782608E-2</v>
      </c>
      <c r="AS31" s="11"/>
      <c r="AT31" s="11"/>
      <c r="AU31" s="11"/>
      <c r="AV31" s="11" t="s">
        <v>238</v>
      </c>
      <c r="AW31" s="12" t="s">
        <v>81</v>
      </c>
      <c r="AX31" s="12" t="s">
        <v>239</v>
      </c>
      <c r="AY31" s="12" t="s">
        <v>240</v>
      </c>
      <c r="AZ31" s="11"/>
      <c r="BA31" s="11"/>
      <c r="BB31" s="11"/>
      <c r="BC31" s="11"/>
      <c r="BD31" s="11"/>
      <c r="BE31" s="11"/>
      <c r="BF31" s="11"/>
      <c r="BG31" s="11"/>
      <c r="BH31" s="13"/>
    </row>
    <row r="32" spans="1:60">
      <c r="A32" s="10" t="s">
        <v>104</v>
      </c>
      <c r="B32" s="11" t="s">
        <v>241</v>
      </c>
      <c r="C32" s="11" t="s">
        <v>242</v>
      </c>
      <c r="D32" s="11" t="s">
        <v>243</v>
      </c>
      <c r="E32" s="11" t="s">
        <v>244</v>
      </c>
      <c r="F32" s="11" t="s">
        <v>245</v>
      </c>
      <c r="G32" s="11" t="s">
        <v>246</v>
      </c>
      <c r="H32" s="12" t="s">
        <v>247</v>
      </c>
      <c r="I32" s="12" t="s">
        <v>248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>
        <v>0</v>
      </c>
      <c r="X32" s="11"/>
      <c r="Y32" s="11"/>
      <c r="Z32" s="11">
        <v>1</v>
      </c>
      <c r="AA32" s="11"/>
      <c r="AB32" s="11"/>
      <c r="AC32" s="11"/>
      <c r="AD32" s="11"/>
      <c r="AE32" s="11"/>
      <c r="AF32" s="11"/>
      <c r="AG32" s="11">
        <v>0</v>
      </c>
      <c r="AH32" s="11"/>
      <c r="AI32" s="11"/>
      <c r="AJ32" s="11"/>
      <c r="AK32" s="11"/>
      <c r="AL32" s="11"/>
      <c r="AM32" s="11">
        <v>0</v>
      </c>
      <c r="AN32" s="11">
        <v>1</v>
      </c>
      <c r="AO32" s="11">
        <f t="shared" si="0"/>
        <v>1</v>
      </c>
      <c r="AP32" s="11">
        <v>25</v>
      </c>
      <c r="AQ32" s="11">
        <v>1</v>
      </c>
      <c r="AR32" s="11">
        <f t="shared" si="1"/>
        <v>0.04</v>
      </c>
      <c r="AS32" s="11"/>
      <c r="AT32" s="11"/>
      <c r="AU32" s="11"/>
      <c r="AV32" s="11" t="s">
        <v>249</v>
      </c>
      <c r="AW32" s="12" t="s">
        <v>81</v>
      </c>
      <c r="AX32" s="12" t="s">
        <v>250</v>
      </c>
      <c r="AY32" s="12" t="s">
        <v>251</v>
      </c>
      <c r="AZ32" s="11" t="s">
        <v>252</v>
      </c>
      <c r="BA32" s="11" t="s">
        <v>253</v>
      </c>
      <c r="BB32" s="11"/>
      <c r="BC32" s="11"/>
      <c r="BD32" s="11"/>
      <c r="BE32" s="11"/>
      <c r="BF32" s="11"/>
      <c r="BG32" s="11"/>
      <c r="BH32" s="13" t="s">
        <v>254</v>
      </c>
    </row>
    <row r="33" spans="1:60">
      <c r="A33" s="10" t="s">
        <v>116</v>
      </c>
      <c r="B33" s="11" t="s">
        <v>116</v>
      </c>
      <c r="C33" s="11" t="s">
        <v>255</v>
      </c>
      <c r="D33" s="11" t="s">
        <v>256</v>
      </c>
      <c r="E33" s="11" t="s">
        <v>141</v>
      </c>
      <c r="F33" s="11" t="s">
        <v>142</v>
      </c>
      <c r="G33" s="11" t="s">
        <v>257</v>
      </c>
      <c r="H33" s="12" t="s">
        <v>258</v>
      </c>
      <c r="I33" s="12" t="s">
        <v>259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>
        <v>12</v>
      </c>
      <c r="X33" s="11"/>
      <c r="Y33" s="11"/>
      <c r="Z33" s="11">
        <v>20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>
        <v>0</v>
      </c>
      <c r="AN33" s="11">
        <v>32</v>
      </c>
      <c r="AO33" s="11">
        <f t="shared" si="0"/>
        <v>32</v>
      </c>
      <c r="AP33" s="11">
        <v>41</v>
      </c>
      <c r="AQ33" s="11">
        <v>1</v>
      </c>
      <c r="AR33" s="11">
        <f t="shared" si="1"/>
        <v>2.4390243902439025E-2</v>
      </c>
      <c r="AS33" s="11"/>
      <c r="AT33" s="11"/>
      <c r="AU33" s="11"/>
      <c r="AV33" s="11" t="s">
        <v>260</v>
      </c>
      <c r="AW33" s="12" t="s">
        <v>81</v>
      </c>
      <c r="AX33" s="12" t="s">
        <v>261</v>
      </c>
      <c r="AY33" s="12" t="s">
        <v>184</v>
      </c>
      <c r="AZ33" s="11"/>
      <c r="BA33" s="11"/>
      <c r="BB33" s="11"/>
      <c r="BC33" s="11"/>
      <c r="BD33" s="11"/>
      <c r="BE33" s="11" t="s">
        <v>262</v>
      </c>
      <c r="BF33" s="11" t="s">
        <v>263</v>
      </c>
      <c r="BG33" s="11"/>
      <c r="BH33" s="13"/>
    </row>
    <row r="34" spans="1:60">
      <c r="A34" s="10" t="s">
        <v>74</v>
      </c>
      <c r="B34" s="11" t="s">
        <v>264</v>
      </c>
      <c r="C34" s="11" t="s">
        <v>265</v>
      </c>
      <c r="D34" s="11" t="s">
        <v>266</v>
      </c>
      <c r="E34" s="11" t="s">
        <v>267</v>
      </c>
      <c r="F34" s="11" t="s">
        <v>268</v>
      </c>
      <c r="G34" s="11" t="s">
        <v>269</v>
      </c>
      <c r="H34" s="12" t="s">
        <v>270</v>
      </c>
      <c r="I34" s="12" t="s">
        <v>271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>
        <v>6</v>
      </c>
      <c r="X34" s="11"/>
      <c r="Y34" s="11"/>
      <c r="Z34" s="11">
        <v>8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>
        <v>0</v>
      </c>
      <c r="AN34" s="11">
        <v>14</v>
      </c>
      <c r="AO34" s="11">
        <f t="shared" si="0"/>
        <v>14</v>
      </c>
      <c r="AP34" s="11">
        <v>6</v>
      </c>
      <c r="AQ34" s="11">
        <v>0</v>
      </c>
      <c r="AR34" s="11">
        <f t="shared" si="1"/>
        <v>0</v>
      </c>
      <c r="AS34" s="11"/>
      <c r="AT34" s="11"/>
      <c r="AU34" s="11"/>
      <c r="AV34" s="11" t="s">
        <v>272</v>
      </c>
      <c r="AW34" s="12" t="s">
        <v>81</v>
      </c>
      <c r="AX34" s="12" t="s">
        <v>157</v>
      </c>
      <c r="AY34" s="12" t="s">
        <v>158</v>
      </c>
      <c r="AZ34" s="11"/>
      <c r="BA34" s="11"/>
      <c r="BB34" s="11"/>
      <c r="BC34" s="11"/>
      <c r="BD34" s="11"/>
      <c r="BE34" s="11" t="s">
        <v>273</v>
      </c>
      <c r="BF34" s="11" t="s">
        <v>274</v>
      </c>
      <c r="BG34" s="11"/>
      <c r="BH34" s="13"/>
    </row>
    <row r="35" spans="1:60">
      <c r="A35" s="10" t="s">
        <v>74</v>
      </c>
      <c r="B35" s="11" t="s">
        <v>264</v>
      </c>
      <c r="C35" s="11" t="s">
        <v>275</v>
      </c>
      <c r="D35" s="11" t="s">
        <v>276</v>
      </c>
      <c r="E35" s="11" t="s">
        <v>267</v>
      </c>
      <c r="F35" s="11" t="s">
        <v>268</v>
      </c>
      <c r="G35" s="11" t="s">
        <v>277</v>
      </c>
      <c r="H35" s="12" t="s">
        <v>278</v>
      </c>
      <c r="I35" s="12" t="s">
        <v>279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>
        <v>5</v>
      </c>
      <c r="X35" s="11"/>
      <c r="Y35" s="11"/>
      <c r="Z35" s="11">
        <v>9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>
        <v>0</v>
      </c>
      <c r="AN35" s="11">
        <v>14</v>
      </c>
      <c r="AO35" s="11">
        <f t="shared" si="0"/>
        <v>14</v>
      </c>
      <c r="AP35" s="11">
        <v>18</v>
      </c>
      <c r="AQ35" s="11">
        <v>4</v>
      </c>
      <c r="AR35" s="11">
        <f t="shared" si="1"/>
        <v>0.22222222222222221</v>
      </c>
      <c r="AS35" s="11"/>
      <c r="AT35" s="11"/>
      <c r="AU35" s="11"/>
      <c r="AV35" s="11" t="s">
        <v>280</v>
      </c>
      <c r="AW35" s="12" t="s">
        <v>81</v>
      </c>
      <c r="AX35" s="12" t="s">
        <v>281</v>
      </c>
      <c r="AY35" s="12" t="s">
        <v>282</v>
      </c>
      <c r="AZ35" s="11"/>
      <c r="BA35" s="11"/>
      <c r="BB35" s="11"/>
      <c r="BC35" s="11"/>
      <c r="BD35" s="11"/>
      <c r="BE35" s="11"/>
      <c r="BF35" s="11"/>
      <c r="BG35" s="11"/>
      <c r="BH35" s="13"/>
    </row>
    <row r="36" spans="1:60">
      <c r="A36" s="10" t="s">
        <v>210</v>
      </c>
      <c r="B36" s="11" t="s">
        <v>283</v>
      </c>
      <c r="C36" s="11" t="s">
        <v>284</v>
      </c>
      <c r="D36" s="11" t="s">
        <v>285</v>
      </c>
      <c r="E36" s="11" t="s">
        <v>286</v>
      </c>
      <c r="F36" s="11" t="s">
        <v>287</v>
      </c>
      <c r="G36" s="11" t="s">
        <v>288</v>
      </c>
      <c r="H36" s="12" t="s">
        <v>289</v>
      </c>
      <c r="I36" s="12" t="s">
        <v>290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>
        <v>10</v>
      </c>
      <c r="X36" s="11"/>
      <c r="Y36" s="11"/>
      <c r="Z36" s="11">
        <v>7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>
        <v>0</v>
      </c>
      <c r="AN36" s="11">
        <v>17</v>
      </c>
      <c r="AO36" s="11">
        <f t="shared" si="0"/>
        <v>17</v>
      </c>
      <c r="AP36" s="11">
        <v>45</v>
      </c>
      <c r="AQ36" s="11">
        <v>1</v>
      </c>
      <c r="AR36" s="11">
        <f t="shared" si="1"/>
        <v>2.2222222222222223E-2</v>
      </c>
      <c r="AS36" s="11"/>
      <c r="AT36" s="11"/>
      <c r="AU36" s="11"/>
      <c r="AV36" s="11" t="s">
        <v>291</v>
      </c>
      <c r="AW36" s="12" t="s">
        <v>81</v>
      </c>
      <c r="AX36" s="12" t="s">
        <v>292</v>
      </c>
      <c r="AY36" s="12" t="s">
        <v>281</v>
      </c>
      <c r="AZ36" s="11"/>
      <c r="BA36" s="11"/>
      <c r="BB36" s="11"/>
      <c r="BC36" s="11"/>
      <c r="BD36" s="11"/>
      <c r="BE36" s="11"/>
      <c r="BF36" s="11"/>
      <c r="BG36" s="11"/>
      <c r="BH36" s="13"/>
    </row>
    <row r="37" spans="1:60">
      <c r="A37" s="10" t="s">
        <v>104</v>
      </c>
      <c r="B37" s="11" t="s">
        <v>105</v>
      </c>
      <c r="C37" s="11" t="s">
        <v>293</v>
      </c>
      <c r="D37" s="11" t="s">
        <v>294</v>
      </c>
      <c r="E37" s="11" t="s">
        <v>108</v>
      </c>
      <c r="F37" s="11" t="s">
        <v>109</v>
      </c>
      <c r="G37" s="11" t="s">
        <v>295</v>
      </c>
      <c r="H37" s="12" t="s">
        <v>296</v>
      </c>
      <c r="I37" s="12" t="s">
        <v>297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>
        <v>18</v>
      </c>
      <c r="X37" s="11"/>
      <c r="Y37" s="11"/>
      <c r="Z37" s="11">
        <v>23</v>
      </c>
      <c r="AA37" s="11"/>
      <c r="AB37" s="11"/>
      <c r="AC37" s="11"/>
      <c r="AD37" s="11"/>
      <c r="AE37" s="11"/>
      <c r="AF37" s="11"/>
      <c r="AG37" s="11">
        <v>0</v>
      </c>
      <c r="AH37" s="11"/>
      <c r="AI37" s="11"/>
      <c r="AJ37" s="11"/>
      <c r="AK37" s="11"/>
      <c r="AL37" s="11"/>
      <c r="AM37" s="11">
        <v>0</v>
      </c>
      <c r="AN37" s="11">
        <v>41</v>
      </c>
      <c r="AO37" s="11">
        <f t="shared" si="0"/>
        <v>41</v>
      </c>
      <c r="AP37" s="11">
        <v>71</v>
      </c>
      <c r="AQ37" s="11">
        <v>1</v>
      </c>
      <c r="AR37" s="11">
        <f t="shared" si="1"/>
        <v>1.4084507042253521E-2</v>
      </c>
      <c r="AS37" s="11"/>
      <c r="AT37" s="11"/>
      <c r="AU37" s="11"/>
      <c r="AV37" s="11" t="s">
        <v>298</v>
      </c>
      <c r="AW37" s="12" t="s">
        <v>81</v>
      </c>
      <c r="AX37" s="12" t="s">
        <v>81</v>
      </c>
      <c r="AY37" s="12" t="s">
        <v>81</v>
      </c>
      <c r="AZ37" s="11"/>
      <c r="BA37" s="11"/>
      <c r="BB37" s="11"/>
      <c r="BC37" s="11" t="s">
        <v>262</v>
      </c>
      <c r="BD37" s="11" t="s">
        <v>299</v>
      </c>
      <c r="BE37" s="11"/>
      <c r="BF37" s="11"/>
      <c r="BG37" s="11"/>
      <c r="BH37" s="13"/>
    </row>
    <row r="38" spans="1:60">
      <c r="A38" s="10" t="s">
        <v>74</v>
      </c>
      <c r="B38" s="11" t="s">
        <v>264</v>
      </c>
      <c r="C38" s="11" t="s">
        <v>300</v>
      </c>
      <c r="D38" s="11" t="s">
        <v>301</v>
      </c>
      <c r="E38" s="11" t="s">
        <v>267</v>
      </c>
      <c r="F38" s="11" t="s">
        <v>268</v>
      </c>
      <c r="G38" s="11" t="s">
        <v>302</v>
      </c>
      <c r="H38" s="12" t="s">
        <v>303</v>
      </c>
      <c r="I38" s="12" t="s">
        <v>304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>
        <v>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>
        <v>0</v>
      </c>
      <c r="AN38" s="11">
        <v>0</v>
      </c>
      <c r="AO38" s="11">
        <f t="shared" si="0"/>
        <v>0</v>
      </c>
      <c r="AP38" s="11">
        <v>3</v>
      </c>
      <c r="AQ38" s="11">
        <v>0</v>
      </c>
      <c r="AR38" s="11">
        <f t="shared" si="1"/>
        <v>0</v>
      </c>
      <c r="AS38" s="11"/>
      <c r="AT38" s="11"/>
      <c r="AU38" s="11"/>
      <c r="AV38" s="11" t="s">
        <v>305</v>
      </c>
      <c r="AW38" s="12" t="s">
        <v>81</v>
      </c>
      <c r="AX38" s="12" t="s">
        <v>81</v>
      </c>
      <c r="AY38" s="12" t="s">
        <v>81</v>
      </c>
      <c r="AZ38" s="11" t="s">
        <v>102</v>
      </c>
      <c r="BA38" s="11" t="s">
        <v>262</v>
      </c>
      <c r="BB38" s="11"/>
      <c r="BC38" s="11" t="s">
        <v>306</v>
      </c>
      <c r="BD38" s="11" t="s">
        <v>307</v>
      </c>
      <c r="BE38" s="11"/>
      <c r="BF38" s="11"/>
      <c r="BG38" s="11"/>
      <c r="BH38" s="13" t="s">
        <v>308</v>
      </c>
    </row>
    <row r="39" spans="1:60">
      <c r="A39" s="10" t="s">
        <v>74</v>
      </c>
      <c r="B39" s="11" t="s">
        <v>75</v>
      </c>
      <c r="C39" s="11" t="s">
        <v>309</v>
      </c>
      <c r="D39" s="11" t="s">
        <v>310</v>
      </c>
      <c r="E39" s="11" t="s">
        <v>190</v>
      </c>
      <c r="F39" s="11" t="s">
        <v>191</v>
      </c>
      <c r="G39" s="11" t="s">
        <v>311</v>
      </c>
      <c r="H39" s="12" t="s">
        <v>312</v>
      </c>
      <c r="I39" s="12" t="s">
        <v>313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>
        <v>10</v>
      </c>
      <c r="X39" s="11"/>
      <c r="Y39" s="11">
        <v>0</v>
      </c>
      <c r="Z39" s="11">
        <v>9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>
        <v>0</v>
      </c>
      <c r="AN39" s="11">
        <v>19</v>
      </c>
      <c r="AO39" s="11">
        <f t="shared" si="0"/>
        <v>19</v>
      </c>
      <c r="AP39" s="11">
        <v>59</v>
      </c>
      <c r="AQ39" s="11">
        <v>3</v>
      </c>
      <c r="AR39" s="11">
        <f t="shared" si="1"/>
        <v>5.0847457627118647E-2</v>
      </c>
      <c r="AS39" s="11"/>
      <c r="AT39" s="11"/>
      <c r="AU39" s="11"/>
      <c r="AV39" s="11" t="s">
        <v>314</v>
      </c>
      <c r="AW39" s="12" t="s">
        <v>81</v>
      </c>
      <c r="AX39" s="12" t="s">
        <v>315</v>
      </c>
      <c r="AY39" s="12" t="s">
        <v>316</v>
      </c>
      <c r="AZ39" s="11"/>
      <c r="BA39" s="11"/>
      <c r="BB39" s="11"/>
      <c r="BC39" s="11"/>
      <c r="BD39" s="11"/>
      <c r="BE39" s="11"/>
      <c r="BF39" s="11"/>
      <c r="BG39" s="11"/>
      <c r="BH39" s="13"/>
    </row>
    <row r="40" spans="1:60">
      <c r="A40" s="10" t="s">
        <v>210</v>
      </c>
      <c r="B40" s="11" t="s">
        <v>317</v>
      </c>
      <c r="C40" s="11" t="s">
        <v>318</v>
      </c>
      <c r="D40" s="11" t="s">
        <v>319</v>
      </c>
      <c r="E40" s="11" t="s">
        <v>320</v>
      </c>
      <c r="F40" s="11" t="s">
        <v>321</v>
      </c>
      <c r="G40" s="11" t="s">
        <v>322</v>
      </c>
      <c r="H40" s="12" t="s">
        <v>323</v>
      </c>
      <c r="I40" s="12" t="s">
        <v>324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>
        <v>14</v>
      </c>
      <c r="X40" s="11"/>
      <c r="Y40" s="11"/>
      <c r="Z40" s="11">
        <v>5</v>
      </c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0</v>
      </c>
      <c r="AN40" s="11">
        <v>19</v>
      </c>
      <c r="AO40" s="11">
        <f t="shared" si="0"/>
        <v>19</v>
      </c>
      <c r="AP40" s="11">
        <v>8</v>
      </c>
      <c r="AQ40" s="11">
        <v>0</v>
      </c>
      <c r="AR40" s="11">
        <f t="shared" si="1"/>
        <v>0</v>
      </c>
      <c r="AS40" s="11"/>
      <c r="AT40" s="11"/>
      <c r="AU40" s="11"/>
      <c r="AV40" s="11" t="s">
        <v>325</v>
      </c>
      <c r="AW40" s="12" t="s">
        <v>81</v>
      </c>
      <c r="AX40" s="12" t="s">
        <v>174</v>
      </c>
      <c r="AY40" s="12" t="s">
        <v>175</v>
      </c>
      <c r="AZ40" s="11"/>
      <c r="BA40" s="11"/>
      <c r="BB40" s="11"/>
      <c r="BC40" s="11"/>
      <c r="BD40" s="11"/>
      <c r="BE40" s="11" t="s">
        <v>326</v>
      </c>
      <c r="BF40" s="11" t="s">
        <v>327</v>
      </c>
      <c r="BG40" s="11"/>
      <c r="BH40" s="13"/>
    </row>
    <row r="41" spans="1:60">
      <c r="A41" s="10" t="s">
        <v>328</v>
      </c>
      <c r="B41" s="11" t="s">
        <v>329</v>
      </c>
      <c r="C41" s="11" t="s">
        <v>330</v>
      </c>
      <c r="D41" s="11" t="s">
        <v>331</v>
      </c>
      <c r="E41" s="11" t="s">
        <v>332</v>
      </c>
      <c r="F41" s="11" t="s">
        <v>333</v>
      </c>
      <c r="G41" s="11" t="s">
        <v>334</v>
      </c>
      <c r="H41" s="12" t="s">
        <v>335</v>
      </c>
      <c r="I41" s="12" t="s">
        <v>336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>
        <v>0</v>
      </c>
      <c r="X41" s="11"/>
      <c r="Y41" s="11"/>
      <c r="Z41" s="11">
        <v>2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>
        <v>0</v>
      </c>
      <c r="AN41" s="11">
        <v>2</v>
      </c>
      <c r="AO41" s="11">
        <f t="shared" si="0"/>
        <v>2</v>
      </c>
      <c r="AP41" s="11">
        <v>3</v>
      </c>
      <c r="AQ41" s="11">
        <v>0</v>
      </c>
      <c r="AR41" s="11">
        <f t="shared" si="1"/>
        <v>0</v>
      </c>
      <c r="AS41" s="11"/>
      <c r="AT41" s="11"/>
      <c r="AU41" s="11"/>
      <c r="AV41" s="11" t="s">
        <v>337</v>
      </c>
      <c r="AW41" s="12" t="s">
        <v>81</v>
      </c>
      <c r="AX41" s="12" t="s">
        <v>338</v>
      </c>
      <c r="AY41" s="12" t="s">
        <v>339</v>
      </c>
      <c r="AZ41" s="11"/>
      <c r="BA41" s="11"/>
      <c r="BB41" s="11"/>
      <c r="BC41" s="11"/>
      <c r="BD41" s="11"/>
      <c r="BE41" s="11"/>
      <c r="BF41" s="11"/>
      <c r="BG41" s="11"/>
      <c r="BH41" s="13"/>
    </row>
    <row r="42" spans="1:60">
      <c r="A42" s="10" t="s">
        <v>74</v>
      </c>
      <c r="B42" s="11" t="s">
        <v>264</v>
      </c>
      <c r="C42" s="11" t="s">
        <v>340</v>
      </c>
      <c r="D42" s="11" t="s">
        <v>341</v>
      </c>
      <c r="E42" s="11" t="s">
        <v>267</v>
      </c>
      <c r="F42" s="11" t="s">
        <v>268</v>
      </c>
      <c r="G42" s="11" t="s">
        <v>342</v>
      </c>
      <c r="H42" s="12" t="s">
        <v>343</v>
      </c>
      <c r="I42" s="12" t="s">
        <v>344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>
        <v>5</v>
      </c>
      <c r="X42" s="11"/>
      <c r="Y42" s="11"/>
      <c r="Z42" s="11">
        <v>5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>
        <v>0</v>
      </c>
      <c r="AN42" s="11">
        <v>10</v>
      </c>
      <c r="AO42" s="11">
        <f t="shared" si="0"/>
        <v>10</v>
      </c>
      <c r="AP42" s="11">
        <v>29</v>
      </c>
      <c r="AQ42" s="11">
        <v>0</v>
      </c>
      <c r="AR42" s="11">
        <f t="shared" si="1"/>
        <v>0</v>
      </c>
      <c r="AS42" s="11"/>
      <c r="AT42" s="11"/>
      <c r="AU42" s="11"/>
      <c r="AV42" s="11" t="s">
        <v>345</v>
      </c>
      <c r="AW42" s="12" t="s">
        <v>81</v>
      </c>
      <c r="AX42" s="12" t="s">
        <v>346</v>
      </c>
      <c r="AY42" s="12" t="s">
        <v>347</v>
      </c>
      <c r="AZ42" s="11"/>
      <c r="BA42" s="11"/>
      <c r="BB42" s="11"/>
      <c r="BC42" s="11"/>
      <c r="BD42" s="11"/>
      <c r="BE42" s="11"/>
      <c r="BF42" s="11"/>
      <c r="BG42" s="11"/>
      <c r="BH42" s="13"/>
    </row>
    <row r="43" spans="1:60">
      <c r="A43" s="10" t="s">
        <v>116</v>
      </c>
      <c r="B43" s="11" t="s">
        <v>116</v>
      </c>
      <c r="C43" s="11" t="s">
        <v>348</v>
      </c>
      <c r="D43" s="11" t="s">
        <v>349</v>
      </c>
      <c r="E43" s="11" t="s">
        <v>141</v>
      </c>
      <c r="F43" s="11" t="s">
        <v>142</v>
      </c>
      <c r="G43" s="11" t="s">
        <v>350</v>
      </c>
      <c r="H43" s="12" t="s">
        <v>351</v>
      </c>
      <c r="I43" s="12" t="s">
        <v>352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>
        <v>3</v>
      </c>
      <c r="X43" s="11"/>
      <c r="Y43" s="11"/>
      <c r="Z43" s="11">
        <v>15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>
        <v>0</v>
      </c>
      <c r="AN43" s="11">
        <v>18</v>
      </c>
      <c r="AO43" s="11">
        <f t="shared" si="0"/>
        <v>18</v>
      </c>
      <c r="AP43" s="11">
        <v>0</v>
      </c>
      <c r="AQ43" s="11">
        <v>0</v>
      </c>
      <c r="AR43" s="11">
        <v>0</v>
      </c>
      <c r="AS43" s="11"/>
      <c r="AT43" s="11"/>
      <c r="AU43" s="11"/>
      <c r="AV43" s="11" t="s">
        <v>353</v>
      </c>
      <c r="AW43" s="12" t="s">
        <v>81</v>
      </c>
      <c r="AX43" s="12" t="s">
        <v>147</v>
      </c>
      <c r="AY43" s="12" t="s">
        <v>148</v>
      </c>
      <c r="AZ43" s="11"/>
      <c r="BA43" s="11"/>
      <c r="BB43" s="11"/>
      <c r="BC43" s="11"/>
      <c r="BD43" s="11"/>
      <c r="BE43" s="11"/>
      <c r="BF43" s="11"/>
      <c r="BG43" s="11"/>
      <c r="BH43" s="13"/>
    </row>
    <row r="44" spans="1:60">
      <c r="A44" s="10" t="s">
        <v>198</v>
      </c>
      <c r="B44" s="11" t="s">
        <v>354</v>
      </c>
      <c r="C44" s="11" t="s">
        <v>355</v>
      </c>
      <c r="D44" s="11" t="s">
        <v>356</v>
      </c>
      <c r="E44" s="11" t="s">
        <v>357</v>
      </c>
      <c r="F44" s="11" t="s">
        <v>358</v>
      </c>
      <c r="G44" s="11" t="s">
        <v>359</v>
      </c>
      <c r="H44" s="12" t="s">
        <v>360</v>
      </c>
      <c r="I44" s="12" t="s">
        <v>361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>
        <v>11</v>
      </c>
      <c r="X44" s="11"/>
      <c r="Y44" s="11"/>
      <c r="Z44" s="11">
        <v>9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>
        <v>0</v>
      </c>
      <c r="AN44" s="11">
        <v>20</v>
      </c>
      <c r="AO44" s="11">
        <f t="shared" si="0"/>
        <v>20</v>
      </c>
      <c r="AP44" s="11">
        <v>0</v>
      </c>
      <c r="AQ44" s="11">
        <v>0</v>
      </c>
      <c r="AR44" s="11">
        <v>0</v>
      </c>
      <c r="AS44" s="11"/>
      <c r="AT44" s="11"/>
      <c r="AU44" s="11"/>
      <c r="AV44" s="11" t="s">
        <v>362</v>
      </c>
      <c r="AW44" s="12" t="s">
        <v>81</v>
      </c>
      <c r="AX44" s="12" t="s">
        <v>114</v>
      </c>
      <c r="AY44" s="12" t="s">
        <v>115</v>
      </c>
      <c r="AZ44" s="11"/>
      <c r="BA44" s="11"/>
      <c r="BB44" s="11"/>
      <c r="BC44" s="11"/>
      <c r="BD44" s="11"/>
      <c r="BE44" s="11"/>
      <c r="BF44" s="11"/>
      <c r="BG44" s="11"/>
      <c r="BH44" s="13"/>
    </row>
    <row r="45" spans="1:60">
      <c r="A45" s="10" t="s">
        <v>116</v>
      </c>
      <c r="B45" s="11" t="s">
        <v>116</v>
      </c>
      <c r="C45" s="11" t="s">
        <v>363</v>
      </c>
      <c r="D45" s="11" t="s">
        <v>364</v>
      </c>
      <c r="E45" s="11" t="s">
        <v>141</v>
      </c>
      <c r="F45" s="11" t="s">
        <v>142</v>
      </c>
      <c r="G45" s="11" t="s">
        <v>365</v>
      </c>
      <c r="H45" s="12" t="s">
        <v>366</v>
      </c>
      <c r="I45" s="12" t="s">
        <v>367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>
        <v>1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>
        <v>0</v>
      </c>
      <c r="AN45" s="11">
        <v>1</v>
      </c>
      <c r="AO45" s="11">
        <f t="shared" si="0"/>
        <v>1</v>
      </c>
      <c r="AP45" s="11">
        <v>0</v>
      </c>
      <c r="AQ45" s="11">
        <v>0</v>
      </c>
      <c r="AR45" s="11">
        <v>0</v>
      </c>
      <c r="AS45" s="11"/>
      <c r="AT45" s="11"/>
      <c r="AU45" s="11"/>
      <c r="AV45" s="11" t="s">
        <v>368</v>
      </c>
      <c r="AW45" s="12" t="s">
        <v>81</v>
      </c>
      <c r="AX45" s="12" t="s">
        <v>114</v>
      </c>
      <c r="AY45" s="12" t="s">
        <v>115</v>
      </c>
      <c r="AZ45" s="11"/>
      <c r="BA45" s="11"/>
      <c r="BB45" s="11"/>
      <c r="BC45" s="11"/>
      <c r="BD45" s="11"/>
      <c r="BE45" s="11"/>
      <c r="BF45" s="11"/>
      <c r="BG45" s="11"/>
      <c r="BH45" s="13"/>
    </row>
    <row r="46" spans="1:60">
      <c r="A46" s="10" t="s">
        <v>104</v>
      </c>
      <c r="B46" s="11" t="s">
        <v>241</v>
      </c>
      <c r="C46" s="11" t="s">
        <v>369</v>
      </c>
      <c r="D46" s="11" t="s">
        <v>245</v>
      </c>
      <c r="E46" s="11" t="s">
        <v>244</v>
      </c>
      <c r="F46" s="11" t="s">
        <v>245</v>
      </c>
      <c r="G46" s="11" t="s">
        <v>370</v>
      </c>
      <c r="H46" s="12" t="s">
        <v>371</v>
      </c>
      <c r="I46" s="12" t="s">
        <v>372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>
        <v>4</v>
      </c>
      <c r="X46" s="11"/>
      <c r="Y46" s="11"/>
      <c r="Z46" s="11">
        <v>7</v>
      </c>
      <c r="AA46" s="11"/>
      <c r="AB46" s="11"/>
      <c r="AC46" s="11"/>
      <c r="AD46" s="11"/>
      <c r="AE46" s="11"/>
      <c r="AF46" s="11"/>
      <c r="AG46" s="11">
        <v>0</v>
      </c>
      <c r="AH46" s="11"/>
      <c r="AI46" s="11"/>
      <c r="AJ46" s="11"/>
      <c r="AK46" s="11"/>
      <c r="AL46" s="11"/>
      <c r="AM46" s="11">
        <v>0</v>
      </c>
      <c r="AN46" s="11">
        <v>11</v>
      </c>
      <c r="AO46" s="11">
        <f t="shared" si="0"/>
        <v>11</v>
      </c>
      <c r="AP46" s="11">
        <v>24</v>
      </c>
      <c r="AQ46" s="11">
        <v>0</v>
      </c>
      <c r="AR46" s="11">
        <f>AQ46/AP46*100%</f>
        <v>0</v>
      </c>
      <c r="AS46" s="11"/>
      <c r="AT46" s="11"/>
      <c r="AU46" s="11"/>
      <c r="AV46" s="11" t="s">
        <v>373</v>
      </c>
      <c r="AW46" s="12" t="s">
        <v>81</v>
      </c>
      <c r="AX46" s="12" t="s">
        <v>374</v>
      </c>
      <c r="AY46" s="12" t="s">
        <v>375</v>
      </c>
      <c r="AZ46" s="11"/>
      <c r="BA46" s="11"/>
      <c r="BB46" s="11"/>
      <c r="BC46" s="11"/>
      <c r="BD46" s="11"/>
      <c r="BE46" s="11"/>
      <c r="BF46" s="11"/>
      <c r="BG46" s="11"/>
      <c r="BH46" s="13"/>
    </row>
    <row r="47" spans="1:60">
      <c r="A47" s="10" t="s">
        <v>104</v>
      </c>
      <c r="B47" s="11" t="s">
        <v>165</v>
      </c>
      <c r="C47" s="11" t="s">
        <v>376</v>
      </c>
      <c r="D47" s="11" t="s">
        <v>377</v>
      </c>
      <c r="E47" s="11" t="s">
        <v>168</v>
      </c>
      <c r="F47" s="11" t="s">
        <v>169</v>
      </c>
      <c r="G47" s="11" t="s">
        <v>378</v>
      </c>
      <c r="H47" s="12" t="s">
        <v>379</v>
      </c>
      <c r="I47" s="12" t="s">
        <v>380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>
        <v>0</v>
      </c>
      <c r="X47" s="11"/>
      <c r="Y47" s="11"/>
      <c r="Z47" s="11">
        <v>2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>
        <v>0</v>
      </c>
      <c r="AN47" s="11">
        <v>2</v>
      </c>
      <c r="AO47" s="11">
        <f t="shared" si="0"/>
        <v>2</v>
      </c>
      <c r="AP47" s="11">
        <v>1</v>
      </c>
      <c r="AQ47" s="11">
        <v>0</v>
      </c>
      <c r="AR47" s="11">
        <f>AQ47/AP47*100%</f>
        <v>0</v>
      </c>
      <c r="AS47" s="11"/>
      <c r="AT47" s="11"/>
      <c r="AU47" s="11"/>
      <c r="AV47" s="11" t="s">
        <v>381</v>
      </c>
      <c r="AW47" s="12" t="s">
        <v>81</v>
      </c>
      <c r="AX47" s="12" t="s">
        <v>382</v>
      </c>
      <c r="AY47" s="12" t="s">
        <v>383</v>
      </c>
      <c r="AZ47" s="11"/>
      <c r="BA47" s="11"/>
      <c r="BB47" s="11"/>
      <c r="BC47" s="11"/>
      <c r="BD47" s="11"/>
      <c r="BE47" s="11"/>
      <c r="BF47" s="11"/>
      <c r="BG47" s="11"/>
      <c r="BH47" s="13"/>
    </row>
    <row r="48" spans="1:60">
      <c r="A48" s="10" t="s">
        <v>104</v>
      </c>
      <c r="B48" s="11" t="s">
        <v>384</v>
      </c>
      <c r="C48" s="11" t="s">
        <v>385</v>
      </c>
      <c r="D48" s="11" t="s">
        <v>386</v>
      </c>
      <c r="E48" s="11" t="s">
        <v>387</v>
      </c>
      <c r="F48" s="11" t="s">
        <v>388</v>
      </c>
      <c r="G48" s="11" t="s">
        <v>389</v>
      </c>
      <c r="H48" s="12" t="s">
        <v>390</v>
      </c>
      <c r="I48" s="12" t="s">
        <v>391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>
        <v>6</v>
      </c>
      <c r="X48" s="11"/>
      <c r="Y48" s="11"/>
      <c r="Z48" s="11">
        <v>10</v>
      </c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>
        <v>0</v>
      </c>
      <c r="AN48" s="11">
        <v>16</v>
      </c>
      <c r="AO48" s="11">
        <f t="shared" si="0"/>
        <v>16</v>
      </c>
      <c r="AP48" s="11">
        <v>17</v>
      </c>
      <c r="AQ48" s="11">
        <v>0</v>
      </c>
      <c r="AR48" s="11">
        <f>AQ48/AP48*100%</f>
        <v>0</v>
      </c>
      <c r="AS48" s="11"/>
      <c r="AT48" s="11"/>
      <c r="AU48" s="11"/>
      <c r="AV48" s="11" t="s">
        <v>392</v>
      </c>
      <c r="AW48" s="12" t="s">
        <v>81</v>
      </c>
      <c r="AX48" s="12" t="s">
        <v>393</v>
      </c>
      <c r="AY48" s="12" t="s">
        <v>394</v>
      </c>
      <c r="AZ48" s="11"/>
      <c r="BA48" s="11"/>
      <c r="BB48" s="11"/>
      <c r="BC48" s="11"/>
      <c r="BD48" s="11"/>
      <c r="BE48" s="11"/>
      <c r="BF48" s="11"/>
      <c r="BG48" s="11"/>
      <c r="BH48" s="13"/>
    </row>
    <row r="49" spans="1:60">
      <c r="A49" s="10" t="s">
        <v>116</v>
      </c>
      <c r="B49" s="11" t="s">
        <v>116</v>
      </c>
      <c r="C49" s="11" t="s">
        <v>395</v>
      </c>
      <c r="D49" s="11" t="s">
        <v>396</v>
      </c>
      <c r="E49" s="11" t="s">
        <v>119</v>
      </c>
      <c r="F49" s="11" t="s">
        <v>120</v>
      </c>
      <c r="G49" s="11" t="s">
        <v>397</v>
      </c>
      <c r="H49" s="12" t="s">
        <v>398</v>
      </c>
      <c r="I49" s="12" t="s">
        <v>399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>
        <v>2</v>
      </c>
      <c r="X49" s="11"/>
      <c r="Y49" s="11"/>
      <c r="Z49" s="11">
        <v>6</v>
      </c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>
        <v>0</v>
      </c>
      <c r="AN49" s="11">
        <v>8</v>
      </c>
      <c r="AO49" s="11">
        <f t="shared" si="0"/>
        <v>8</v>
      </c>
      <c r="AP49" s="11">
        <v>30</v>
      </c>
      <c r="AQ49" s="11">
        <v>1</v>
      </c>
      <c r="AR49" s="11">
        <f>AQ49/AP49*100%</f>
        <v>3.3333333333333333E-2</v>
      </c>
      <c r="AS49" s="11"/>
      <c r="AT49" s="11"/>
      <c r="AU49" s="11"/>
      <c r="AV49" s="11" t="s">
        <v>400</v>
      </c>
      <c r="AW49" s="12" t="s">
        <v>81</v>
      </c>
      <c r="AX49" s="12" t="s">
        <v>401</v>
      </c>
      <c r="AY49" s="12" t="s">
        <v>402</v>
      </c>
      <c r="AZ49" s="11"/>
      <c r="BA49" s="11"/>
      <c r="BB49" s="11"/>
      <c r="BC49" s="11" t="s">
        <v>403</v>
      </c>
      <c r="BD49" s="11" t="s">
        <v>299</v>
      </c>
      <c r="BE49" s="11"/>
      <c r="BF49" s="11"/>
      <c r="BG49" s="11"/>
      <c r="BH49" s="13"/>
    </row>
    <row r="50" spans="1:60">
      <c r="A50" s="10" t="s">
        <v>116</v>
      </c>
      <c r="B50" s="11" t="s">
        <v>116</v>
      </c>
      <c r="C50" s="11" t="s">
        <v>404</v>
      </c>
      <c r="D50" s="11" t="s">
        <v>405</v>
      </c>
      <c r="E50" s="11" t="s">
        <v>119</v>
      </c>
      <c r="F50" s="11" t="s">
        <v>120</v>
      </c>
      <c r="G50" s="11" t="s">
        <v>406</v>
      </c>
      <c r="H50" s="12" t="s">
        <v>407</v>
      </c>
      <c r="I50" s="12" t="s">
        <v>408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2</v>
      </c>
      <c r="X50" s="11"/>
      <c r="Y50" s="11"/>
      <c r="Z50" s="11">
        <v>6</v>
      </c>
      <c r="AA50" s="11"/>
      <c r="AB50" s="11"/>
      <c r="AC50" s="11"/>
      <c r="AD50" s="11"/>
      <c r="AE50" s="11"/>
      <c r="AF50" s="11"/>
      <c r="AG50" s="11">
        <v>2</v>
      </c>
      <c r="AH50" s="11"/>
      <c r="AI50" s="11"/>
      <c r="AJ50" s="11"/>
      <c r="AK50" s="11"/>
      <c r="AL50" s="11"/>
      <c r="AM50" s="11">
        <v>0</v>
      </c>
      <c r="AN50" s="11">
        <v>10</v>
      </c>
      <c r="AO50" s="11">
        <f t="shared" si="0"/>
        <v>10</v>
      </c>
      <c r="AP50" s="11">
        <v>24</v>
      </c>
      <c r="AQ50" s="11">
        <v>3</v>
      </c>
      <c r="AR50" s="11">
        <f>AQ50/AP50*100%</f>
        <v>0.125</v>
      </c>
      <c r="AS50" s="11"/>
      <c r="AT50" s="11"/>
      <c r="AU50" s="11"/>
      <c r="AV50" s="11" t="s">
        <v>409</v>
      </c>
      <c r="AW50" s="12" t="s">
        <v>81</v>
      </c>
      <c r="AX50" s="12" t="s">
        <v>81</v>
      </c>
      <c r="AY50" s="12" t="s">
        <v>81</v>
      </c>
      <c r="AZ50" s="11" t="s">
        <v>410</v>
      </c>
      <c r="BA50" s="11" t="s">
        <v>411</v>
      </c>
      <c r="BB50" s="11"/>
      <c r="BC50" s="11"/>
      <c r="BD50" s="11"/>
      <c r="BE50" s="11"/>
      <c r="BF50" s="11"/>
      <c r="BG50" s="11"/>
      <c r="BH50" s="13" t="s">
        <v>412</v>
      </c>
    </row>
    <row r="51" spans="1:60">
      <c r="A51" s="10" t="s">
        <v>104</v>
      </c>
      <c r="B51" s="11" t="s">
        <v>165</v>
      </c>
      <c r="C51" s="11" t="s">
        <v>413</v>
      </c>
      <c r="D51" s="11" t="s">
        <v>414</v>
      </c>
      <c r="E51" s="11" t="s">
        <v>168</v>
      </c>
      <c r="F51" s="11" t="s">
        <v>169</v>
      </c>
      <c r="G51" s="11" t="s">
        <v>415</v>
      </c>
      <c r="H51" s="12" t="s">
        <v>416</v>
      </c>
      <c r="I51" s="12" t="s">
        <v>417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>
        <v>3</v>
      </c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>
        <v>0</v>
      </c>
      <c r="AN51" s="11">
        <v>3</v>
      </c>
      <c r="AO51" s="11">
        <f t="shared" si="0"/>
        <v>3</v>
      </c>
      <c r="AP51" s="11">
        <v>0</v>
      </c>
      <c r="AQ51" s="11">
        <v>0</v>
      </c>
      <c r="AR51" s="11">
        <v>0</v>
      </c>
      <c r="AS51" s="11"/>
      <c r="AT51" s="11"/>
      <c r="AU51" s="11"/>
      <c r="AV51" s="11" t="s">
        <v>418</v>
      </c>
      <c r="AW51" s="12" t="s">
        <v>81</v>
      </c>
      <c r="AX51" s="12" t="s">
        <v>419</v>
      </c>
      <c r="AY51" s="12" t="s">
        <v>420</v>
      </c>
      <c r="AZ51" s="11"/>
      <c r="BA51" s="11"/>
      <c r="BB51" s="11"/>
      <c r="BC51" s="11"/>
      <c r="BD51" s="11"/>
      <c r="BE51" s="11" t="s">
        <v>421</v>
      </c>
      <c r="BF51" s="11" t="s">
        <v>422</v>
      </c>
      <c r="BG51" s="11"/>
      <c r="BH51" s="13"/>
    </row>
    <row r="52" spans="1:60">
      <c r="A52" s="10" t="s">
        <v>104</v>
      </c>
      <c r="B52" s="11" t="s">
        <v>165</v>
      </c>
      <c r="C52" s="11" t="s">
        <v>423</v>
      </c>
      <c r="D52" s="11" t="s">
        <v>424</v>
      </c>
      <c r="E52" s="11" t="s">
        <v>168</v>
      </c>
      <c r="F52" s="11" t="s">
        <v>169</v>
      </c>
      <c r="G52" s="11" t="s">
        <v>425</v>
      </c>
      <c r="H52" s="12" t="s">
        <v>426</v>
      </c>
      <c r="I52" s="12" t="s">
        <v>427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>
        <v>0</v>
      </c>
      <c r="X52" s="11"/>
      <c r="Y52" s="11"/>
      <c r="Z52" s="11">
        <v>3</v>
      </c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>
        <v>0</v>
      </c>
      <c r="AN52" s="11">
        <v>3</v>
      </c>
      <c r="AO52" s="11">
        <f t="shared" si="0"/>
        <v>3</v>
      </c>
      <c r="AP52" s="11">
        <v>32</v>
      </c>
      <c r="AQ52" s="11">
        <v>0</v>
      </c>
      <c r="AR52" s="11">
        <f t="shared" ref="AR52:AR55" si="2">AQ52/AP52*100%</f>
        <v>0</v>
      </c>
      <c r="AS52" s="11"/>
      <c r="AT52" s="11"/>
      <c r="AU52" s="11"/>
      <c r="AV52" s="11" t="s">
        <v>428</v>
      </c>
      <c r="AW52" s="12" t="s">
        <v>81</v>
      </c>
      <c r="AX52" s="12" t="s">
        <v>429</v>
      </c>
      <c r="AY52" s="12" t="s">
        <v>430</v>
      </c>
      <c r="AZ52" s="11"/>
      <c r="BA52" s="11"/>
      <c r="BB52" s="11"/>
      <c r="BC52" s="11"/>
      <c r="BD52" s="11"/>
      <c r="BE52" s="11"/>
      <c r="BF52" s="11"/>
      <c r="BG52" s="11"/>
      <c r="BH52" s="13"/>
    </row>
    <row r="53" spans="1:60">
      <c r="A53" s="10" t="s">
        <v>74</v>
      </c>
      <c r="B53" s="11" t="s">
        <v>431</v>
      </c>
      <c r="C53" s="11" t="s">
        <v>432</v>
      </c>
      <c r="D53" s="11" t="s">
        <v>433</v>
      </c>
      <c r="E53" s="11" t="s">
        <v>78</v>
      </c>
      <c r="F53" s="11" t="s">
        <v>79</v>
      </c>
      <c r="G53" s="11" t="s">
        <v>434</v>
      </c>
      <c r="H53" s="12" t="s">
        <v>435</v>
      </c>
      <c r="I53" s="12" t="s">
        <v>436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>
        <v>4</v>
      </c>
      <c r="X53" s="11"/>
      <c r="Y53" s="11"/>
      <c r="Z53" s="11">
        <v>3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>
        <v>0</v>
      </c>
      <c r="AN53" s="11">
        <v>7</v>
      </c>
      <c r="AO53" s="11">
        <f t="shared" si="0"/>
        <v>7</v>
      </c>
      <c r="AP53" s="11">
        <v>13</v>
      </c>
      <c r="AQ53" s="11">
        <v>0</v>
      </c>
      <c r="AR53" s="11">
        <f t="shared" si="2"/>
        <v>0</v>
      </c>
      <c r="AS53" s="11"/>
      <c r="AT53" s="11"/>
      <c r="AU53" s="11"/>
      <c r="AV53" s="11" t="s">
        <v>437</v>
      </c>
      <c r="AW53" s="12" t="s">
        <v>81</v>
      </c>
      <c r="AX53" s="12" t="s">
        <v>438</v>
      </c>
      <c r="AY53" s="12" t="s">
        <v>439</v>
      </c>
      <c r="AZ53" s="11" t="s">
        <v>440</v>
      </c>
      <c r="BA53" s="11" t="s">
        <v>441</v>
      </c>
      <c r="BB53" s="11"/>
      <c r="BC53" s="11" t="s">
        <v>442</v>
      </c>
      <c r="BD53" s="11" t="s">
        <v>101</v>
      </c>
      <c r="BE53" s="11"/>
      <c r="BF53" s="11"/>
      <c r="BG53" s="11"/>
      <c r="BH53" s="13" t="s">
        <v>443</v>
      </c>
    </row>
    <row r="54" spans="1:60">
      <c r="A54" s="10" t="s">
        <v>210</v>
      </c>
      <c r="B54" s="11" t="s">
        <v>211</v>
      </c>
      <c r="C54" s="11" t="s">
        <v>444</v>
      </c>
      <c r="D54" s="11" t="s">
        <v>445</v>
      </c>
      <c r="E54" s="11" t="s">
        <v>214</v>
      </c>
      <c r="F54" s="11" t="s">
        <v>215</v>
      </c>
      <c r="G54" s="11" t="s">
        <v>446</v>
      </c>
      <c r="H54" s="12" t="s">
        <v>447</v>
      </c>
      <c r="I54" s="12" t="s">
        <v>448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0</v>
      </c>
      <c r="U54" s="11"/>
      <c r="V54" s="11"/>
      <c r="W54" s="11">
        <v>5</v>
      </c>
      <c r="X54" s="11"/>
      <c r="Y54" s="11"/>
      <c r="Z54" s="11">
        <v>11</v>
      </c>
      <c r="AA54" s="11"/>
      <c r="AB54" s="11"/>
      <c r="AC54" s="11"/>
      <c r="AD54" s="11"/>
      <c r="AE54" s="11"/>
      <c r="AF54" s="11"/>
      <c r="AG54" s="11">
        <v>0</v>
      </c>
      <c r="AH54" s="11"/>
      <c r="AI54" s="11"/>
      <c r="AJ54" s="11"/>
      <c r="AK54" s="11"/>
      <c r="AL54" s="11"/>
      <c r="AM54" s="11">
        <v>0</v>
      </c>
      <c r="AN54" s="11">
        <v>16</v>
      </c>
      <c r="AO54" s="11">
        <f t="shared" si="0"/>
        <v>16</v>
      </c>
      <c r="AP54" s="11">
        <v>47</v>
      </c>
      <c r="AQ54" s="11">
        <v>1</v>
      </c>
      <c r="AR54" s="11">
        <f t="shared" si="2"/>
        <v>2.1276595744680851E-2</v>
      </c>
      <c r="AS54" s="11"/>
      <c r="AT54" s="11"/>
      <c r="AU54" s="11"/>
      <c r="AV54" s="11" t="s">
        <v>449</v>
      </c>
      <c r="AW54" s="12" t="s">
        <v>81</v>
      </c>
      <c r="AX54" s="12" t="s">
        <v>401</v>
      </c>
      <c r="AY54" s="12" t="s">
        <v>402</v>
      </c>
      <c r="AZ54" s="11"/>
      <c r="BA54" s="11"/>
      <c r="BB54" s="11"/>
      <c r="BC54" s="11"/>
      <c r="BD54" s="11"/>
      <c r="BE54" s="11"/>
      <c r="BF54" s="11"/>
      <c r="BG54" s="11"/>
      <c r="BH54" s="13"/>
    </row>
    <row r="55" spans="1:60">
      <c r="A55" s="10" t="s">
        <v>74</v>
      </c>
      <c r="B55" s="11" t="s">
        <v>264</v>
      </c>
      <c r="C55" s="11" t="s">
        <v>450</v>
      </c>
      <c r="D55" s="11" t="s">
        <v>451</v>
      </c>
      <c r="E55" s="11" t="s">
        <v>267</v>
      </c>
      <c r="F55" s="11" t="s">
        <v>268</v>
      </c>
      <c r="G55" s="11" t="s">
        <v>452</v>
      </c>
      <c r="H55" s="12" t="s">
        <v>453</v>
      </c>
      <c r="I55" s="12" t="s">
        <v>454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>
        <v>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>
        <v>0</v>
      </c>
      <c r="AH55" s="11"/>
      <c r="AI55" s="11"/>
      <c r="AJ55" s="11"/>
      <c r="AK55" s="11"/>
      <c r="AL55" s="11"/>
      <c r="AM55" s="11">
        <v>0</v>
      </c>
      <c r="AN55" s="11">
        <v>0</v>
      </c>
      <c r="AO55" s="11">
        <f t="shared" si="0"/>
        <v>0</v>
      </c>
      <c r="AP55" s="11">
        <v>3</v>
      </c>
      <c r="AQ55" s="11">
        <v>0</v>
      </c>
      <c r="AR55" s="11">
        <f t="shared" si="2"/>
        <v>0</v>
      </c>
      <c r="AS55" s="11"/>
      <c r="AT55" s="11"/>
      <c r="AU55" s="11"/>
      <c r="AV55" s="11" t="s">
        <v>455</v>
      </c>
      <c r="AW55" s="12" t="s">
        <v>81</v>
      </c>
      <c r="AX55" s="12" t="s">
        <v>81</v>
      </c>
      <c r="AY55" s="12" t="s">
        <v>81</v>
      </c>
      <c r="AZ55" s="11" t="s">
        <v>456</v>
      </c>
      <c r="BA55" s="11" t="s">
        <v>457</v>
      </c>
      <c r="BB55" s="11"/>
      <c r="BC55" s="11"/>
      <c r="BD55" s="11"/>
      <c r="BE55" s="11"/>
      <c r="BF55" s="11"/>
      <c r="BG55" s="11"/>
      <c r="BH55" s="13" t="s">
        <v>458</v>
      </c>
    </row>
    <row r="56" spans="1:60">
      <c r="A56" s="10" t="s">
        <v>116</v>
      </c>
      <c r="B56" s="11" t="s">
        <v>116</v>
      </c>
      <c r="C56" s="11" t="s">
        <v>465</v>
      </c>
      <c r="D56" s="11" t="s">
        <v>466</v>
      </c>
      <c r="E56" s="11" t="s">
        <v>141</v>
      </c>
      <c r="F56" s="11" t="s">
        <v>142</v>
      </c>
      <c r="G56" s="11" t="s">
        <v>504</v>
      </c>
      <c r="H56" s="12" t="s">
        <v>505</v>
      </c>
      <c r="I56" s="12" t="s">
        <v>506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>
        <v>0</v>
      </c>
      <c r="X56" s="11"/>
      <c r="Y56" s="11"/>
      <c r="Z56" s="11">
        <v>2</v>
      </c>
      <c r="AA56" s="11"/>
      <c r="AB56" s="11"/>
      <c r="AC56" s="11"/>
      <c r="AD56" s="11"/>
      <c r="AE56" s="11"/>
      <c r="AF56" s="11"/>
      <c r="AG56" s="11">
        <v>0</v>
      </c>
      <c r="AH56" s="11"/>
      <c r="AI56" s="11"/>
      <c r="AJ56" s="11"/>
      <c r="AK56" s="11"/>
      <c r="AL56" s="11"/>
      <c r="AM56" s="11">
        <v>0</v>
      </c>
      <c r="AN56" s="11">
        <v>2</v>
      </c>
      <c r="AO56" s="11">
        <f t="shared" ref="AO56:AO57" si="3">AN56+AM56</f>
        <v>2</v>
      </c>
      <c r="AP56" s="11">
        <v>13</v>
      </c>
      <c r="AQ56" s="11">
        <v>1</v>
      </c>
      <c r="AR56" s="11">
        <f t="shared" ref="AR56:AR57" si="4">AQ56/AP56*100%</f>
        <v>7.6923076923076927E-2</v>
      </c>
      <c r="AS56" s="11"/>
      <c r="AT56" s="11"/>
      <c r="AU56" s="11"/>
      <c r="AV56" s="11" t="s">
        <v>507</v>
      </c>
      <c r="AW56" s="12" t="s">
        <v>81</v>
      </c>
      <c r="AX56" s="12" t="s">
        <v>81</v>
      </c>
      <c r="AY56" s="12" t="s">
        <v>81</v>
      </c>
      <c r="AZ56" s="11"/>
      <c r="BA56" s="11" t="s">
        <v>483</v>
      </c>
      <c r="BB56" s="11"/>
      <c r="BC56" s="11"/>
      <c r="BD56" s="11"/>
      <c r="BE56" s="11"/>
      <c r="BF56" s="11"/>
      <c r="BG56" s="11"/>
      <c r="BH56" s="13" t="s">
        <v>508</v>
      </c>
    </row>
    <row r="57" spans="1:60">
      <c r="A57" s="10" t="s">
        <v>82</v>
      </c>
      <c r="B57" s="11" t="s">
        <v>459</v>
      </c>
      <c r="C57" s="11" t="s">
        <v>498</v>
      </c>
      <c r="D57" s="11" t="s">
        <v>499</v>
      </c>
      <c r="E57" s="11" t="s">
        <v>460</v>
      </c>
      <c r="F57" s="11" t="s">
        <v>461</v>
      </c>
      <c r="G57" s="11" t="s">
        <v>509</v>
      </c>
      <c r="H57" s="12" t="s">
        <v>510</v>
      </c>
      <c r="I57" s="12" t="s">
        <v>511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>
        <v>0</v>
      </c>
      <c r="X57" s="11"/>
      <c r="Y57" s="11"/>
      <c r="Z57" s="11">
        <v>7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>
        <v>0</v>
      </c>
      <c r="AN57" s="11">
        <v>7</v>
      </c>
      <c r="AO57" s="11">
        <f t="shared" si="3"/>
        <v>7</v>
      </c>
      <c r="AP57" s="11">
        <v>1</v>
      </c>
      <c r="AQ57" s="11">
        <v>0</v>
      </c>
      <c r="AR57" s="11">
        <f t="shared" si="4"/>
        <v>0</v>
      </c>
      <c r="AS57" s="11"/>
      <c r="AT57" s="11"/>
      <c r="AU57" s="11"/>
      <c r="AV57" s="11" t="s">
        <v>512</v>
      </c>
      <c r="AW57" s="12" t="s">
        <v>81</v>
      </c>
      <c r="AX57" s="12" t="s">
        <v>462</v>
      </c>
      <c r="AY57" s="12" t="s">
        <v>467</v>
      </c>
      <c r="AZ57" s="11"/>
      <c r="BA57" s="11"/>
      <c r="BB57" s="11"/>
      <c r="BC57" s="11"/>
      <c r="BD57" s="11"/>
      <c r="BE57" s="11"/>
      <c r="BF57" s="11"/>
      <c r="BG57" s="11"/>
      <c r="BH57" s="13"/>
    </row>
    <row r="58" spans="1:60" ht="15.75" thickBot="1">
      <c r="A58" s="14" t="s">
        <v>513</v>
      </c>
      <c r="B58" s="15"/>
      <c r="C58" s="15"/>
      <c r="D58" s="15"/>
      <c r="E58" s="15"/>
      <c r="F58" s="15"/>
      <c r="G58" s="15"/>
      <c r="H58" s="15"/>
      <c r="I58" s="15"/>
      <c r="J58" s="15">
        <f t="shared" ref="J58:AR58" si="5">SUM(J1:J57)</f>
        <v>0</v>
      </c>
      <c r="K58" s="15">
        <f t="shared" si="5"/>
        <v>0</v>
      </c>
      <c r="L58" s="15">
        <f t="shared" si="5"/>
        <v>0</v>
      </c>
      <c r="M58" s="15">
        <f t="shared" si="5"/>
        <v>0</v>
      </c>
      <c r="N58" s="15">
        <f t="shared" si="5"/>
        <v>0</v>
      </c>
      <c r="O58" s="15">
        <f t="shared" si="5"/>
        <v>0</v>
      </c>
      <c r="P58" s="15">
        <f t="shared" si="5"/>
        <v>0</v>
      </c>
      <c r="Q58" s="15">
        <f t="shared" si="5"/>
        <v>0</v>
      </c>
      <c r="R58" s="15">
        <f t="shared" si="5"/>
        <v>0</v>
      </c>
      <c r="S58" s="15">
        <f t="shared" si="5"/>
        <v>0</v>
      </c>
      <c r="T58" s="15">
        <f t="shared" si="5"/>
        <v>0</v>
      </c>
      <c r="U58" s="15">
        <f t="shared" si="5"/>
        <v>0</v>
      </c>
      <c r="V58" s="15">
        <f t="shared" si="5"/>
        <v>0</v>
      </c>
      <c r="W58" s="15">
        <f t="shared" si="5"/>
        <v>197</v>
      </c>
      <c r="X58" s="15">
        <f t="shared" si="5"/>
        <v>0</v>
      </c>
      <c r="Y58" s="15">
        <f t="shared" si="5"/>
        <v>1</v>
      </c>
      <c r="Z58" s="15">
        <f t="shared" si="5"/>
        <v>282</v>
      </c>
      <c r="AA58" s="15">
        <f t="shared" si="5"/>
        <v>0</v>
      </c>
      <c r="AB58" s="15">
        <f t="shared" si="5"/>
        <v>0</v>
      </c>
      <c r="AC58" s="15">
        <f t="shared" si="5"/>
        <v>0</v>
      </c>
      <c r="AD58" s="15">
        <f t="shared" si="5"/>
        <v>0</v>
      </c>
      <c r="AE58" s="15">
        <f t="shared" si="5"/>
        <v>0</v>
      </c>
      <c r="AF58" s="15">
        <f t="shared" si="5"/>
        <v>0</v>
      </c>
      <c r="AG58" s="15">
        <f t="shared" si="5"/>
        <v>2</v>
      </c>
      <c r="AH58" s="15">
        <f t="shared" si="5"/>
        <v>0</v>
      </c>
      <c r="AI58" s="15">
        <f t="shared" si="5"/>
        <v>0</v>
      </c>
      <c r="AJ58" s="15">
        <f t="shared" si="5"/>
        <v>0</v>
      </c>
      <c r="AK58" s="15">
        <f t="shared" si="5"/>
        <v>0</v>
      </c>
      <c r="AL58" s="15">
        <f t="shared" si="5"/>
        <v>0</v>
      </c>
      <c r="AM58" s="15">
        <f t="shared" si="5"/>
        <v>0</v>
      </c>
      <c r="AN58" s="15">
        <f t="shared" si="5"/>
        <v>482</v>
      </c>
      <c r="AO58" s="15">
        <f t="shared" si="5"/>
        <v>482</v>
      </c>
      <c r="AP58" s="15">
        <f t="shared" si="5"/>
        <v>911</v>
      </c>
      <c r="AQ58" s="15">
        <f t="shared" si="5"/>
        <v>19</v>
      </c>
      <c r="AR58" s="15">
        <f t="shared" si="5"/>
        <v>0.66485930227264212</v>
      </c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6"/>
    </row>
    <row r="61" spans="1:60">
      <c r="A61" s="2" t="s">
        <v>514</v>
      </c>
      <c r="B61" s="2"/>
      <c r="C61" s="2"/>
      <c r="D61" s="2"/>
      <c r="E61" s="2"/>
      <c r="F61" s="2"/>
    </row>
    <row r="62" spans="1:60">
      <c r="A62" s="2" t="s">
        <v>515</v>
      </c>
      <c r="B62" s="2"/>
      <c r="C62" s="2"/>
      <c r="D62" s="2"/>
      <c r="E62" s="2"/>
      <c r="F62" s="2"/>
    </row>
    <row r="63" spans="1:60">
      <c r="A63" s="2" t="s">
        <v>516</v>
      </c>
      <c r="B63" s="2"/>
      <c r="C63" s="2"/>
      <c r="D63" s="2"/>
      <c r="E63" s="2"/>
      <c r="F63" s="2"/>
    </row>
  </sheetData>
  <mergeCells count="9">
    <mergeCell ref="A61:F61"/>
    <mergeCell ref="A62:F62"/>
    <mergeCell ref="A63:F63"/>
    <mergeCell ref="H2:N2"/>
    <mergeCell ref="J14:AL14"/>
    <mergeCell ref="AM14:AO14"/>
    <mergeCell ref="AP14:AR14"/>
    <mergeCell ref="AS14:AU14"/>
    <mergeCell ref="AV14:B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S54"/>
  <sheetViews>
    <sheetView workbookViewId="0">
      <pane ySplit="4" topLeftCell="A5" activePane="bottomLeft" state="frozen"/>
      <selection pane="bottomLeft" activeCell="A4" sqref="A4"/>
    </sheetView>
  </sheetViews>
  <sheetFormatPr defaultRowHeight="15"/>
  <sheetData>
    <row r="2" spans="1:123" ht="15.75" thickBot="1"/>
    <row r="3" spans="1:123" ht="15" customHeight="1" thickBot="1">
      <c r="J3" s="3" t="s">
        <v>518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 t="s">
        <v>519</v>
      </c>
      <c r="DR3" s="3"/>
      <c r="DS3" s="17"/>
    </row>
    <row r="4" spans="1:123" ht="105">
      <c r="A4" s="6" t="s">
        <v>14</v>
      </c>
      <c r="B4" s="7" t="s">
        <v>15</v>
      </c>
      <c r="C4" s="7" t="s">
        <v>520</v>
      </c>
      <c r="D4" s="7" t="s">
        <v>521</v>
      </c>
      <c r="E4" s="7" t="s">
        <v>16</v>
      </c>
      <c r="F4" s="7" t="s">
        <v>522</v>
      </c>
      <c r="G4" s="7" t="s">
        <v>523</v>
      </c>
      <c r="H4" s="7" t="s">
        <v>524</v>
      </c>
      <c r="I4" s="7" t="s">
        <v>525</v>
      </c>
      <c r="J4" s="8" t="s">
        <v>526</v>
      </c>
      <c r="K4" s="8" t="s">
        <v>527</v>
      </c>
      <c r="L4" s="8" t="s">
        <v>528</v>
      </c>
      <c r="M4" s="8" t="s">
        <v>529</v>
      </c>
      <c r="N4" s="8" t="s">
        <v>530</v>
      </c>
      <c r="O4" s="8" t="s">
        <v>531</v>
      </c>
      <c r="P4" s="8" t="s">
        <v>532</v>
      </c>
      <c r="Q4" s="8" t="s">
        <v>533</v>
      </c>
      <c r="R4" s="8" t="s">
        <v>534</v>
      </c>
      <c r="S4" s="8" t="s">
        <v>535</v>
      </c>
      <c r="T4" s="8" t="s">
        <v>536</v>
      </c>
      <c r="U4" s="8" t="s">
        <v>537</v>
      </c>
      <c r="V4" s="8" t="s">
        <v>538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539</v>
      </c>
      <c r="AB4" s="8" t="s">
        <v>27</v>
      </c>
      <c r="AC4" s="8" t="s">
        <v>28</v>
      </c>
      <c r="AD4" s="8" t="s">
        <v>29</v>
      </c>
      <c r="AE4" s="8" t="s">
        <v>30</v>
      </c>
      <c r="AF4" s="8" t="s">
        <v>31</v>
      </c>
      <c r="AG4" s="8" t="s">
        <v>32</v>
      </c>
      <c r="AH4" s="8" t="s">
        <v>33</v>
      </c>
      <c r="AI4" s="8" t="s">
        <v>34</v>
      </c>
      <c r="AJ4" s="8" t="s">
        <v>35</v>
      </c>
      <c r="AK4" s="8" t="s">
        <v>540</v>
      </c>
      <c r="AL4" s="8" t="s">
        <v>36</v>
      </c>
      <c r="AM4" s="8" t="s">
        <v>37</v>
      </c>
      <c r="AN4" s="8" t="s">
        <v>38</v>
      </c>
      <c r="AO4" s="8" t="s">
        <v>39</v>
      </c>
      <c r="AP4" s="8" t="s">
        <v>541</v>
      </c>
      <c r="AQ4" s="8" t="s">
        <v>542</v>
      </c>
      <c r="AR4" s="8" t="s">
        <v>543</v>
      </c>
      <c r="AS4" s="8" t="s">
        <v>544</v>
      </c>
      <c r="AT4" s="8" t="s">
        <v>545</v>
      </c>
      <c r="AU4" s="8" t="s">
        <v>546</v>
      </c>
      <c r="AV4" s="8" t="s">
        <v>547</v>
      </c>
      <c r="AW4" s="8" t="s">
        <v>548</v>
      </c>
      <c r="AX4" s="8" t="s">
        <v>549</v>
      </c>
      <c r="AY4" s="8" t="s">
        <v>550</v>
      </c>
      <c r="AZ4" s="8" t="s">
        <v>551</v>
      </c>
      <c r="BA4" s="8" t="s">
        <v>552</v>
      </c>
      <c r="BB4" s="8" t="s">
        <v>553</v>
      </c>
      <c r="BC4" s="8" t="s">
        <v>554</v>
      </c>
      <c r="BD4" s="8" t="s">
        <v>555</v>
      </c>
      <c r="BE4" s="8" t="s">
        <v>556</v>
      </c>
      <c r="BF4" s="8" t="s">
        <v>557</v>
      </c>
      <c r="BG4" s="8" t="s">
        <v>558</v>
      </c>
      <c r="BH4" s="8" t="s">
        <v>559</v>
      </c>
      <c r="BI4" s="8" t="s">
        <v>560</v>
      </c>
      <c r="BJ4" s="8" t="s">
        <v>561</v>
      </c>
      <c r="BK4" s="8" t="s">
        <v>562</v>
      </c>
      <c r="BL4" s="8" t="s">
        <v>563</v>
      </c>
      <c r="BM4" s="8" t="s">
        <v>564</v>
      </c>
      <c r="BN4" s="8" t="s">
        <v>565</v>
      </c>
      <c r="BO4" s="8" t="s">
        <v>566</v>
      </c>
      <c r="BP4" s="8" t="s">
        <v>567</v>
      </c>
      <c r="BQ4" s="8" t="s">
        <v>568</v>
      </c>
      <c r="BR4" s="8" t="s">
        <v>569</v>
      </c>
      <c r="BS4" s="8" t="s">
        <v>570</v>
      </c>
      <c r="BT4" s="8" t="s">
        <v>571</v>
      </c>
      <c r="BU4" s="8" t="s">
        <v>572</v>
      </c>
      <c r="BV4" s="8" t="s">
        <v>573</v>
      </c>
      <c r="BW4" s="8" t="s">
        <v>574</v>
      </c>
      <c r="BX4" s="8" t="s">
        <v>575</v>
      </c>
      <c r="BY4" s="8" t="s">
        <v>576</v>
      </c>
      <c r="BZ4" s="8" t="s">
        <v>577</v>
      </c>
      <c r="CA4" s="8" t="s">
        <v>40</v>
      </c>
      <c r="CB4" s="8" t="s">
        <v>41</v>
      </c>
      <c r="CC4" s="8" t="s">
        <v>42</v>
      </c>
      <c r="CD4" s="8" t="s">
        <v>43</v>
      </c>
      <c r="CE4" s="8" t="s">
        <v>44</v>
      </c>
      <c r="CF4" s="8" t="s">
        <v>45</v>
      </c>
      <c r="CG4" s="8" t="s">
        <v>46</v>
      </c>
      <c r="CH4" s="8" t="s">
        <v>47</v>
      </c>
      <c r="CI4" s="8" t="s">
        <v>48</v>
      </c>
      <c r="CJ4" s="8" t="s">
        <v>49</v>
      </c>
      <c r="CK4" s="8" t="s">
        <v>578</v>
      </c>
      <c r="CL4" s="8" t="s">
        <v>579</v>
      </c>
      <c r="CM4" s="8" t="s">
        <v>50</v>
      </c>
      <c r="CN4" s="8" t="s">
        <v>580</v>
      </c>
      <c r="CO4" s="8" t="s">
        <v>581</v>
      </c>
      <c r="CP4" s="8" t="s">
        <v>582</v>
      </c>
      <c r="CQ4" s="8" t="s">
        <v>583</v>
      </c>
      <c r="CR4" s="8" t="s">
        <v>584</v>
      </c>
      <c r="CS4" s="8" t="s">
        <v>585</v>
      </c>
      <c r="CT4" s="8" t="s">
        <v>586</v>
      </c>
      <c r="CU4" s="8" t="s">
        <v>587</v>
      </c>
      <c r="CV4" s="8" t="s">
        <v>588</v>
      </c>
      <c r="CW4" s="8" t="s">
        <v>589</v>
      </c>
      <c r="CX4" s="8" t="s">
        <v>590</v>
      </c>
      <c r="CY4" s="8" t="s">
        <v>591</v>
      </c>
      <c r="CZ4" s="8" t="s">
        <v>592</v>
      </c>
      <c r="DA4" s="8" t="s">
        <v>593</v>
      </c>
      <c r="DB4" s="8" t="s">
        <v>51</v>
      </c>
      <c r="DC4" s="8" t="s">
        <v>594</v>
      </c>
      <c r="DD4" s="8" t="s">
        <v>595</v>
      </c>
      <c r="DE4" s="8" t="s">
        <v>596</v>
      </c>
      <c r="DF4" s="8" t="s">
        <v>597</v>
      </c>
      <c r="DG4" s="8" t="s">
        <v>598</v>
      </c>
      <c r="DH4" s="8" t="s">
        <v>599</v>
      </c>
      <c r="DI4" s="8" t="s">
        <v>600</v>
      </c>
      <c r="DJ4" s="8" t="s">
        <v>601</v>
      </c>
      <c r="DK4" s="8" t="s">
        <v>602</v>
      </c>
      <c r="DL4" s="8" t="s">
        <v>603</v>
      </c>
      <c r="DM4" s="8" t="s">
        <v>604</v>
      </c>
      <c r="DN4" s="8" t="s">
        <v>605</v>
      </c>
      <c r="DO4" s="8" t="s">
        <v>606</v>
      </c>
      <c r="DP4" s="8" t="s">
        <v>607</v>
      </c>
      <c r="DQ4" s="8" t="s">
        <v>55</v>
      </c>
      <c r="DR4" s="8" t="s">
        <v>56</v>
      </c>
      <c r="DS4" s="9" t="s">
        <v>57</v>
      </c>
    </row>
    <row r="5" spans="1:123">
      <c r="A5" s="18"/>
      <c r="B5" s="19"/>
      <c r="C5" s="19"/>
      <c r="D5" s="19" t="s">
        <v>142</v>
      </c>
      <c r="E5" s="19"/>
      <c r="F5" s="19"/>
      <c r="G5" s="19"/>
      <c r="H5" s="19"/>
      <c r="I5" s="19"/>
      <c r="J5" s="19">
        <v>4</v>
      </c>
      <c r="K5" s="19"/>
      <c r="L5" s="19">
        <v>9373</v>
      </c>
      <c r="M5" s="19"/>
      <c r="N5" s="19"/>
      <c r="O5" s="19">
        <v>62</v>
      </c>
      <c r="P5" s="19">
        <v>69</v>
      </c>
      <c r="Q5" s="19"/>
      <c r="R5" s="19"/>
      <c r="S5" s="19">
        <v>32</v>
      </c>
      <c r="T5" s="19">
        <v>3</v>
      </c>
      <c r="U5" s="19"/>
      <c r="V5" s="19">
        <v>5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>
        <v>871</v>
      </c>
      <c r="AM5" s="19"/>
      <c r="AN5" s="19"/>
      <c r="AO5" s="19">
        <v>1165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>
        <v>1</v>
      </c>
      <c r="BC5" s="19"/>
      <c r="BD5" s="19"/>
      <c r="BE5" s="19"/>
      <c r="BF5" s="19"/>
      <c r="BG5" s="19">
        <v>2</v>
      </c>
      <c r="BH5" s="19"/>
      <c r="BI5" s="19">
        <v>1</v>
      </c>
      <c r="BJ5" s="19"/>
      <c r="BK5" s="19"/>
      <c r="BL5" s="19"/>
      <c r="BM5" s="19"/>
      <c r="BN5" s="19"/>
      <c r="BO5" s="19"/>
      <c r="BP5" s="19">
        <v>52</v>
      </c>
      <c r="BQ5" s="19"/>
      <c r="BR5" s="19">
        <v>213</v>
      </c>
      <c r="BS5" s="19"/>
      <c r="BT5" s="19"/>
      <c r="BU5" s="19"/>
      <c r="BV5" s="19">
        <v>64</v>
      </c>
      <c r="BW5" s="19">
        <v>7087</v>
      </c>
      <c r="BX5" s="19"/>
      <c r="BY5" s="19"/>
      <c r="BZ5" s="19"/>
      <c r="CA5" s="19"/>
      <c r="CB5" s="19"/>
      <c r="CC5" s="19"/>
      <c r="CD5" s="19"/>
      <c r="CE5" s="19"/>
      <c r="CF5" s="19"/>
      <c r="CG5" s="19">
        <v>25</v>
      </c>
      <c r="CH5" s="19"/>
      <c r="CI5" s="19"/>
      <c r="CJ5" s="19"/>
      <c r="CK5" s="19">
        <v>2</v>
      </c>
      <c r="CL5" s="19">
        <v>2</v>
      </c>
      <c r="CM5" s="19"/>
      <c r="CN5" s="19"/>
      <c r="CO5" s="19"/>
      <c r="CP5" s="19"/>
      <c r="CQ5" s="19"/>
      <c r="CR5" s="19">
        <v>6</v>
      </c>
      <c r="CS5" s="19"/>
      <c r="CT5" s="19">
        <v>34</v>
      </c>
      <c r="CU5" s="19"/>
      <c r="CV5" s="19">
        <v>642</v>
      </c>
      <c r="CW5" s="19"/>
      <c r="CX5" s="19">
        <v>15</v>
      </c>
      <c r="CY5" s="19">
        <v>1</v>
      </c>
      <c r="CZ5" s="19">
        <v>14</v>
      </c>
      <c r="DA5" s="19"/>
      <c r="DB5" s="19"/>
      <c r="DC5" s="19">
        <v>1</v>
      </c>
      <c r="DD5" s="19"/>
      <c r="DE5" s="19">
        <v>2</v>
      </c>
      <c r="DF5" s="19">
        <v>2</v>
      </c>
      <c r="DG5" s="19"/>
      <c r="DH5" s="19"/>
      <c r="DI5" s="19">
        <v>9</v>
      </c>
      <c r="DJ5" s="19"/>
      <c r="DK5" s="19"/>
      <c r="DL5" s="19"/>
      <c r="DM5" s="19"/>
      <c r="DN5" s="19"/>
      <c r="DO5" s="19"/>
      <c r="DP5" s="19">
        <v>2</v>
      </c>
      <c r="DQ5" s="19">
        <v>533</v>
      </c>
      <c r="DR5" s="19">
        <v>0</v>
      </c>
      <c r="DS5" s="20">
        <f>DR5/DQ5*100%</f>
        <v>0</v>
      </c>
    </row>
    <row r="6" spans="1:123">
      <c r="A6" s="10" t="s">
        <v>116</v>
      </c>
      <c r="B6" s="11" t="s">
        <v>116</v>
      </c>
      <c r="C6" s="11" t="s">
        <v>141</v>
      </c>
      <c r="D6" s="11" t="s">
        <v>142</v>
      </c>
      <c r="E6" s="11" t="s">
        <v>473</v>
      </c>
      <c r="F6" s="11" t="s">
        <v>474</v>
      </c>
      <c r="G6" s="11"/>
      <c r="H6" s="11"/>
      <c r="I6" s="11" t="s">
        <v>608</v>
      </c>
      <c r="J6" s="11">
        <v>4</v>
      </c>
      <c r="K6" s="11"/>
      <c r="L6" s="11"/>
      <c r="M6" s="11"/>
      <c r="N6" s="11"/>
      <c r="O6" s="11">
        <v>55</v>
      </c>
      <c r="P6" s="11">
        <v>64</v>
      </c>
      <c r="Q6" s="11"/>
      <c r="R6" s="11"/>
      <c r="S6" s="11">
        <v>31</v>
      </c>
      <c r="T6" s="11">
        <v>3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>
        <v>4</v>
      </c>
      <c r="AM6" s="11"/>
      <c r="AN6" s="11"/>
      <c r="AO6" s="11">
        <v>4</v>
      </c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>
        <v>2</v>
      </c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>
        <v>1</v>
      </c>
      <c r="BS6" s="11"/>
      <c r="BT6" s="11"/>
      <c r="BU6" s="11"/>
      <c r="BV6" s="11">
        <v>39</v>
      </c>
      <c r="BW6" s="11">
        <v>37</v>
      </c>
      <c r="BX6" s="11"/>
      <c r="BY6" s="11"/>
      <c r="BZ6" s="11"/>
      <c r="CA6" s="11"/>
      <c r="CB6" s="11"/>
      <c r="CC6" s="11"/>
      <c r="CD6" s="11"/>
      <c r="CE6" s="11"/>
      <c r="CF6" s="11"/>
      <c r="CG6" s="11">
        <v>9</v>
      </c>
      <c r="CH6" s="11"/>
      <c r="CI6" s="11"/>
      <c r="CJ6" s="11"/>
      <c r="CK6" s="11">
        <v>2</v>
      </c>
      <c r="CL6" s="11"/>
      <c r="CM6" s="11"/>
      <c r="CN6" s="11"/>
      <c r="CO6" s="11"/>
      <c r="CP6" s="11"/>
      <c r="CQ6" s="11"/>
      <c r="CR6" s="11">
        <v>1</v>
      </c>
      <c r="CS6" s="11"/>
      <c r="CT6" s="11"/>
      <c r="CU6" s="11"/>
      <c r="CV6" s="11">
        <v>8</v>
      </c>
      <c r="CW6" s="11"/>
      <c r="CX6" s="11">
        <v>6</v>
      </c>
      <c r="CY6" s="11">
        <v>1</v>
      </c>
      <c r="CZ6" s="11">
        <v>6</v>
      </c>
      <c r="DA6" s="11"/>
      <c r="DB6" s="11"/>
      <c r="DC6" s="11"/>
      <c r="DD6" s="11"/>
      <c r="DE6" s="11">
        <v>2</v>
      </c>
      <c r="DF6" s="11">
        <v>2</v>
      </c>
      <c r="DG6" s="11"/>
      <c r="DH6" s="11"/>
      <c r="DI6" s="11">
        <v>9</v>
      </c>
      <c r="DJ6" s="11"/>
      <c r="DK6" s="11"/>
      <c r="DL6" s="11"/>
      <c r="DM6" s="11"/>
      <c r="DN6" s="11"/>
      <c r="DO6" s="11"/>
      <c r="DP6" s="11">
        <v>2</v>
      </c>
      <c r="DQ6" s="11">
        <v>14</v>
      </c>
      <c r="DR6" s="11">
        <v>0</v>
      </c>
      <c r="DS6" s="13">
        <f>DR6/DQ6*100%</f>
        <v>0</v>
      </c>
    </row>
    <row r="7" spans="1:123">
      <c r="A7" s="10" t="s">
        <v>116</v>
      </c>
      <c r="B7" s="11" t="s">
        <v>116</v>
      </c>
      <c r="C7" s="11" t="s">
        <v>141</v>
      </c>
      <c r="D7" s="11" t="s">
        <v>142</v>
      </c>
      <c r="E7" s="11" t="s">
        <v>500</v>
      </c>
      <c r="F7" s="11" t="s">
        <v>501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>
        <v>1</v>
      </c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>
        <v>3</v>
      </c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>
        <v>0</v>
      </c>
      <c r="DR7" s="11">
        <v>0</v>
      </c>
      <c r="DS7" s="13">
        <v>0</v>
      </c>
    </row>
    <row r="8" spans="1:123">
      <c r="A8" s="10" t="s">
        <v>116</v>
      </c>
      <c r="B8" s="11" t="s">
        <v>116</v>
      </c>
      <c r="C8" s="11" t="s">
        <v>141</v>
      </c>
      <c r="D8" s="11" t="s">
        <v>142</v>
      </c>
      <c r="E8" s="11" t="s">
        <v>502</v>
      </c>
      <c r="F8" s="11" t="s">
        <v>503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>
        <v>4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>
        <v>1</v>
      </c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>
        <v>0</v>
      </c>
      <c r="DR8" s="11">
        <v>0</v>
      </c>
      <c r="DS8" s="13">
        <v>0</v>
      </c>
    </row>
    <row r="9" spans="1:123">
      <c r="A9" s="10" t="s">
        <v>116</v>
      </c>
      <c r="B9" s="11" t="s">
        <v>116</v>
      </c>
      <c r="C9" s="11" t="s">
        <v>141</v>
      </c>
      <c r="D9" s="11" t="s">
        <v>142</v>
      </c>
      <c r="E9" s="11" t="s">
        <v>609</v>
      </c>
      <c r="F9" s="11" t="s">
        <v>610</v>
      </c>
      <c r="G9" s="11"/>
      <c r="H9" s="11"/>
      <c r="I9" s="11"/>
      <c r="J9" s="11"/>
      <c r="K9" s="11"/>
      <c r="L9" s="11"/>
      <c r="M9" s="11"/>
      <c r="N9" s="11"/>
      <c r="O9" s="11">
        <v>6</v>
      </c>
      <c r="P9" s="11">
        <v>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>
        <v>2</v>
      </c>
      <c r="BX9" s="11"/>
      <c r="BY9" s="11"/>
      <c r="BZ9" s="11"/>
      <c r="CA9" s="11"/>
      <c r="CB9" s="11"/>
      <c r="CC9" s="11"/>
      <c r="CD9" s="11"/>
      <c r="CE9" s="11"/>
      <c r="CF9" s="11"/>
      <c r="CG9" s="11">
        <v>1</v>
      </c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>
        <v>3</v>
      </c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>
        <v>0</v>
      </c>
      <c r="DR9" s="11">
        <v>0</v>
      </c>
      <c r="DS9" s="13">
        <v>0</v>
      </c>
    </row>
    <row r="10" spans="1:123">
      <c r="A10" s="10" t="s">
        <v>116</v>
      </c>
      <c r="B10" s="11" t="s">
        <v>116</v>
      </c>
      <c r="C10" s="11" t="s">
        <v>141</v>
      </c>
      <c r="D10" s="11" t="s">
        <v>142</v>
      </c>
      <c r="E10" s="11" t="s">
        <v>479</v>
      </c>
      <c r="F10" s="11" t="s">
        <v>480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>
        <v>58</v>
      </c>
      <c r="AM10" s="11"/>
      <c r="AN10" s="11"/>
      <c r="AO10" s="11">
        <v>97</v>
      </c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>
        <v>1</v>
      </c>
      <c r="BQ10" s="11"/>
      <c r="BR10" s="11">
        <v>13</v>
      </c>
      <c r="BS10" s="11"/>
      <c r="BT10" s="11"/>
      <c r="BU10" s="11"/>
      <c r="BV10" s="11"/>
      <c r="BW10" s="11">
        <v>580</v>
      </c>
      <c r="BX10" s="11"/>
      <c r="BY10" s="11"/>
      <c r="BZ10" s="11"/>
      <c r="CA10" s="11"/>
      <c r="CB10" s="11"/>
      <c r="CC10" s="11"/>
      <c r="CD10" s="11"/>
      <c r="CE10" s="11"/>
      <c r="CF10" s="11"/>
      <c r="CG10" s="11">
        <v>1</v>
      </c>
      <c r="CH10" s="11"/>
      <c r="CI10" s="11"/>
      <c r="CJ10" s="11"/>
      <c r="CK10" s="11"/>
      <c r="CL10" s="11">
        <v>1</v>
      </c>
      <c r="CM10" s="11"/>
      <c r="CN10" s="11"/>
      <c r="CO10" s="11"/>
      <c r="CP10" s="11"/>
      <c r="CQ10" s="11"/>
      <c r="CR10" s="11"/>
      <c r="CS10" s="11"/>
      <c r="CT10" s="11">
        <v>4</v>
      </c>
      <c r="CU10" s="11"/>
      <c r="CV10" s="11">
        <v>46</v>
      </c>
      <c r="CW10" s="11"/>
      <c r="CX10" s="11"/>
      <c r="CY10" s="11"/>
      <c r="CZ10" s="11">
        <v>1</v>
      </c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>
        <v>12</v>
      </c>
      <c r="DR10" s="11">
        <v>0</v>
      </c>
      <c r="DS10" s="13">
        <f>DR10/DQ10*100%</f>
        <v>0</v>
      </c>
    </row>
    <row r="11" spans="1:123">
      <c r="A11" s="10" t="s">
        <v>116</v>
      </c>
      <c r="B11" s="11" t="s">
        <v>116</v>
      </c>
      <c r="C11" s="11" t="s">
        <v>141</v>
      </c>
      <c r="D11" s="11" t="s">
        <v>142</v>
      </c>
      <c r="E11" s="11" t="s">
        <v>479</v>
      </c>
      <c r="F11" s="11" t="s">
        <v>480</v>
      </c>
      <c r="G11" s="11" t="s">
        <v>611</v>
      </c>
      <c r="H11" s="11" t="s">
        <v>612</v>
      </c>
      <c r="I11" s="11" t="s">
        <v>608</v>
      </c>
      <c r="J11" s="11"/>
      <c r="K11" s="11"/>
      <c r="L11" s="11">
        <v>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>
        <v>0</v>
      </c>
      <c r="DR11" s="11">
        <v>0</v>
      </c>
      <c r="DS11" s="13">
        <v>0</v>
      </c>
    </row>
    <row r="12" spans="1:123">
      <c r="A12" s="10" t="s">
        <v>116</v>
      </c>
      <c r="B12" s="11" t="s">
        <v>116</v>
      </c>
      <c r="C12" s="11" t="s">
        <v>141</v>
      </c>
      <c r="D12" s="11" t="s">
        <v>142</v>
      </c>
      <c r="E12" s="11" t="s">
        <v>479</v>
      </c>
      <c r="F12" s="11" t="s">
        <v>480</v>
      </c>
      <c r="G12" s="11" t="s">
        <v>613</v>
      </c>
      <c r="H12" s="11" t="s">
        <v>614</v>
      </c>
      <c r="I12" s="11" t="s">
        <v>615</v>
      </c>
      <c r="J12" s="11"/>
      <c r="K12" s="11"/>
      <c r="L12" s="11">
        <v>666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>
        <v>24</v>
      </c>
      <c r="DR12" s="11">
        <v>0</v>
      </c>
      <c r="DS12" s="13">
        <f t="shared" ref="DS12:DS19" si="0">DR12/DQ12*100%</f>
        <v>0</v>
      </c>
    </row>
    <row r="13" spans="1:123">
      <c r="A13" s="10" t="s">
        <v>116</v>
      </c>
      <c r="B13" s="11" t="s">
        <v>116</v>
      </c>
      <c r="C13" s="11" t="s">
        <v>141</v>
      </c>
      <c r="D13" s="11" t="s">
        <v>142</v>
      </c>
      <c r="E13" s="11" t="s">
        <v>463</v>
      </c>
      <c r="F13" s="11" t="s">
        <v>464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>
        <v>11</v>
      </c>
      <c r="AM13" s="11"/>
      <c r="AN13" s="11"/>
      <c r="AO13" s="11">
        <v>19</v>
      </c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>
        <v>1</v>
      </c>
      <c r="BQ13" s="11"/>
      <c r="BR13" s="11">
        <v>2</v>
      </c>
      <c r="BS13" s="11"/>
      <c r="BT13" s="11"/>
      <c r="BU13" s="11"/>
      <c r="BV13" s="11">
        <v>1</v>
      </c>
      <c r="BW13" s="11">
        <v>167</v>
      </c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>
        <v>16</v>
      </c>
      <c r="CW13" s="11"/>
      <c r="CX13" s="11">
        <v>1</v>
      </c>
      <c r="CY13" s="11"/>
      <c r="CZ13" s="11">
        <v>1</v>
      </c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>
        <v>2</v>
      </c>
      <c r="DR13" s="11">
        <v>0</v>
      </c>
      <c r="DS13" s="13">
        <f t="shared" si="0"/>
        <v>0</v>
      </c>
    </row>
    <row r="14" spans="1:123">
      <c r="A14" s="10" t="s">
        <v>116</v>
      </c>
      <c r="B14" s="11" t="s">
        <v>116</v>
      </c>
      <c r="C14" s="11" t="s">
        <v>141</v>
      </c>
      <c r="D14" s="11" t="s">
        <v>142</v>
      </c>
      <c r="E14" s="11" t="s">
        <v>463</v>
      </c>
      <c r="F14" s="11" t="s">
        <v>464</v>
      </c>
      <c r="G14" s="11" t="s">
        <v>616</v>
      </c>
      <c r="H14" s="11" t="s">
        <v>614</v>
      </c>
      <c r="I14" s="11" t="s">
        <v>615</v>
      </c>
      <c r="J14" s="11"/>
      <c r="K14" s="11"/>
      <c r="L14" s="11">
        <v>169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>
        <v>3</v>
      </c>
      <c r="DR14" s="11">
        <v>0</v>
      </c>
      <c r="DS14" s="13">
        <f t="shared" si="0"/>
        <v>0</v>
      </c>
    </row>
    <row r="15" spans="1:123">
      <c r="A15" s="10" t="s">
        <v>116</v>
      </c>
      <c r="B15" s="11" t="s">
        <v>116</v>
      </c>
      <c r="C15" s="11" t="s">
        <v>141</v>
      </c>
      <c r="D15" s="11" t="s">
        <v>142</v>
      </c>
      <c r="E15" s="11" t="s">
        <v>617</v>
      </c>
      <c r="F15" s="11" t="s">
        <v>618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>
        <v>15</v>
      </c>
      <c r="AM15" s="11"/>
      <c r="AN15" s="11"/>
      <c r="AO15" s="11">
        <v>22</v>
      </c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>
        <v>5</v>
      </c>
      <c r="BS15" s="11"/>
      <c r="BT15" s="11"/>
      <c r="BU15" s="11"/>
      <c r="BV15" s="11">
        <v>1</v>
      </c>
      <c r="BW15" s="11">
        <v>129</v>
      </c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>
        <v>6</v>
      </c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>
        <v>5</v>
      </c>
      <c r="DR15" s="11">
        <v>0</v>
      </c>
      <c r="DS15" s="13">
        <f t="shared" si="0"/>
        <v>0</v>
      </c>
    </row>
    <row r="16" spans="1:123">
      <c r="A16" s="10" t="s">
        <v>116</v>
      </c>
      <c r="B16" s="11" t="s">
        <v>116</v>
      </c>
      <c r="C16" s="11" t="s">
        <v>141</v>
      </c>
      <c r="D16" s="11" t="s">
        <v>142</v>
      </c>
      <c r="E16" s="11" t="s">
        <v>617</v>
      </c>
      <c r="F16" s="11" t="s">
        <v>618</v>
      </c>
      <c r="G16" s="11" t="s">
        <v>619</v>
      </c>
      <c r="H16" s="11" t="s">
        <v>614</v>
      </c>
      <c r="I16" s="11" t="s">
        <v>615</v>
      </c>
      <c r="J16" s="11"/>
      <c r="K16" s="11"/>
      <c r="L16" s="11">
        <v>152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>
        <v>6</v>
      </c>
      <c r="DR16" s="11">
        <v>0</v>
      </c>
      <c r="DS16" s="13">
        <f t="shared" si="0"/>
        <v>0</v>
      </c>
    </row>
    <row r="17" spans="1:123">
      <c r="A17" s="10" t="s">
        <v>116</v>
      </c>
      <c r="B17" s="11" t="s">
        <v>116</v>
      </c>
      <c r="C17" s="11" t="s">
        <v>141</v>
      </c>
      <c r="D17" s="11" t="s">
        <v>142</v>
      </c>
      <c r="E17" s="11" t="s">
        <v>490</v>
      </c>
      <c r="F17" s="11" t="s">
        <v>491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>
        <v>5</v>
      </c>
      <c r="AM17" s="11"/>
      <c r="AN17" s="11"/>
      <c r="AO17" s="11">
        <v>10</v>
      </c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>
        <v>1</v>
      </c>
      <c r="BS17" s="11"/>
      <c r="BT17" s="11"/>
      <c r="BU17" s="11"/>
      <c r="BV17" s="11"/>
      <c r="BW17" s="11">
        <v>63</v>
      </c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>
        <v>5</v>
      </c>
      <c r="CW17" s="11"/>
      <c r="CX17" s="11">
        <v>1</v>
      </c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>
        <v>1</v>
      </c>
      <c r="DR17" s="11">
        <v>0</v>
      </c>
      <c r="DS17" s="13">
        <f t="shared" si="0"/>
        <v>0</v>
      </c>
    </row>
    <row r="18" spans="1:123">
      <c r="A18" s="10" t="s">
        <v>116</v>
      </c>
      <c r="B18" s="11" t="s">
        <v>116</v>
      </c>
      <c r="C18" s="11" t="s">
        <v>141</v>
      </c>
      <c r="D18" s="11" t="s">
        <v>142</v>
      </c>
      <c r="E18" s="11" t="s">
        <v>490</v>
      </c>
      <c r="F18" s="11" t="s">
        <v>491</v>
      </c>
      <c r="G18" s="11" t="s">
        <v>620</v>
      </c>
      <c r="H18" s="11" t="s">
        <v>614</v>
      </c>
      <c r="I18" s="11" t="s">
        <v>615</v>
      </c>
      <c r="J18" s="11"/>
      <c r="K18" s="11"/>
      <c r="L18" s="11">
        <v>72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>
        <v>2</v>
      </c>
      <c r="DR18" s="11">
        <v>0</v>
      </c>
      <c r="DS18" s="13">
        <f t="shared" si="0"/>
        <v>0</v>
      </c>
    </row>
    <row r="19" spans="1:123">
      <c r="A19" s="10" t="s">
        <v>116</v>
      </c>
      <c r="B19" s="11" t="s">
        <v>116</v>
      </c>
      <c r="C19" s="11" t="s">
        <v>141</v>
      </c>
      <c r="D19" s="11" t="s">
        <v>142</v>
      </c>
      <c r="E19" s="11" t="s">
        <v>484</v>
      </c>
      <c r="F19" s="11" t="s">
        <v>485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>
        <v>53</v>
      </c>
      <c r="AM19" s="11"/>
      <c r="AN19" s="11"/>
      <c r="AO19" s="11">
        <v>105</v>
      </c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>
        <v>1</v>
      </c>
      <c r="BJ19" s="11"/>
      <c r="BK19" s="11"/>
      <c r="BL19" s="11"/>
      <c r="BM19" s="11"/>
      <c r="BN19" s="11"/>
      <c r="BO19" s="11"/>
      <c r="BP19" s="11">
        <v>3</v>
      </c>
      <c r="BQ19" s="11"/>
      <c r="BR19" s="11">
        <v>9</v>
      </c>
      <c r="BS19" s="11"/>
      <c r="BT19" s="11"/>
      <c r="BU19" s="11"/>
      <c r="BV19" s="11"/>
      <c r="BW19" s="11">
        <v>470</v>
      </c>
      <c r="BX19" s="11"/>
      <c r="BY19" s="11"/>
      <c r="BZ19" s="11"/>
      <c r="CA19" s="11"/>
      <c r="CB19" s="11"/>
      <c r="CC19" s="11"/>
      <c r="CD19" s="11"/>
      <c r="CE19" s="11"/>
      <c r="CF19" s="11"/>
      <c r="CG19" s="11">
        <v>1</v>
      </c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>
        <v>3</v>
      </c>
      <c r="CU19" s="11"/>
      <c r="CV19" s="11">
        <v>54</v>
      </c>
      <c r="CW19" s="11"/>
      <c r="CX19" s="11">
        <v>1</v>
      </c>
      <c r="CY19" s="11"/>
      <c r="CZ19" s="11">
        <v>1</v>
      </c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>
        <v>12</v>
      </c>
      <c r="DR19" s="11">
        <v>0</v>
      </c>
      <c r="DS19" s="13">
        <f t="shared" si="0"/>
        <v>0</v>
      </c>
    </row>
    <row r="20" spans="1:123">
      <c r="A20" s="10" t="s">
        <v>116</v>
      </c>
      <c r="B20" s="11" t="s">
        <v>116</v>
      </c>
      <c r="C20" s="11" t="s">
        <v>141</v>
      </c>
      <c r="D20" s="11" t="s">
        <v>142</v>
      </c>
      <c r="E20" s="11" t="s">
        <v>484</v>
      </c>
      <c r="F20" s="11" t="s">
        <v>485</v>
      </c>
      <c r="G20" s="11" t="s">
        <v>621</v>
      </c>
      <c r="H20" s="11" t="s">
        <v>622</v>
      </c>
      <c r="I20" s="11" t="s">
        <v>608</v>
      </c>
      <c r="J20" s="11"/>
      <c r="K20" s="11"/>
      <c r="L20" s="1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>
        <v>0</v>
      </c>
      <c r="DR20" s="11">
        <v>0</v>
      </c>
      <c r="DS20" s="13">
        <v>0</v>
      </c>
    </row>
    <row r="21" spans="1:123">
      <c r="A21" s="10" t="s">
        <v>116</v>
      </c>
      <c r="B21" s="11" t="s">
        <v>116</v>
      </c>
      <c r="C21" s="11" t="s">
        <v>141</v>
      </c>
      <c r="D21" s="11" t="s">
        <v>142</v>
      </c>
      <c r="E21" s="11" t="s">
        <v>484</v>
      </c>
      <c r="F21" s="11" t="s">
        <v>485</v>
      </c>
      <c r="G21" s="11" t="s">
        <v>623</v>
      </c>
      <c r="H21" s="11" t="s">
        <v>624</v>
      </c>
      <c r="I21" s="11" t="s">
        <v>608</v>
      </c>
      <c r="J21" s="11"/>
      <c r="K21" s="11"/>
      <c r="L21" s="11">
        <v>5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>
        <v>0</v>
      </c>
      <c r="DR21" s="11">
        <v>0</v>
      </c>
      <c r="DS21" s="13">
        <v>0</v>
      </c>
    </row>
    <row r="22" spans="1:123">
      <c r="A22" s="10" t="s">
        <v>116</v>
      </c>
      <c r="B22" s="11" t="s">
        <v>116</v>
      </c>
      <c r="C22" s="11" t="s">
        <v>141</v>
      </c>
      <c r="D22" s="11" t="s">
        <v>142</v>
      </c>
      <c r="E22" s="11" t="s">
        <v>484</v>
      </c>
      <c r="F22" s="11" t="s">
        <v>485</v>
      </c>
      <c r="G22" s="11" t="s">
        <v>625</v>
      </c>
      <c r="H22" s="11" t="s">
        <v>626</v>
      </c>
      <c r="I22" s="11" t="s">
        <v>608</v>
      </c>
      <c r="J22" s="11"/>
      <c r="K22" s="11"/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>
        <v>0</v>
      </c>
      <c r="DR22" s="11">
        <v>0</v>
      </c>
      <c r="DS22" s="13">
        <v>0</v>
      </c>
    </row>
    <row r="23" spans="1:123">
      <c r="A23" s="10" t="s">
        <v>116</v>
      </c>
      <c r="B23" s="11" t="s">
        <v>116</v>
      </c>
      <c r="C23" s="11" t="s">
        <v>141</v>
      </c>
      <c r="D23" s="11" t="s">
        <v>142</v>
      </c>
      <c r="E23" s="11" t="s">
        <v>484</v>
      </c>
      <c r="F23" s="11" t="s">
        <v>485</v>
      </c>
      <c r="G23" s="11" t="s">
        <v>627</v>
      </c>
      <c r="H23" s="11" t="s">
        <v>614</v>
      </c>
      <c r="I23" s="11" t="s">
        <v>615</v>
      </c>
      <c r="J23" s="11"/>
      <c r="K23" s="11"/>
      <c r="L23" s="11">
        <v>700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>
        <v>19</v>
      </c>
      <c r="DR23" s="11">
        <v>0</v>
      </c>
      <c r="DS23" s="13">
        <f>DR23/DQ23*100%</f>
        <v>0</v>
      </c>
    </row>
    <row r="24" spans="1:123">
      <c r="A24" s="10" t="s">
        <v>116</v>
      </c>
      <c r="B24" s="11" t="s">
        <v>116</v>
      </c>
      <c r="C24" s="11" t="s">
        <v>141</v>
      </c>
      <c r="D24" s="11" t="s">
        <v>142</v>
      </c>
      <c r="E24" s="11" t="s">
        <v>496</v>
      </c>
      <c r="F24" s="11" t="s">
        <v>497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>
        <v>1</v>
      </c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>
        <v>9</v>
      </c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>
        <v>1</v>
      </c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>
        <v>0</v>
      </c>
      <c r="DR24" s="11">
        <v>0</v>
      </c>
      <c r="DS24" s="13">
        <v>0</v>
      </c>
    </row>
    <row r="25" spans="1:123">
      <c r="A25" s="10" t="s">
        <v>116</v>
      </c>
      <c r="B25" s="11" t="s">
        <v>116</v>
      </c>
      <c r="C25" s="11" t="s">
        <v>141</v>
      </c>
      <c r="D25" s="11" t="s">
        <v>142</v>
      </c>
      <c r="E25" s="11" t="s">
        <v>496</v>
      </c>
      <c r="F25" s="11" t="s">
        <v>497</v>
      </c>
      <c r="G25" s="11" t="s">
        <v>628</v>
      </c>
      <c r="H25" s="11" t="s">
        <v>629</v>
      </c>
      <c r="I25" s="11" t="s">
        <v>615</v>
      </c>
      <c r="J25" s="11"/>
      <c r="K25" s="11"/>
      <c r="L25" s="11">
        <v>6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>
        <v>0</v>
      </c>
      <c r="DR25" s="11">
        <v>0</v>
      </c>
      <c r="DS25" s="13">
        <v>0</v>
      </c>
    </row>
    <row r="26" spans="1:123">
      <c r="A26" s="10" t="s">
        <v>116</v>
      </c>
      <c r="B26" s="11" t="s">
        <v>116</v>
      </c>
      <c r="C26" s="11" t="s">
        <v>141</v>
      </c>
      <c r="D26" s="11" t="s">
        <v>142</v>
      </c>
      <c r="E26" s="11" t="s">
        <v>630</v>
      </c>
      <c r="F26" s="11" t="s">
        <v>631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>
        <v>1</v>
      </c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>
        <v>0</v>
      </c>
      <c r="DR26" s="11">
        <v>0</v>
      </c>
      <c r="DS26" s="13">
        <v>0</v>
      </c>
    </row>
    <row r="27" spans="1:123">
      <c r="A27" s="10" t="s">
        <v>116</v>
      </c>
      <c r="B27" s="11" t="s">
        <v>116</v>
      </c>
      <c r="C27" s="11" t="s">
        <v>141</v>
      </c>
      <c r="D27" s="11" t="s">
        <v>142</v>
      </c>
      <c r="E27" s="11" t="s">
        <v>477</v>
      </c>
      <c r="F27" s="11" t="s">
        <v>478</v>
      </c>
      <c r="G27" s="11"/>
      <c r="H27" s="11"/>
      <c r="I27" s="11"/>
      <c r="J27" s="11"/>
      <c r="K27" s="11"/>
      <c r="L27" s="11"/>
      <c r="M27" s="11"/>
      <c r="N27" s="11"/>
      <c r="O27" s="11"/>
      <c r="P27" s="11">
        <v>1</v>
      </c>
      <c r="Q27" s="11"/>
      <c r="R27" s="11"/>
      <c r="S27" s="11">
        <v>1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>
        <v>1</v>
      </c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>
        <v>1</v>
      </c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>
        <v>0</v>
      </c>
      <c r="DR27" s="11">
        <v>0</v>
      </c>
      <c r="DS27" s="13">
        <v>0</v>
      </c>
    </row>
    <row r="28" spans="1:123">
      <c r="A28" s="10" t="s">
        <v>116</v>
      </c>
      <c r="B28" s="11" t="s">
        <v>116</v>
      </c>
      <c r="C28" s="11" t="s">
        <v>141</v>
      </c>
      <c r="D28" s="11" t="s">
        <v>142</v>
      </c>
      <c r="E28" s="11" t="s">
        <v>632</v>
      </c>
      <c r="F28" s="11" t="s">
        <v>633</v>
      </c>
      <c r="G28" s="11"/>
      <c r="H28" s="11"/>
      <c r="I28" s="11" t="s">
        <v>608</v>
      </c>
      <c r="J28" s="11"/>
      <c r="K28" s="11"/>
      <c r="L28" s="11"/>
      <c r="M28" s="11"/>
      <c r="N28" s="11"/>
      <c r="O28" s="1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>
        <v>0</v>
      </c>
      <c r="DR28" s="11">
        <v>0</v>
      </c>
      <c r="DS28" s="13">
        <v>0</v>
      </c>
    </row>
    <row r="29" spans="1:123">
      <c r="A29" s="10" t="s">
        <v>116</v>
      </c>
      <c r="B29" s="11" t="s">
        <v>116</v>
      </c>
      <c r="C29" s="11" t="s">
        <v>141</v>
      </c>
      <c r="D29" s="11" t="s">
        <v>142</v>
      </c>
      <c r="E29" s="11" t="s">
        <v>488</v>
      </c>
      <c r="F29" s="11" t="s">
        <v>489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>
        <v>1</v>
      </c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>
        <v>2</v>
      </c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>
        <v>0</v>
      </c>
      <c r="DR29" s="11">
        <v>0</v>
      </c>
      <c r="DS29" s="13">
        <v>0</v>
      </c>
    </row>
    <row r="30" spans="1:123">
      <c r="A30" s="10" t="s">
        <v>116</v>
      </c>
      <c r="B30" s="11" t="s">
        <v>116</v>
      </c>
      <c r="C30" s="11" t="s">
        <v>141</v>
      </c>
      <c r="D30" s="11" t="s">
        <v>142</v>
      </c>
      <c r="E30" s="11" t="s">
        <v>486</v>
      </c>
      <c r="F30" s="11" t="s">
        <v>487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>
        <v>3</v>
      </c>
      <c r="AM30" s="11"/>
      <c r="AN30" s="11"/>
      <c r="AO30" s="11">
        <v>2</v>
      </c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>
        <v>10</v>
      </c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>
        <v>2</v>
      </c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>
        <v>0</v>
      </c>
      <c r="DR30" s="11">
        <v>0</v>
      </c>
      <c r="DS30" s="13">
        <v>0</v>
      </c>
    </row>
    <row r="31" spans="1:123">
      <c r="A31" s="10" t="s">
        <v>116</v>
      </c>
      <c r="B31" s="11" t="s">
        <v>116</v>
      </c>
      <c r="C31" s="11" t="s">
        <v>141</v>
      </c>
      <c r="D31" s="11" t="s">
        <v>142</v>
      </c>
      <c r="E31" s="11" t="s">
        <v>486</v>
      </c>
      <c r="F31" s="11" t="s">
        <v>487</v>
      </c>
      <c r="G31" s="11" t="s">
        <v>634</v>
      </c>
      <c r="H31" s="11" t="s">
        <v>635</v>
      </c>
      <c r="I31" s="11" t="s">
        <v>608</v>
      </c>
      <c r="J31" s="11"/>
      <c r="K31" s="11"/>
      <c r="L31" s="11">
        <v>20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>
        <v>1</v>
      </c>
      <c r="DR31" s="11">
        <v>0</v>
      </c>
      <c r="DS31" s="13">
        <f t="shared" ref="DS31:DS37" si="1">DR31/DQ31*100%</f>
        <v>0</v>
      </c>
    </row>
    <row r="32" spans="1:123">
      <c r="A32" s="10" t="s">
        <v>116</v>
      </c>
      <c r="B32" s="11" t="s">
        <v>116</v>
      </c>
      <c r="C32" s="11" t="s">
        <v>141</v>
      </c>
      <c r="D32" s="11" t="s">
        <v>142</v>
      </c>
      <c r="E32" s="11" t="s">
        <v>475</v>
      </c>
      <c r="F32" s="11" t="s">
        <v>476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>
        <v>8</v>
      </c>
      <c r="AM32" s="11"/>
      <c r="AN32" s="11"/>
      <c r="AO32" s="11">
        <v>15</v>
      </c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2</v>
      </c>
      <c r="BQ32" s="11"/>
      <c r="BR32" s="11">
        <v>7</v>
      </c>
      <c r="BS32" s="11"/>
      <c r="BT32" s="11"/>
      <c r="BU32" s="11"/>
      <c r="BV32" s="11"/>
      <c r="BW32" s="11">
        <v>77</v>
      </c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>
        <v>5</v>
      </c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>
        <v>4</v>
      </c>
      <c r="DR32" s="11">
        <v>0</v>
      </c>
      <c r="DS32" s="13">
        <f t="shared" si="1"/>
        <v>0</v>
      </c>
    </row>
    <row r="33" spans="1:123">
      <c r="A33" s="10" t="s">
        <v>116</v>
      </c>
      <c r="B33" s="11" t="s">
        <v>116</v>
      </c>
      <c r="C33" s="11" t="s">
        <v>141</v>
      </c>
      <c r="D33" s="11" t="s">
        <v>142</v>
      </c>
      <c r="E33" s="11" t="s">
        <v>475</v>
      </c>
      <c r="F33" s="11" t="s">
        <v>476</v>
      </c>
      <c r="G33" s="11" t="s">
        <v>636</v>
      </c>
      <c r="H33" s="11" t="s">
        <v>637</v>
      </c>
      <c r="I33" s="11" t="s">
        <v>615</v>
      </c>
      <c r="J33" s="11"/>
      <c r="K33" s="11"/>
      <c r="L33" s="11">
        <v>152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>
        <v>6</v>
      </c>
      <c r="DR33" s="11">
        <v>0</v>
      </c>
      <c r="DS33" s="13">
        <f t="shared" si="1"/>
        <v>0</v>
      </c>
    </row>
    <row r="34" spans="1:123">
      <c r="A34" s="10" t="s">
        <v>116</v>
      </c>
      <c r="B34" s="11" t="s">
        <v>116</v>
      </c>
      <c r="C34" s="11" t="s">
        <v>141</v>
      </c>
      <c r="D34" s="11" t="s">
        <v>142</v>
      </c>
      <c r="E34" s="11" t="s">
        <v>492</v>
      </c>
      <c r="F34" s="11" t="s">
        <v>493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>
        <v>23</v>
      </c>
      <c r="AM34" s="11"/>
      <c r="AN34" s="11"/>
      <c r="AO34" s="11">
        <v>44</v>
      </c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>
        <v>3</v>
      </c>
      <c r="BQ34" s="11"/>
      <c r="BR34" s="11">
        <v>5</v>
      </c>
      <c r="BS34" s="11"/>
      <c r="BT34" s="11"/>
      <c r="BU34" s="11"/>
      <c r="BV34" s="11"/>
      <c r="BW34" s="11">
        <v>198</v>
      </c>
      <c r="BX34" s="11"/>
      <c r="BY34" s="11"/>
      <c r="BZ34" s="11"/>
      <c r="CA34" s="11"/>
      <c r="CB34" s="11"/>
      <c r="CC34" s="11"/>
      <c r="CD34" s="11"/>
      <c r="CE34" s="11"/>
      <c r="CF34" s="11"/>
      <c r="CG34" s="11">
        <v>1</v>
      </c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>
        <v>1</v>
      </c>
      <c r="CS34" s="11"/>
      <c r="CT34" s="11"/>
      <c r="CU34" s="11"/>
      <c r="CV34" s="11">
        <v>16</v>
      </c>
      <c r="CW34" s="11"/>
      <c r="CX34" s="11">
        <v>1</v>
      </c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>
        <v>4</v>
      </c>
      <c r="DR34" s="11">
        <v>0</v>
      </c>
      <c r="DS34" s="13">
        <f t="shared" si="1"/>
        <v>0</v>
      </c>
    </row>
    <row r="35" spans="1:123">
      <c r="A35" s="10" t="s">
        <v>116</v>
      </c>
      <c r="B35" s="11" t="s">
        <v>116</v>
      </c>
      <c r="C35" s="11" t="s">
        <v>141</v>
      </c>
      <c r="D35" s="11" t="s">
        <v>142</v>
      </c>
      <c r="E35" s="11" t="s">
        <v>492</v>
      </c>
      <c r="F35" s="11" t="s">
        <v>493</v>
      </c>
      <c r="G35" s="11" t="s">
        <v>638</v>
      </c>
      <c r="H35" s="11" t="s">
        <v>637</v>
      </c>
      <c r="I35" s="11" t="s">
        <v>615</v>
      </c>
      <c r="J35" s="11"/>
      <c r="K35" s="11"/>
      <c r="L35" s="11">
        <v>308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>
        <v>9</v>
      </c>
      <c r="DR35" s="11">
        <v>0</v>
      </c>
      <c r="DS35" s="13">
        <f t="shared" si="1"/>
        <v>0</v>
      </c>
    </row>
    <row r="36" spans="1:123">
      <c r="A36" s="10" t="s">
        <v>116</v>
      </c>
      <c r="B36" s="11" t="s">
        <v>116</v>
      </c>
      <c r="C36" s="11" t="s">
        <v>141</v>
      </c>
      <c r="D36" s="11" t="s">
        <v>142</v>
      </c>
      <c r="E36" s="11" t="s">
        <v>471</v>
      </c>
      <c r="F36" s="11" t="s">
        <v>472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>
        <v>27</v>
      </c>
      <c r="AM36" s="11"/>
      <c r="AN36" s="11"/>
      <c r="AO36" s="11">
        <v>26</v>
      </c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>
        <v>1</v>
      </c>
      <c r="BQ36" s="11"/>
      <c r="BR36" s="11">
        <v>6</v>
      </c>
      <c r="BS36" s="11"/>
      <c r="BT36" s="11"/>
      <c r="BU36" s="11"/>
      <c r="BV36" s="11"/>
      <c r="BW36" s="11">
        <v>147</v>
      </c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>
        <v>2</v>
      </c>
      <c r="CU36" s="11"/>
      <c r="CV36" s="11">
        <v>15</v>
      </c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>
        <v>8</v>
      </c>
      <c r="DR36" s="11">
        <v>0</v>
      </c>
      <c r="DS36" s="13">
        <f t="shared" si="1"/>
        <v>0</v>
      </c>
    </row>
    <row r="37" spans="1:123">
      <c r="A37" s="10" t="s">
        <v>116</v>
      </c>
      <c r="B37" s="11" t="s">
        <v>116</v>
      </c>
      <c r="C37" s="11" t="s">
        <v>141</v>
      </c>
      <c r="D37" s="11" t="s">
        <v>142</v>
      </c>
      <c r="E37" s="11" t="s">
        <v>471</v>
      </c>
      <c r="F37" s="11" t="s">
        <v>472</v>
      </c>
      <c r="G37" s="11" t="s">
        <v>639</v>
      </c>
      <c r="H37" s="11" t="s">
        <v>637</v>
      </c>
      <c r="I37" s="11" t="s">
        <v>615</v>
      </c>
      <c r="J37" s="11"/>
      <c r="K37" s="11"/>
      <c r="L37" s="11">
        <v>247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>
        <v>11</v>
      </c>
      <c r="DR37" s="11">
        <v>0</v>
      </c>
      <c r="DS37" s="13">
        <f t="shared" si="1"/>
        <v>0</v>
      </c>
    </row>
    <row r="38" spans="1:123">
      <c r="A38" s="10" t="s">
        <v>116</v>
      </c>
      <c r="B38" s="11" t="s">
        <v>116</v>
      </c>
      <c r="C38" s="11" t="s">
        <v>141</v>
      </c>
      <c r="D38" s="11" t="s">
        <v>142</v>
      </c>
      <c r="E38" s="11" t="s">
        <v>471</v>
      </c>
      <c r="F38" s="11" t="s">
        <v>472</v>
      </c>
      <c r="G38" s="11" t="s">
        <v>640</v>
      </c>
      <c r="H38" s="11" t="s">
        <v>641</v>
      </c>
      <c r="I38" s="11" t="s">
        <v>608</v>
      </c>
      <c r="J38" s="11"/>
      <c r="K38" s="11"/>
      <c r="L38" s="11">
        <v>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>
        <v>0</v>
      </c>
      <c r="DR38" s="11">
        <v>0</v>
      </c>
      <c r="DS38" s="13">
        <v>0</v>
      </c>
    </row>
    <row r="39" spans="1:123">
      <c r="A39" s="10" t="s">
        <v>116</v>
      </c>
      <c r="B39" s="11" t="s">
        <v>116</v>
      </c>
      <c r="C39" s="11" t="s">
        <v>141</v>
      </c>
      <c r="D39" s="11" t="s">
        <v>142</v>
      </c>
      <c r="E39" s="11" t="s">
        <v>481</v>
      </c>
      <c r="F39" s="11" t="s">
        <v>482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79</v>
      </c>
      <c r="AM39" s="11"/>
      <c r="AN39" s="11"/>
      <c r="AO39" s="11">
        <v>90</v>
      </c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>
        <v>3</v>
      </c>
      <c r="BQ39" s="11"/>
      <c r="BR39" s="11">
        <v>29</v>
      </c>
      <c r="BS39" s="11"/>
      <c r="BT39" s="11"/>
      <c r="BU39" s="11"/>
      <c r="BV39" s="11">
        <v>3</v>
      </c>
      <c r="BW39" s="11">
        <v>487</v>
      </c>
      <c r="BX39" s="11"/>
      <c r="BY39" s="11"/>
      <c r="BZ39" s="11"/>
      <c r="CA39" s="11"/>
      <c r="CB39" s="11"/>
      <c r="CC39" s="11"/>
      <c r="CD39" s="11"/>
      <c r="CE39" s="11"/>
      <c r="CF39" s="11"/>
      <c r="CG39" s="11">
        <v>1</v>
      </c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>
        <v>2</v>
      </c>
      <c r="CS39" s="11"/>
      <c r="CT39" s="11">
        <v>2</v>
      </c>
      <c r="CU39" s="11"/>
      <c r="CV39" s="11">
        <v>42</v>
      </c>
      <c r="CW39" s="11"/>
      <c r="CX39" s="11">
        <v>1</v>
      </c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>
        <v>15</v>
      </c>
      <c r="DR39" s="11">
        <v>0</v>
      </c>
      <c r="DS39" s="13">
        <f>DR39/DQ39*100%</f>
        <v>0</v>
      </c>
    </row>
    <row r="40" spans="1:123">
      <c r="A40" s="10" t="s">
        <v>116</v>
      </c>
      <c r="B40" s="11" t="s">
        <v>116</v>
      </c>
      <c r="C40" s="11" t="s">
        <v>141</v>
      </c>
      <c r="D40" s="11" t="s">
        <v>142</v>
      </c>
      <c r="E40" s="11" t="s">
        <v>481</v>
      </c>
      <c r="F40" s="11" t="s">
        <v>482</v>
      </c>
      <c r="G40" s="11" t="s">
        <v>642</v>
      </c>
      <c r="H40" s="11" t="s">
        <v>637</v>
      </c>
      <c r="I40" s="11" t="s">
        <v>615</v>
      </c>
      <c r="J40" s="11"/>
      <c r="K40" s="11"/>
      <c r="L40" s="11">
        <v>756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>
        <v>26</v>
      </c>
      <c r="DR40" s="11">
        <v>0</v>
      </c>
      <c r="DS40" s="13">
        <f>DR40/DQ40*100%</f>
        <v>0</v>
      </c>
    </row>
    <row r="41" spans="1:123">
      <c r="A41" s="10" t="s">
        <v>116</v>
      </c>
      <c r="B41" s="11" t="s">
        <v>116</v>
      </c>
      <c r="C41" s="11" t="s">
        <v>141</v>
      </c>
      <c r="D41" s="11" t="s">
        <v>142</v>
      </c>
      <c r="E41" s="11" t="s">
        <v>494</v>
      </c>
      <c r="F41" s="11" t="s">
        <v>495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>
        <v>13</v>
      </c>
      <c r="AM41" s="11"/>
      <c r="AN41" s="11"/>
      <c r="AO41" s="11">
        <v>29</v>
      </c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>
        <v>1</v>
      </c>
      <c r="BQ41" s="11"/>
      <c r="BR41" s="11">
        <v>7</v>
      </c>
      <c r="BS41" s="11"/>
      <c r="BT41" s="11"/>
      <c r="BU41" s="11"/>
      <c r="BV41" s="11"/>
      <c r="BW41" s="11">
        <v>123</v>
      </c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>
        <v>12</v>
      </c>
      <c r="CW41" s="11"/>
      <c r="CX41" s="11">
        <v>1</v>
      </c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>
        <v>1</v>
      </c>
      <c r="DR41" s="11">
        <v>0</v>
      </c>
      <c r="DS41" s="13">
        <f>DR41/DQ41*100%</f>
        <v>0</v>
      </c>
    </row>
    <row r="42" spans="1:123">
      <c r="A42" s="10" t="s">
        <v>116</v>
      </c>
      <c r="B42" s="11" t="s">
        <v>116</v>
      </c>
      <c r="C42" s="11" t="s">
        <v>141</v>
      </c>
      <c r="D42" s="11" t="s">
        <v>142</v>
      </c>
      <c r="E42" s="11" t="s">
        <v>494</v>
      </c>
      <c r="F42" s="11" t="s">
        <v>495</v>
      </c>
      <c r="G42" s="11" t="s">
        <v>643</v>
      </c>
      <c r="H42" s="11" t="s">
        <v>637</v>
      </c>
      <c r="I42" s="11" t="s">
        <v>615</v>
      </c>
      <c r="J42" s="11"/>
      <c r="K42" s="11"/>
      <c r="L42" s="11">
        <v>241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>
        <v>3</v>
      </c>
      <c r="DR42" s="11">
        <v>0</v>
      </c>
      <c r="DS42" s="13">
        <f>DR42/DQ42*100%</f>
        <v>0</v>
      </c>
    </row>
    <row r="43" spans="1:123">
      <c r="A43" s="10" t="s">
        <v>116</v>
      </c>
      <c r="B43" s="11" t="s">
        <v>116</v>
      </c>
      <c r="C43" s="11" t="s">
        <v>141</v>
      </c>
      <c r="D43" s="11" t="s">
        <v>142</v>
      </c>
      <c r="E43" s="11" t="s">
        <v>469</v>
      </c>
      <c r="F43" s="11" t="s">
        <v>470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>
        <v>10</v>
      </c>
      <c r="AM43" s="11"/>
      <c r="AN43" s="11"/>
      <c r="AO43" s="11">
        <v>5</v>
      </c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>
        <v>5</v>
      </c>
      <c r="BS43" s="11"/>
      <c r="BT43" s="11"/>
      <c r="BU43" s="11"/>
      <c r="BV43" s="11"/>
      <c r="BW43" s="11">
        <v>55</v>
      </c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>
        <v>1</v>
      </c>
      <c r="CU43" s="11"/>
      <c r="CV43" s="11">
        <v>7</v>
      </c>
      <c r="CW43" s="11"/>
      <c r="CX43" s="11"/>
      <c r="CY43" s="11"/>
      <c r="CZ43" s="11">
        <v>1</v>
      </c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>
        <v>0</v>
      </c>
      <c r="DR43" s="11">
        <v>0</v>
      </c>
      <c r="DS43" s="13">
        <v>0</v>
      </c>
    </row>
    <row r="44" spans="1:123">
      <c r="A44" s="10" t="s">
        <v>116</v>
      </c>
      <c r="B44" s="11" t="s">
        <v>116</v>
      </c>
      <c r="C44" s="11" t="s">
        <v>141</v>
      </c>
      <c r="D44" s="11" t="s">
        <v>142</v>
      </c>
      <c r="E44" s="11" t="s">
        <v>469</v>
      </c>
      <c r="F44" s="11" t="s">
        <v>470</v>
      </c>
      <c r="G44" s="11" t="s">
        <v>644</v>
      </c>
      <c r="H44" s="11" t="s">
        <v>645</v>
      </c>
      <c r="I44" s="11" t="s">
        <v>615</v>
      </c>
      <c r="J44" s="11"/>
      <c r="K44" s="11"/>
      <c r="L44" s="11">
        <v>114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>
        <v>2</v>
      </c>
      <c r="DR44" s="11">
        <v>0</v>
      </c>
      <c r="DS44" s="13">
        <f>DR44/DQ44*100%</f>
        <v>0</v>
      </c>
    </row>
    <row r="45" spans="1:123">
      <c r="A45" s="10" t="s">
        <v>116</v>
      </c>
      <c r="B45" s="11" t="s">
        <v>116</v>
      </c>
      <c r="C45" s="11" t="s">
        <v>141</v>
      </c>
      <c r="D45" s="11" t="s">
        <v>142</v>
      </c>
      <c r="E45" s="11" t="s">
        <v>469</v>
      </c>
      <c r="F45" s="11" t="s">
        <v>470</v>
      </c>
      <c r="G45" s="11" t="s">
        <v>646</v>
      </c>
      <c r="H45" s="11" t="s">
        <v>647</v>
      </c>
      <c r="I45" s="11" t="s">
        <v>608</v>
      </c>
      <c r="J45" s="11"/>
      <c r="K45" s="11"/>
      <c r="L45" s="11">
        <v>1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>
        <v>0</v>
      </c>
      <c r="DR45" s="11">
        <v>0</v>
      </c>
      <c r="DS45" s="13">
        <v>0</v>
      </c>
    </row>
    <row r="46" spans="1:123">
      <c r="A46" s="10" t="s">
        <v>116</v>
      </c>
      <c r="B46" s="11" t="s">
        <v>116</v>
      </c>
      <c r="C46" s="11" t="s">
        <v>141</v>
      </c>
      <c r="D46" s="11" t="s">
        <v>142</v>
      </c>
      <c r="E46" s="11" t="s">
        <v>469</v>
      </c>
      <c r="F46" s="11" t="s">
        <v>470</v>
      </c>
      <c r="G46" s="11" t="s">
        <v>648</v>
      </c>
      <c r="H46" s="11" t="s">
        <v>649</v>
      </c>
      <c r="I46" s="11" t="s">
        <v>608</v>
      </c>
      <c r="J46" s="11"/>
      <c r="K46" s="11"/>
      <c r="L46" s="11">
        <v>1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>
        <v>0</v>
      </c>
      <c r="DR46" s="11">
        <v>0</v>
      </c>
      <c r="DS46" s="13">
        <v>0</v>
      </c>
    </row>
    <row r="47" spans="1:123">
      <c r="A47" s="10" t="s">
        <v>116</v>
      </c>
      <c r="B47" s="11" t="s">
        <v>116</v>
      </c>
      <c r="C47" s="11" t="s">
        <v>141</v>
      </c>
      <c r="D47" s="11" t="s">
        <v>142</v>
      </c>
      <c r="E47" s="11" t="s">
        <v>650</v>
      </c>
      <c r="F47" s="11" t="s">
        <v>651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>
        <v>7</v>
      </c>
      <c r="AM47" s="11"/>
      <c r="AN47" s="11"/>
      <c r="AO47" s="11">
        <v>16</v>
      </c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>
        <v>2</v>
      </c>
      <c r="BQ47" s="11"/>
      <c r="BR47" s="11">
        <v>2</v>
      </c>
      <c r="BS47" s="11"/>
      <c r="BT47" s="11"/>
      <c r="BU47" s="11"/>
      <c r="BV47" s="11">
        <v>2</v>
      </c>
      <c r="BW47" s="11">
        <v>61</v>
      </c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>
        <v>6</v>
      </c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>
        <v>2</v>
      </c>
      <c r="DR47" s="11">
        <v>0</v>
      </c>
      <c r="DS47" s="13">
        <f>DR47/DQ47*100%</f>
        <v>0</v>
      </c>
    </row>
    <row r="48" spans="1:123">
      <c r="A48" s="10" t="s">
        <v>116</v>
      </c>
      <c r="B48" s="11" t="s">
        <v>116</v>
      </c>
      <c r="C48" s="11" t="s">
        <v>141</v>
      </c>
      <c r="D48" s="11" t="s">
        <v>142</v>
      </c>
      <c r="E48" s="11" t="s">
        <v>650</v>
      </c>
      <c r="F48" s="11" t="s">
        <v>651</v>
      </c>
      <c r="G48" s="11" t="s">
        <v>652</v>
      </c>
      <c r="H48" s="11" t="s">
        <v>468</v>
      </c>
      <c r="I48" s="11" t="s">
        <v>615</v>
      </c>
      <c r="J48" s="11"/>
      <c r="K48" s="11"/>
      <c r="L48" s="11">
        <v>81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>
        <v>5</v>
      </c>
      <c r="DR48" s="11">
        <v>0</v>
      </c>
      <c r="DS48" s="13">
        <f>DR48/DQ48*100%</f>
        <v>0</v>
      </c>
    </row>
    <row r="49" spans="1:123" ht="15.75" thickBot="1">
      <c r="A49" s="14"/>
      <c r="B49" s="15"/>
      <c r="C49" s="15"/>
      <c r="D49" s="15"/>
      <c r="E49" s="15"/>
      <c r="F49" s="15"/>
      <c r="G49" s="15"/>
      <c r="H49" s="15"/>
      <c r="I49" s="15"/>
      <c r="J49" s="15">
        <f>SUM(J1:J48)/2</f>
        <v>4</v>
      </c>
      <c r="K49" s="15">
        <f>SUM(K1:K48)/2</f>
        <v>0</v>
      </c>
      <c r="L49" s="15">
        <f>SUM(L1:L48)/2</f>
        <v>6535</v>
      </c>
      <c r="M49" s="15">
        <f>SUM(M1:M48)/2</f>
        <v>0</v>
      </c>
      <c r="N49" s="15">
        <f>SUM(N1:N48)/2</f>
        <v>0</v>
      </c>
      <c r="O49" s="15">
        <f>SUM(O1:O48)/2</f>
        <v>62</v>
      </c>
      <c r="P49" s="15">
        <f>SUM(P1:P48)/2</f>
        <v>69</v>
      </c>
      <c r="Q49" s="15">
        <f>SUM(Q1:Q48)/2</f>
        <v>0</v>
      </c>
      <c r="R49" s="15">
        <f>SUM(R1:R48)/2</f>
        <v>0</v>
      </c>
      <c r="S49" s="15">
        <f>SUM(S1:S48)/2</f>
        <v>32</v>
      </c>
      <c r="T49" s="15">
        <f>SUM(T1:T48)/2</f>
        <v>3</v>
      </c>
      <c r="U49" s="15">
        <f>SUM(U1:U48)/2</f>
        <v>0</v>
      </c>
      <c r="V49" s="15">
        <f>SUM(V1:V48)/2</f>
        <v>3</v>
      </c>
      <c r="W49" s="15">
        <f>SUM(W1:W48)/2</f>
        <v>0</v>
      </c>
      <c r="X49" s="15">
        <f>SUM(X1:X48)/2</f>
        <v>0</v>
      </c>
      <c r="Y49" s="15">
        <f>SUM(Y1:Y48)/2</f>
        <v>0</v>
      </c>
      <c r="Z49" s="15">
        <f>SUM(Z1:Z48)/2</f>
        <v>0</v>
      </c>
      <c r="AA49" s="15">
        <f>SUM(AA1:AA48)/2</f>
        <v>0</v>
      </c>
      <c r="AB49" s="15">
        <f>SUM(AB1:AB48)/2</f>
        <v>0</v>
      </c>
      <c r="AC49" s="15">
        <f>SUM(AC1:AC48)/2</f>
        <v>0</v>
      </c>
      <c r="AD49" s="15">
        <f>SUM(AD1:AD48)/2</f>
        <v>0</v>
      </c>
      <c r="AE49" s="15">
        <f>SUM(AE1:AE48)/2</f>
        <v>0</v>
      </c>
      <c r="AF49" s="15">
        <f>SUM(AF1:AF48)/2</f>
        <v>0</v>
      </c>
      <c r="AG49" s="15">
        <f>SUM(AG1:AG48)/2</f>
        <v>0</v>
      </c>
      <c r="AH49" s="15">
        <f>SUM(AH1:AH48)/2</f>
        <v>0</v>
      </c>
      <c r="AI49" s="15">
        <f>SUM(AI1:AI48)/2</f>
        <v>0</v>
      </c>
      <c r="AJ49" s="15">
        <f>SUM(AJ1:AJ48)/2</f>
        <v>0</v>
      </c>
      <c r="AK49" s="15">
        <f>SUM(AK1:AK48)/2</f>
        <v>0</v>
      </c>
      <c r="AL49" s="15">
        <f>SUM(AL1:AL48)/2</f>
        <v>596</v>
      </c>
      <c r="AM49" s="15">
        <f>SUM(AM1:AM48)/2</f>
        <v>0</v>
      </c>
      <c r="AN49" s="15">
        <f>SUM(AN1:AN48)/2</f>
        <v>0</v>
      </c>
      <c r="AO49" s="15">
        <f>SUM(AO1:AO48)/2</f>
        <v>825.5</v>
      </c>
      <c r="AP49" s="15">
        <f>SUM(AP1:AP48)/2</f>
        <v>0</v>
      </c>
      <c r="AQ49" s="15">
        <f>SUM(AQ1:AQ48)/2</f>
        <v>0</v>
      </c>
      <c r="AR49" s="15">
        <f>SUM(AR1:AR48)/2</f>
        <v>0</v>
      </c>
      <c r="AS49" s="15">
        <f>SUM(AS1:AS48)/2</f>
        <v>0</v>
      </c>
      <c r="AT49" s="15">
        <f>SUM(AT1:AT48)/2</f>
        <v>0</v>
      </c>
      <c r="AU49" s="15">
        <f>SUM(AU1:AU48)/2</f>
        <v>0</v>
      </c>
      <c r="AV49" s="15">
        <f>SUM(AV1:AV48)/2</f>
        <v>0</v>
      </c>
      <c r="AW49" s="15">
        <f>SUM(AW1:AW48)/2</f>
        <v>0</v>
      </c>
      <c r="AX49" s="15">
        <f>SUM(AX1:AX48)/2</f>
        <v>0</v>
      </c>
      <c r="AY49" s="15">
        <f>SUM(AY1:AY48)/2</f>
        <v>0</v>
      </c>
      <c r="AZ49" s="15">
        <f>SUM(AZ1:AZ48)/2</f>
        <v>0</v>
      </c>
      <c r="BA49" s="15">
        <f>SUM(BA1:BA48)/2</f>
        <v>0</v>
      </c>
      <c r="BB49" s="15">
        <f>SUM(BB1:BB48)/2</f>
        <v>0.5</v>
      </c>
      <c r="BC49" s="15">
        <f>SUM(BC1:BC48)/2</f>
        <v>0</v>
      </c>
      <c r="BD49" s="15">
        <f>SUM(BD1:BD48)/2</f>
        <v>0</v>
      </c>
      <c r="BE49" s="15">
        <f>SUM(BE1:BE48)/2</f>
        <v>0</v>
      </c>
      <c r="BF49" s="15">
        <f>SUM(BF1:BF48)/2</f>
        <v>0</v>
      </c>
      <c r="BG49" s="15">
        <f>SUM(BG1:BG48)/2</f>
        <v>2</v>
      </c>
      <c r="BH49" s="15">
        <f>SUM(BH1:BH48)/2</f>
        <v>0</v>
      </c>
      <c r="BI49" s="15">
        <f>SUM(BI1:BI48)/2</f>
        <v>1</v>
      </c>
      <c r="BJ49" s="15">
        <f>SUM(BJ1:BJ48)/2</f>
        <v>0</v>
      </c>
      <c r="BK49" s="15">
        <f>SUM(BK1:BK48)/2</f>
        <v>0</v>
      </c>
      <c r="BL49" s="15">
        <f>SUM(BL1:BL48)/2</f>
        <v>0</v>
      </c>
      <c r="BM49" s="15">
        <f>SUM(BM1:BM48)/2</f>
        <v>0</v>
      </c>
      <c r="BN49" s="15">
        <f>SUM(BN1:BN48)/2</f>
        <v>0</v>
      </c>
      <c r="BO49" s="15">
        <f>SUM(BO1:BO48)/2</f>
        <v>0</v>
      </c>
      <c r="BP49" s="15">
        <f>SUM(BP1:BP48)/2</f>
        <v>34.5</v>
      </c>
      <c r="BQ49" s="15">
        <f>SUM(BQ1:BQ48)/2</f>
        <v>0</v>
      </c>
      <c r="BR49" s="15">
        <f>SUM(BR1:BR48)/2</f>
        <v>152.5</v>
      </c>
      <c r="BS49" s="15">
        <f>SUM(BS1:BS48)/2</f>
        <v>0</v>
      </c>
      <c r="BT49" s="15">
        <f>SUM(BT1:BT48)/2</f>
        <v>0</v>
      </c>
      <c r="BU49" s="15">
        <f>SUM(BU1:BU48)/2</f>
        <v>0</v>
      </c>
      <c r="BV49" s="15">
        <f>SUM(BV1:BV48)/2</f>
        <v>55</v>
      </c>
      <c r="BW49" s="15">
        <f>SUM(BW1:BW48)/2</f>
        <v>4852.5</v>
      </c>
      <c r="BX49" s="15">
        <f>SUM(BX1:BX48)/2</f>
        <v>0</v>
      </c>
      <c r="BY49" s="15">
        <f>SUM(BY1:BY48)/2</f>
        <v>0</v>
      </c>
      <c r="BZ49" s="15">
        <f>SUM(BZ1:BZ48)/2</f>
        <v>0</v>
      </c>
      <c r="CA49" s="15">
        <f>SUM(CA1:CA48)/2</f>
        <v>0</v>
      </c>
      <c r="CB49" s="15">
        <f>SUM(CB1:CB48)/2</f>
        <v>0</v>
      </c>
      <c r="CC49" s="15">
        <f>SUM(CC1:CC48)/2</f>
        <v>0</v>
      </c>
      <c r="CD49" s="15">
        <f>SUM(CD1:CD48)/2</f>
        <v>0</v>
      </c>
      <c r="CE49" s="15">
        <f>SUM(CE1:CE48)/2</f>
        <v>0</v>
      </c>
      <c r="CF49" s="15">
        <f>SUM(CF1:CF48)/2</f>
        <v>0</v>
      </c>
      <c r="CG49" s="15">
        <f>SUM(CG1:CG48)/2</f>
        <v>19.5</v>
      </c>
      <c r="CH49" s="15">
        <f>SUM(CH1:CH48)/2</f>
        <v>0</v>
      </c>
      <c r="CI49" s="15">
        <f>SUM(CI1:CI48)/2</f>
        <v>0</v>
      </c>
      <c r="CJ49" s="15">
        <f>SUM(CJ1:CJ48)/2</f>
        <v>0</v>
      </c>
      <c r="CK49" s="15">
        <f>SUM(CK1:CK48)/2</f>
        <v>2</v>
      </c>
      <c r="CL49" s="15">
        <f>SUM(CL1:CL48)/2</f>
        <v>1.5</v>
      </c>
      <c r="CM49" s="15">
        <f>SUM(CM1:CM48)/2</f>
        <v>0</v>
      </c>
      <c r="CN49" s="15">
        <f>SUM(CN1:CN48)/2</f>
        <v>0</v>
      </c>
      <c r="CO49" s="15">
        <f>SUM(CO1:CO48)/2</f>
        <v>0</v>
      </c>
      <c r="CP49" s="15">
        <f>SUM(CP1:CP48)/2</f>
        <v>0</v>
      </c>
      <c r="CQ49" s="15">
        <f>SUM(CQ1:CQ48)/2</f>
        <v>0</v>
      </c>
      <c r="CR49" s="15">
        <f>SUM(CR1:CR48)/2</f>
        <v>5</v>
      </c>
      <c r="CS49" s="15">
        <f>SUM(CS1:CS48)/2</f>
        <v>0</v>
      </c>
      <c r="CT49" s="15">
        <f>SUM(CT1:CT48)/2</f>
        <v>23</v>
      </c>
      <c r="CU49" s="15">
        <f>SUM(CU1:CU48)/2</f>
        <v>0</v>
      </c>
      <c r="CV49" s="15">
        <f>SUM(CV1:CV48)/2</f>
        <v>445.5</v>
      </c>
      <c r="CW49" s="15">
        <f>SUM(CW1:CW48)/2</f>
        <v>0</v>
      </c>
      <c r="CX49" s="15">
        <f>SUM(CX1:CX48)/2</f>
        <v>13.5</v>
      </c>
      <c r="CY49" s="15">
        <f>SUM(CY1:CY48)/2</f>
        <v>1</v>
      </c>
      <c r="CZ49" s="15">
        <f>SUM(CZ1:CZ48)/2</f>
        <v>12.5</v>
      </c>
      <c r="DA49" s="15">
        <f>SUM(DA1:DA48)/2</f>
        <v>0</v>
      </c>
      <c r="DB49" s="15">
        <f>SUM(DB1:DB48)/2</f>
        <v>0</v>
      </c>
      <c r="DC49" s="15">
        <f>SUM(DC1:DC48)/2</f>
        <v>0.5</v>
      </c>
      <c r="DD49" s="15">
        <f>SUM(DD1:DD48)/2</f>
        <v>0</v>
      </c>
      <c r="DE49" s="15">
        <f>SUM(DE1:DE48)/2</f>
        <v>2</v>
      </c>
      <c r="DF49" s="15">
        <f>SUM(DF1:DF48)/2</f>
        <v>2</v>
      </c>
      <c r="DG49" s="15">
        <f>SUM(DG1:DG48)/2</f>
        <v>0</v>
      </c>
      <c r="DH49" s="15">
        <f>SUM(DH1:DH48)/2</f>
        <v>0</v>
      </c>
      <c r="DI49" s="15">
        <f>SUM(DI1:DI48)/2</f>
        <v>9</v>
      </c>
      <c r="DJ49" s="15">
        <f>SUM(DJ1:DJ48)/2</f>
        <v>0</v>
      </c>
      <c r="DK49" s="15">
        <f>SUM(DK1:DK48)/2</f>
        <v>0</v>
      </c>
      <c r="DL49" s="15">
        <f>SUM(DL1:DL48)/2</f>
        <v>0</v>
      </c>
      <c r="DM49" s="15">
        <f>SUM(DM1:DM48)/2</f>
        <v>0</v>
      </c>
      <c r="DN49" s="15">
        <f>SUM(DN1:DN48)/2</f>
        <v>0</v>
      </c>
      <c r="DO49" s="15">
        <f>SUM(DO1:DO48)/2</f>
        <v>0</v>
      </c>
      <c r="DP49" s="15">
        <f>SUM(DP1:DP48)/2</f>
        <v>2</v>
      </c>
      <c r="DQ49" s="15">
        <f>SUM(DQ1:DQ48)/2</f>
        <v>365</v>
      </c>
      <c r="DR49" s="15">
        <f>SUM(DR1:DR48)/2</f>
        <v>0</v>
      </c>
      <c r="DS49" s="16"/>
    </row>
    <row r="52" spans="1:123">
      <c r="C52" t="s">
        <v>653</v>
      </c>
    </row>
    <row r="53" spans="1:123">
      <c r="C53" t="s">
        <v>654</v>
      </c>
    </row>
    <row r="54" spans="1:123">
      <c r="C54" t="s">
        <v>655</v>
      </c>
    </row>
  </sheetData>
  <mergeCells count="2">
    <mergeCell ref="J3:DP3"/>
    <mergeCell ref="DQ3:D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эксперты</vt:lpstr>
      <vt:lpstr>точки</vt:lpstr>
    </vt:vector>
  </TitlesOfParts>
  <Company>Bank Caspian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khussainova</dc:creator>
  <cp:lastModifiedBy>khussainova</cp:lastModifiedBy>
  <dcterms:created xsi:type="dcterms:W3CDTF">2012-01-04T09:55:48Z</dcterms:created>
  <dcterms:modified xsi:type="dcterms:W3CDTF">2012-01-04T10:00:02Z</dcterms:modified>
</cp:coreProperties>
</file>